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defaultThemeVersion="124226"/>
  <mc:AlternateContent xmlns:mc="http://schemas.openxmlformats.org/markup-compatibility/2006">
    <mc:Choice Requires="x15">
      <x15ac:absPath xmlns:x15ac="http://schemas.microsoft.com/office/spreadsheetml/2010/11/ac" url="/Users/s.butovetskaya/PycharmProjects/SP_project/PyScripts/Parsers/Industries/Finance/Response/"/>
    </mc:Choice>
  </mc:AlternateContent>
  <xr:revisionPtr revIDLastSave="0" documentId="13_ncr:1_{2984B4BB-BDF7-144F-A4DD-787250502994}" xr6:coauthVersionLast="47" xr6:coauthVersionMax="47" xr10:uidLastSave="{00000000-0000-0000-0000-000000000000}"/>
  <bookViews>
    <workbookView xWindow="0" yWindow="500" windowWidth="28800" windowHeight="16240" xr2:uid="{00000000-000D-0000-FFFF-FFFF00000000}"/>
  </bookViews>
  <sheets>
    <sheet name="форма_8" sheetId="18" r:id="rId1"/>
    <sheet name="форма_9" sheetId="6" r:id="rId2"/>
    <sheet name="форма_10" sheetId="15" r:id="rId3"/>
    <sheet name="форма_11" sheetId="16" r:id="rId4"/>
    <sheet name="форма 11.1" sheetId="12" r:id="rId5"/>
    <sheet name="форма_12" sheetId="14" r:id="rId6"/>
    <sheet name="форма_13" sheetId="17" r:id="rId7"/>
  </sheets>
  <definedNames>
    <definedName name="_xlnm._FilterDatabase" localSheetId="4" hidden="1">'форма 11.1'!$A$4:$D$4</definedName>
    <definedName name="_xlnm._FilterDatabase" localSheetId="2" hidden="1">форма_10!$A$9:$K$443</definedName>
    <definedName name="_xlnm._FilterDatabase" localSheetId="3" hidden="1">форма_11!$A$9:$R$9</definedName>
    <definedName name="_xlnm._FilterDatabase" localSheetId="5" hidden="1">форма_12!$A$7:$I$7</definedName>
    <definedName name="_xlnm.Print_Titles" localSheetId="4">'форма 11.1'!$4:$5</definedName>
    <definedName name="_xlnm.Print_Titles" localSheetId="1">форма_9!$6:$8</definedName>
    <definedName name="_xlnm.Print_Area" localSheetId="4">'форма 11.1'!$A$1:$H$85</definedName>
    <definedName name="_xlnm.Print_Area" localSheetId="2">форма_10!$A$1:$U$450</definedName>
    <definedName name="_xlnm.Print_Area" localSheetId="3">форма_11!$A$1:$P$1662</definedName>
    <definedName name="_xlnm.Print_Area" localSheetId="5">форма_12!$A$1:$E$1535</definedName>
    <definedName name="_xlnm.Print_Area" localSheetId="6">форма_13!$A$1:$AU$23</definedName>
    <definedName name="_xlnm.Print_Area" localSheetId="0">форма_8!$A$1:$D$136</definedName>
    <definedName name="_xlnm.Print_Area" localSheetId="1">форма_9!$A$1:$K$45</definedName>
    <definedName name="Z_F1310C36_10B1_4652_83F5_84E8232EBD2F_.wvu.FilterData" localSheetId="4" hidden="1">'форма 11.1'!$C$2:$C$6</definedName>
    <definedName name="Z_F1310C36_10B1_4652_83F5_84E8232EBD2F_.wvu.FilterData" localSheetId="2" hidden="1">форма_10!#REF!</definedName>
    <definedName name="Z_F1310C36_10B1_4652_83F5_84E8232EBD2F_.wvu.FilterData" localSheetId="3" hidden="1">форма_11!#REF!</definedName>
    <definedName name="Z_F1310C36_10B1_4652_83F5_84E8232EBD2F_.wvu.FilterData" localSheetId="5" hidden="1">форма_12!$C$3:$C$7</definedName>
    <definedName name="Z_F1310C36_10B1_4652_83F5_84E8232EBD2F_.wvu.PrintArea" localSheetId="4" hidden="1">'форма 11.1'!$A$2:$D$6</definedName>
    <definedName name="Z_F1310C36_10B1_4652_83F5_84E8232EBD2F_.wvu.PrintArea" localSheetId="2" hidden="1">форма_10!$A$2:$K$445</definedName>
    <definedName name="Z_F1310C36_10B1_4652_83F5_84E8232EBD2F_.wvu.PrintArea" localSheetId="3" hidden="1">форма_11!$A$1:$I$1647</definedName>
    <definedName name="Z_F1310C36_10B1_4652_83F5_84E8232EBD2F_.wvu.PrintArea" localSheetId="5" hidden="1">форма_12!$A$3:$D$7</definedName>
    <definedName name="Z_F1310C36_10B1_4652_83F5_84E8232EBD2F_.wvu.PrintTitles" localSheetId="4" hidden="1">'форма 11.1'!$A$4:$IV$4</definedName>
    <definedName name="Z_F1310C36_10B1_4652_83F5_84E8232EBD2F_.wvu.PrintTitles" localSheetId="2" hidden="1">форма_10!$A$5:$IV$9</definedName>
    <definedName name="Z_F1310C36_10B1_4652_83F5_84E8232EBD2F_.wvu.PrintTitles" localSheetId="3" hidden="1">форма_11!$A$5:$IV$9</definedName>
    <definedName name="Z_F1310C36_10B1_4652_83F5_84E8232EBD2F_.wvu.PrintTitles" localSheetId="5" hidden="1">форма_12!$A$5:$IS$5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648" i="16" l="1"/>
  <c r="P1660" i="16" s="1"/>
  <c r="O1648" i="16"/>
  <c r="O1660" i="16" s="1"/>
  <c r="N1648" i="16"/>
  <c r="N1660" i="16" s="1"/>
  <c r="M1648" i="16"/>
  <c r="M1660" i="16" s="1"/>
  <c r="L1648" i="16"/>
  <c r="L1660" i="16" s="1"/>
  <c r="K1648" i="16"/>
  <c r="K1660" i="16" s="1"/>
  <c r="E17"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AI17" i="17"/>
  <c r="AJ17" i="17"/>
  <c r="AK17" i="17"/>
  <c r="AL17" i="17"/>
  <c r="AM17" i="17"/>
  <c r="AN17" i="17"/>
  <c r="AO17" i="17"/>
  <c r="AP17" i="17"/>
  <c r="AQ17" i="17"/>
  <c r="AR17" i="17"/>
  <c r="AS17" i="17"/>
  <c r="AT17" i="17"/>
  <c r="AU17" i="17"/>
  <c r="D17" i="17"/>
  <c r="E16" i="17"/>
  <c r="E13" i="17" s="1"/>
  <c r="F16" i="17"/>
  <c r="F13" i="17" s="1"/>
  <c r="G16" i="17"/>
  <c r="G13" i="17" s="1"/>
  <c r="H16" i="17"/>
  <c r="H13" i="17" s="1"/>
  <c r="I16" i="17"/>
  <c r="I13" i="17" s="1"/>
  <c r="J16" i="17"/>
  <c r="J13" i="17" s="1"/>
  <c r="K16" i="17"/>
  <c r="K13" i="17" s="1"/>
  <c r="L16" i="17"/>
  <c r="L13" i="17" s="1"/>
  <c r="M16" i="17"/>
  <c r="M13" i="17" s="1"/>
  <c r="N16" i="17"/>
  <c r="N13" i="17" s="1"/>
  <c r="O16" i="17"/>
  <c r="O13" i="17" s="1"/>
  <c r="P16" i="17"/>
  <c r="P13" i="17" s="1"/>
  <c r="Q16" i="17"/>
  <c r="Q13" i="17" s="1"/>
  <c r="R16" i="17"/>
  <c r="R13" i="17" s="1"/>
  <c r="S16" i="17"/>
  <c r="S13" i="17" s="1"/>
  <c r="T16" i="17"/>
  <c r="T13" i="17" s="1"/>
  <c r="U16" i="17"/>
  <c r="U13" i="17" s="1"/>
  <c r="V16" i="17"/>
  <c r="V13" i="17" s="1"/>
  <c r="W16" i="17"/>
  <c r="W13" i="17" s="1"/>
  <c r="X16" i="17"/>
  <c r="X13" i="17" s="1"/>
  <c r="Y16" i="17"/>
  <c r="Y13" i="17" s="1"/>
  <c r="Z16" i="17"/>
  <c r="Z13" i="17" s="1"/>
  <c r="AA16" i="17"/>
  <c r="AA13" i="17" s="1"/>
  <c r="AB16" i="17"/>
  <c r="AB13" i="17" s="1"/>
  <c r="AC16" i="17"/>
  <c r="AC13" i="17" s="1"/>
  <c r="AD16" i="17"/>
  <c r="AD13" i="17" s="1"/>
  <c r="AE16" i="17"/>
  <c r="AE13" i="17" s="1"/>
  <c r="AF16" i="17"/>
  <c r="AF13" i="17" s="1"/>
  <c r="AG16" i="17"/>
  <c r="AG13" i="17" s="1"/>
  <c r="AH16" i="17"/>
  <c r="AH13" i="17" s="1"/>
  <c r="AI16" i="17"/>
  <c r="AI13" i="17" s="1"/>
  <c r="AJ16" i="17"/>
  <c r="AJ13" i="17" s="1"/>
  <c r="AK16" i="17"/>
  <c r="AK13" i="17" s="1"/>
  <c r="AL16" i="17"/>
  <c r="AL13" i="17" s="1"/>
  <c r="AM16" i="17"/>
  <c r="AM13" i="17" s="1"/>
  <c r="AN16" i="17"/>
  <c r="AN13" i="17" s="1"/>
  <c r="AO16" i="17"/>
  <c r="AO13" i="17" s="1"/>
  <c r="AP16" i="17"/>
  <c r="AP13" i="17" s="1"/>
  <c r="AQ16" i="17"/>
  <c r="AQ13" i="17" s="1"/>
  <c r="AR16" i="17"/>
  <c r="AR13" i="17" s="1"/>
  <c r="AS16" i="17"/>
  <c r="AS13" i="17" s="1"/>
  <c r="AT16" i="17"/>
  <c r="AT13" i="17" s="1"/>
  <c r="AU16" i="17"/>
  <c r="AU13" i="17" s="1"/>
  <c r="D16" i="17"/>
  <c r="D13" i="17" s="1"/>
  <c r="E18" i="17"/>
  <c r="F18" i="17"/>
  <c r="G18" i="17"/>
  <c r="H18" i="17"/>
  <c r="I18" i="17"/>
  <c r="J18" i="17"/>
  <c r="K18" i="17"/>
  <c r="L18" i="17"/>
  <c r="M18" i="17"/>
  <c r="N18" i="17"/>
  <c r="O18" i="17"/>
  <c r="P18" i="17"/>
  <c r="Q18" i="17"/>
  <c r="R18" i="17"/>
  <c r="S18" i="17"/>
  <c r="T18" i="17"/>
  <c r="U18" i="17"/>
  <c r="V18" i="17"/>
  <c r="W18" i="17"/>
  <c r="X18" i="17"/>
  <c r="Y18" i="17"/>
  <c r="Z18" i="17"/>
  <c r="AA18" i="17"/>
  <c r="AB18" i="17"/>
  <c r="AC18" i="17"/>
  <c r="AD18" i="17"/>
  <c r="AE18" i="17"/>
  <c r="AF18" i="17"/>
  <c r="AG18" i="17"/>
  <c r="AH18" i="17"/>
  <c r="AI18" i="17"/>
  <c r="AJ18" i="17"/>
  <c r="AK18" i="17"/>
  <c r="AL18" i="17"/>
  <c r="AM18" i="17"/>
  <c r="AN18" i="17"/>
  <c r="AO18" i="17"/>
  <c r="AP18" i="17"/>
  <c r="AQ18" i="17"/>
  <c r="AR18" i="17"/>
  <c r="AS18" i="17"/>
  <c r="AT18" i="17"/>
  <c r="AU18" i="17"/>
  <c r="D18" i="17"/>
  <c r="J381" i="15"/>
  <c r="J380" i="15" s="1"/>
  <c r="K381" i="15"/>
  <c r="K380" i="15" s="1"/>
  <c r="L381" i="15"/>
  <c r="L380" i="15" s="1"/>
  <c r="M381" i="15"/>
  <c r="M380" i="15" s="1"/>
  <c r="N381" i="15"/>
  <c r="N380" i="15" s="1"/>
  <c r="O381" i="15"/>
  <c r="O380" i="15" s="1"/>
  <c r="P381" i="15"/>
  <c r="Q381" i="15"/>
  <c r="Q380" i="15" s="1"/>
  <c r="P380" i="15"/>
  <c r="I262" i="15"/>
  <c r="J262" i="15"/>
  <c r="K262" i="15"/>
  <c r="L262" i="15"/>
  <c r="M262" i="15"/>
  <c r="N262" i="15"/>
  <c r="O262" i="15"/>
  <c r="P262" i="15"/>
  <c r="Q262" i="15"/>
  <c r="I48" i="15"/>
  <c r="J48" i="15"/>
  <c r="K48" i="15"/>
  <c r="L48" i="15"/>
  <c r="M48" i="15"/>
  <c r="N48" i="15"/>
  <c r="O48" i="15"/>
  <c r="P48" i="15"/>
  <c r="Q48" i="15"/>
  <c r="I44" i="15"/>
  <c r="J44" i="15"/>
  <c r="K44" i="15"/>
  <c r="L44" i="15"/>
  <c r="M44" i="15"/>
  <c r="N44" i="15"/>
  <c r="O44" i="15"/>
  <c r="P44" i="15"/>
  <c r="Q44" i="15"/>
  <c r="I41" i="15"/>
  <c r="J41" i="15"/>
  <c r="K41" i="15"/>
  <c r="L41" i="15"/>
  <c r="M41" i="15"/>
  <c r="N41" i="15"/>
  <c r="O41" i="15"/>
  <c r="P41" i="15"/>
  <c r="Q41" i="15"/>
  <c r="I39" i="15"/>
  <c r="I38" i="15" s="1"/>
  <c r="J39" i="15"/>
  <c r="J38" i="15" s="1"/>
  <c r="K39" i="15"/>
  <c r="K38" i="15" s="1"/>
  <c r="L39" i="15"/>
  <c r="L38" i="15" s="1"/>
  <c r="M39" i="15"/>
  <c r="M38" i="15" s="1"/>
  <c r="N39" i="15"/>
  <c r="N38" i="15" s="1"/>
  <c r="O39" i="15"/>
  <c r="O38" i="15" s="1"/>
  <c r="P39" i="15"/>
  <c r="P38" i="15" s="1"/>
  <c r="Q39" i="15"/>
  <c r="Q38" i="15" s="1"/>
  <c r="P354" i="15" l="1"/>
  <c r="M354" i="15"/>
  <c r="J354" i="15"/>
  <c r="R433" i="15"/>
  <c r="S433" i="15"/>
  <c r="T433" i="15"/>
  <c r="L1622" i="16"/>
  <c r="L1634" i="16" s="1"/>
  <c r="M1622" i="16"/>
  <c r="M1634" i="16" s="1"/>
  <c r="N1622" i="16"/>
  <c r="N1634" i="16" s="1"/>
  <c r="O1622" i="16"/>
  <c r="O1634" i="16" s="1"/>
  <c r="P1622" i="16"/>
  <c r="P1634" i="16" s="1"/>
  <c r="K1622" i="16"/>
  <c r="K1634" i="16" s="1"/>
  <c r="M1426" i="16"/>
  <c r="M1414" i="16" s="1"/>
  <c r="P1426" i="16"/>
  <c r="P1414" i="16" s="1"/>
  <c r="M1440" i="16"/>
  <c r="M1452" i="16" s="1"/>
  <c r="P1440" i="16"/>
  <c r="P1452" i="16" s="1"/>
  <c r="L1388" i="16"/>
  <c r="L1349" i="16" s="1"/>
  <c r="O1388" i="16"/>
  <c r="O1349" i="16" s="1"/>
  <c r="L595" i="16"/>
  <c r="L569" i="16" s="1"/>
  <c r="L581" i="16" s="1"/>
  <c r="O595" i="16"/>
  <c r="O569" i="16" s="1"/>
  <c r="O581" i="16" s="1"/>
  <c r="G258" i="15"/>
  <c r="H258" i="15"/>
  <c r="J258" i="15"/>
  <c r="J257" i="15" s="1"/>
  <c r="K258" i="15"/>
  <c r="K257" i="15" s="1"/>
  <c r="M258" i="15"/>
  <c r="M257" i="15" s="1"/>
  <c r="N258" i="15"/>
  <c r="N257" i="15" s="1"/>
  <c r="P258" i="15"/>
  <c r="O959" i="16" s="1"/>
  <c r="Q258" i="15"/>
  <c r="Q257" i="15" s="1"/>
  <c r="N366" i="15"/>
  <c r="M1388" i="16" s="1"/>
  <c r="M1349" i="16" s="1"/>
  <c r="Q366" i="15"/>
  <c r="O366" i="15" s="1"/>
  <c r="N1388" i="16" s="1"/>
  <c r="N1400" i="16" s="1"/>
  <c r="E14" i="14"/>
  <c r="E914" i="14"/>
  <c r="O31" i="15"/>
  <c r="O30" i="15" s="1"/>
  <c r="O29" i="15" s="1"/>
  <c r="O28" i="15" s="1"/>
  <c r="L31" i="15"/>
  <c r="L30" i="15" s="1"/>
  <c r="L29" i="15" s="1"/>
  <c r="L28" i="15" s="1"/>
  <c r="J30" i="15"/>
  <c r="J29" i="15" s="1"/>
  <c r="J28" i="15" s="1"/>
  <c r="K30" i="15"/>
  <c r="K29" i="15" s="1"/>
  <c r="K28" i="15" s="1"/>
  <c r="M30" i="15"/>
  <c r="M29" i="15" s="1"/>
  <c r="M28" i="15" s="1"/>
  <c r="N30" i="15"/>
  <c r="N29" i="15" s="1"/>
  <c r="N28" i="15" s="1"/>
  <c r="P30" i="15"/>
  <c r="P29" i="15" s="1"/>
  <c r="P28" i="15" s="1"/>
  <c r="Q30" i="15"/>
  <c r="Q29" i="15" s="1"/>
  <c r="Q28" i="15" s="1"/>
  <c r="I31" i="15"/>
  <c r="I30" i="15" s="1"/>
  <c r="I29" i="15" s="1"/>
  <c r="I28" i="15" s="1"/>
  <c r="J16" i="15"/>
  <c r="K16" i="15"/>
  <c r="M16" i="15"/>
  <c r="N16" i="15"/>
  <c r="P16" i="15"/>
  <c r="Q16" i="15"/>
  <c r="J25" i="15"/>
  <c r="K25" i="15"/>
  <c r="M25" i="15"/>
  <c r="N25" i="15"/>
  <c r="P25" i="15"/>
  <c r="Q25" i="15"/>
  <c r="J430" i="15"/>
  <c r="J389" i="15" s="1"/>
  <c r="K430" i="15"/>
  <c r="K389" i="15" s="1"/>
  <c r="M430" i="15"/>
  <c r="N430" i="15"/>
  <c r="N389" i="15" s="1"/>
  <c r="P430" i="15"/>
  <c r="P389" i="15" s="1"/>
  <c r="Q430" i="15"/>
  <c r="J431" i="15"/>
  <c r="K431" i="15"/>
  <c r="K390" i="15" s="1"/>
  <c r="M431" i="15"/>
  <c r="M390" i="15" s="1"/>
  <c r="N431" i="15"/>
  <c r="P431" i="15"/>
  <c r="P390" i="15" s="1"/>
  <c r="Q431" i="15"/>
  <c r="Q390" i="15" s="1"/>
  <c r="J432" i="15"/>
  <c r="J391" i="15" s="1"/>
  <c r="K432" i="15"/>
  <c r="K391" i="15" s="1"/>
  <c r="M432" i="15"/>
  <c r="M391" i="15" s="1"/>
  <c r="N432" i="15"/>
  <c r="N391" i="15" s="1"/>
  <c r="P432" i="15"/>
  <c r="P391" i="15" s="1"/>
  <c r="Q432" i="15"/>
  <c r="Q391" i="15" s="1"/>
  <c r="J437" i="15"/>
  <c r="J436" i="15" s="1"/>
  <c r="K437" i="15"/>
  <c r="K436" i="15" s="1"/>
  <c r="M437" i="15"/>
  <c r="M436" i="15" s="1"/>
  <c r="N437" i="15"/>
  <c r="N436" i="15" s="1"/>
  <c r="P437" i="15"/>
  <c r="P436" i="15" s="1"/>
  <c r="Q437" i="15"/>
  <c r="Q436" i="15" s="1"/>
  <c r="O438" i="15"/>
  <c r="O430" i="15" s="1"/>
  <c r="O389" i="15" s="1"/>
  <c r="L438" i="15"/>
  <c r="L430" i="15" s="1"/>
  <c r="I438" i="15"/>
  <c r="I430" i="15" s="1"/>
  <c r="O439" i="15"/>
  <c r="O431" i="15" s="1"/>
  <c r="O390" i="15" s="1"/>
  <c r="L439" i="15"/>
  <c r="L431" i="15" s="1"/>
  <c r="L390" i="15" s="1"/>
  <c r="I439" i="15"/>
  <c r="I431" i="15" s="1"/>
  <c r="I390" i="15" s="1"/>
  <c r="O440" i="15"/>
  <c r="O432" i="15" s="1"/>
  <c r="O391" i="15" s="1"/>
  <c r="L440" i="15"/>
  <c r="L432" i="15" s="1"/>
  <c r="L391" i="15" s="1"/>
  <c r="I440" i="15"/>
  <c r="I432" i="15" s="1"/>
  <c r="I391" i="15" s="1"/>
  <c r="Q397" i="15"/>
  <c r="Q388" i="15" s="1"/>
  <c r="J395" i="15"/>
  <c r="J386" i="15" s="1"/>
  <c r="K395" i="15"/>
  <c r="K386" i="15" s="1"/>
  <c r="M395" i="15"/>
  <c r="M386" i="15" s="1"/>
  <c r="N395" i="15"/>
  <c r="N386" i="15" s="1"/>
  <c r="P395" i="15"/>
  <c r="P386" i="15" s="1"/>
  <c r="Q395" i="15"/>
  <c r="Q386" i="15" s="1"/>
  <c r="J396" i="15"/>
  <c r="J387" i="15" s="1"/>
  <c r="K396" i="15"/>
  <c r="K387" i="15" s="1"/>
  <c r="M396" i="15"/>
  <c r="M387" i="15" s="1"/>
  <c r="N396" i="15"/>
  <c r="N387" i="15" s="1"/>
  <c r="P396" i="15"/>
  <c r="P387" i="15" s="1"/>
  <c r="Q396" i="15"/>
  <c r="Q387" i="15" s="1"/>
  <c r="J397" i="15"/>
  <c r="J388" i="15" s="1"/>
  <c r="K397" i="15"/>
  <c r="K388" i="15" s="1"/>
  <c r="M397" i="15"/>
  <c r="M388" i="15" s="1"/>
  <c r="N397" i="15"/>
  <c r="N388" i="15" s="1"/>
  <c r="P397" i="15"/>
  <c r="P388" i="15" s="1"/>
  <c r="G405" i="15"/>
  <c r="H405" i="15"/>
  <c r="J405" i="15"/>
  <c r="J404" i="15" s="1"/>
  <c r="H1518" i="16" s="1"/>
  <c r="K405" i="15"/>
  <c r="K404" i="15" s="1"/>
  <c r="I1518" i="16" s="1"/>
  <c r="M405" i="15"/>
  <c r="N405" i="15"/>
  <c r="P405" i="15"/>
  <c r="Q405" i="15"/>
  <c r="O407" i="15"/>
  <c r="L407" i="15"/>
  <c r="I407" i="15"/>
  <c r="I395" i="15" s="1"/>
  <c r="O408" i="15"/>
  <c r="O396" i="15" s="1"/>
  <c r="O387" i="15" s="1"/>
  <c r="L408" i="15"/>
  <c r="L396" i="15" s="1"/>
  <c r="L387" i="15" s="1"/>
  <c r="I408" i="15"/>
  <c r="I396" i="15" s="1"/>
  <c r="I387" i="15" s="1"/>
  <c r="O409" i="15"/>
  <c r="O397" i="15" s="1"/>
  <c r="L409" i="15"/>
  <c r="L397" i="15" s="1"/>
  <c r="L388" i="15" s="1"/>
  <c r="I409" i="15"/>
  <c r="I397" i="15" s="1"/>
  <c r="I388" i="15" s="1"/>
  <c r="S385" i="15"/>
  <c r="Q394" i="15"/>
  <c r="O394" i="15" s="1"/>
  <c r="N394" i="15"/>
  <c r="N385" i="15" s="1"/>
  <c r="L385" i="15" s="1"/>
  <c r="K394" i="15"/>
  <c r="K385" i="15" s="1"/>
  <c r="I385" i="15" s="1"/>
  <c r="O406" i="15"/>
  <c r="L406" i="15"/>
  <c r="I406" i="15"/>
  <c r="J254" i="15"/>
  <c r="J21" i="15" s="1"/>
  <c r="K254" i="15"/>
  <c r="M254" i="15"/>
  <c r="M21" i="15" s="1"/>
  <c r="N254" i="15"/>
  <c r="N21" i="15" s="1"/>
  <c r="P254" i="15"/>
  <c r="P21" i="15" s="1"/>
  <c r="Q254" i="15"/>
  <c r="Q21" i="15" s="1"/>
  <c r="J255" i="15"/>
  <c r="J22" i="15" s="1"/>
  <c r="K255" i="15"/>
  <c r="K22" i="15" s="1"/>
  <c r="M255" i="15"/>
  <c r="M22" i="15" s="1"/>
  <c r="N255" i="15"/>
  <c r="N22" i="15" s="1"/>
  <c r="P255" i="15"/>
  <c r="P22" i="15" s="1"/>
  <c r="Q255" i="15"/>
  <c r="Q22" i="15" s="1"/>
  <c r="J256" i="15"/>
  <c r="J23" i="15" s="1"/>
  <c r="K256" i="15"/>
  <c r="K23" i="15" s="1"/>
  <c r="M256" i="15"/>
  <c r="M23" i="15" s="1"/>
  <c r="N256" i="15"/>
  <c r="N23" i="15" s="1"/>
  <c r="P256" i="15"/>
  <c r="P23" i="15" s="1"/>
  <c r="Q256" i="15"/>
  <c r="Q23" i="15" s="1"/>
  <c r="P257" i="15"/>
  <c r="O259" i="15"/>
  <c r="O254" i="15" s="1"/>
  <c r="L259" i="15"/>
  <c r="I259" i="15"/>
  <c r="I254" i="15" s="1"/>
  <c r="O260" i="15"/>
  <c r="O255" i="15" s="1"/>
  <c r="O22" i="15" s="1"/>
  <c r="L260" i="15"/>
  <c r="L255" i="15" s="1"/>
  <c r="L22" i="15" s="1"/>
  <c r="I260" i="15"/>
  <c r="I255" i="15" s="1"/>
  <c r="I22" i="15" s="1"/>
  <c r="O261" i="15"/>
  <c r="O256" i="15" s="1"/>
  <c r="O23" i="15" s="1"/>
  <c r="L261" i="15"/>
  <c r="I261" i="15"/>
  <c r="I256" i="15" s="1"/>
  <c r="I23" i="15" s="1"/>
  <c r="J160" i="15"/>
  <c r="J14" i="15" s="1"/>
  <c r="K160" i="15"/>
  <c r="K14" i="15" s="1"/>
  <c r="M160" i="15"/>
  <c r="N160" i="15"/>
  <c r="N14" i="15" s="1"/>
  <c r="P160" i="15"/>
  <c r="P14" i="15" s="1"/>
  <c r="Q160" i="15"/>
  <c r="J161" i="15"/>
  <c r="J15" i="15" s="1"/>
  <c r="K161" i="15"/>
  <c r="K15" i="15" s="1"/>
  <c r="M161" i="15"/>
  <c r="M15" i="15" s="1"/>
  <c r="N161" i="15"/>
  <c r="N15" i="15" s="1"/>
  <c r="P161" i="15"/>
  <c r="P15" i="15" s="1"/>
  <c r="Q161" i="15"/>
  <c r="Q15" i="15" s="1"/>
  <c r="J162" i="15"/>
  <c r="J19" i="15" s="1"/>
  <c r="K162" i="15"/>
  <c r="K19" i="15" s="1"/>
  <c r="M162" i="15"/>
  <c r="M19" i="15" s="1"/>
  <c r="N162" i="15"/>
  <c r="N19" i="15" s="1"/>
  <c r="P162" i="15"/>
  <c r="P19" i="15" s="1"/>
  <c r="Q162" i="15"/>
  <c r="Q19" i="15" s="1"/>
  <c r="J166" i="15"/>
  <c r="M166" i="15"/>
  <c r="P166" i="15"/>
  <c r="Q167" i="15"/>
  <c r="O167" i="15" s="1"/>
  <c r="N167" i="15"/>
  <c r="L167" i="15" s="1"/>
  <c r="L166" i="15" s="1"/>
  <c r="K167" i="15"/>
  <c r="K166" i="15" s="1"/>
  <c r="O168" i="15"/>
  <c r="O160" i="15" s="1"/>
  <c r="L168" i="15"/>
  <c r="L160" i="15" s="1"/>
  <c r="I168" i="15"/>
  <c r="I160" i="15" s="1"/>
  <c r="O169" i="15"/>
  <c r="O161" i="15" s="1"/>
  <c r="O15" i="15" s="1"/>
  <c r="L169" i="15"/>
  <c r="L161" i="15" s="1"/>
  <c r="L15" i="15" s="1"/>
  <c r="I169" i="15"/>
  <c r="I161" i="15" s="1"/>
  <c r="I15" i="15" s="1"/>
  <c r="O170" i="15"/>
  <c r="O162" i="15" s="1"/>
  <c r="O19" i="15" s="1"/>
  <c r="L170" i="15"/>
  <c r="L162" i="15" s="1"/>
  <c r="L19" i="15" s="1"/>
  <c r="I170" i="15"/>
  <c r="I162" i="15" s="1"/>
  <c r="I19" i="15" s="1"/>
  <c r="J155" i="15"/>
  <c r="H556" i="16" s="1"/>
  <c r="K155" i="15"/>
  <c r="I556" i="16" s="1"/>
  <c r="M155" i="15"/>
  <c r="N155" i="15"/>
  <c r="P155" i="15"/>
  <c r="Q155" i="15"/>
  <c r="J156" i="15"/>
  <c r="K156" i="15"/>
  <c r="M156" i="15"/>
  <c r="L556" i="16" s="1"/>
  <c r="N156" i="15"/>
  <c r="P156" i="15"/>
  <c r="O556" i="16" s="1"/>
  <c r="Q156" i="15"/>
  <c r="O157" i="15"/>
  <c r="L157" i="15"/>
  <c r="L16" i="15" s="1"/>
  <c r="I157" i="15"/>
  <c r="I156" i="15" s="1"/>
  <c r="J88" i="15"/>
  <c r="J18" i="15" s="1"/>
  <c r="K88" i="15"/>
  <c r="K18" i="15" s="1"/>
  <c r="M88" i="15"/>
  <c r="M18" i="15" s="1"/>
  <c r="N88" i="15"/>
  <c r="N18" i="15" s="1"/>
  <c r="P88" i="15"/>
  <c r="P18" i="15" s="1"/>
  <c r="Q88" i="15"/>
  <c r="Q18" i="15" s="1"/>
  <c r="J89" i="15"/>
  <c r="K89" i="15"/>
  <c r="M89" i="15"/>
  <c r="N89" i="15"/>
  <c r="P89" i="15"/>
  <c r="Q89" i="15"/>
  <c r="J129" i="15"/>
  <c r="J128" i="15" s="1"/>
  <c r="K129" i="15"/>
  <c r="K128" i="15" s="1"/>
  <c r="M129" i="15"/>
  <c r="M128" i="15" s="1"/>
  <c r="N129" i="15"/>
  <c r="N128" i="15" s="1"/>
  <c r="P129" i="15"/>
  <c r="O452" i="16" s="1"/>
  <c r="O464" i="16" s="1"/>
  <c r="Q129" i="15"/>
  <c r="Q128" i="15" s="1"/>
  <c r="O130" i="15"/>
  <c r="E421" i="14" s="1"/>
  <c r="E418" i="14" s="1"/>
  <c r="E416" i="14" s="1"/>
  <c r="L130" i="15"/>
  <c r="L88" i="15" s="1"/>
  <c r="L18" i="15" s="1"/>
  <c r="I130" i="15"/>
  <c r="D421" i="14" s="1"/>
  <c r="D418" i="14" s="1"/>
  <c r="D416" i="14" s="1"/>
  <c r="AP15" i="17"/>
  <c r="AM15" i="17"/>
  <c r="AL15" i="17"/>
  <c r="AK15" i="17"/>
  <c r="AI15" i="17"/>
  <c r="AH15" i="17"/>
  <c r="AG15" i="17"/>
  <c r="AE15" i="17"/>
  <c r="AD15" i="17"/>
  <c r="AC15" i="17"/>
  <c r="AA15" i="17"/>
  <c r="Z15" i="17"/>
  <c r="W15" i="17"/>
  <c r="V15" i="17"/>
  <c r="U15" i="17"/>
  <c r="S15" i="17"/>
  <c r="R15" i="17"/>
  <c r="O15" i="17"/>
  <c r="N15" i="17"/>
  <c r="M15" i="17"/>
  <c r="K15" i="17"/>
  <c r="J15" i="17"/>
  <c r="G15" i="17"/>
  <c r="F15" i="17"/>
  <c r="E15" i="17"/>
  <c r="AU15" i="17"/>
  <c r="AT15" i="17"/>
  <c r="AS15" i="17"/>
  <c r="AR15" i="17"/>
  <c r="AR14" i="17" s="1"/>
  <c r="AQ15" i="17"/>
  <c r="AO15" i="17"/>
  <c r="AN15" i="17"/>
  <c r="AJ15" i="17"/>
  <c r="AF15" i="17"/>
  <c r="AB15" i="17"/>
  <c r="Y15" i="17"/>
  <c r="X15" i="17"/>
  <c r="T15" i="17"/>
  <c r="Q15" i="17"/>
  <c r="P15" i="17"/>
  <c r="L15" i="17"/>
  <c r="I15" i="17"/>
  <c r="H15" i="17"/>
  <c r="D15" i="17"/>
  <c r="AR12" i="17"/>
  <c r="AR11" i="17" s="1"/>
  <c r="AR9" i="17" s="1"/>
  <c r="I89" i="15" l="1"/>
  <c r="X12" i="17"/>
  <c r="X11" i="17" s="1"/>
  <c r="X9" i="17" s="1"/>
  <c r="X14" i="17"/>
  <c r="K12" i="17"/>
  <c r="K11" i="17" s="1"/>
  <c r="K9" i="17" s="1"/>
  <c r="K14" i="17"/>
  <c r="R12" i="17"/>
  <c r="R11" i="17" s="1"/>
  <c r="R9" i="17" s="1"/>
  <c r="R14" i="17"/>
  <c r="AD12" i="17"/>
  <c r="AD11" i="17" s="1"/>
  <c r="AD9" i="17" s="1"/>
  <c r="AD14" i="17"/>
  <c r="AI12" i="17"/>
  <c r="AI11" i="17" s="1"/>
  <c r="AI9" i="17" s="1"/>
  <c r="AI14" i="17"/>
  <c r="I12" i="17"/>
  <c r="I11" i="17" s="1"/>
  <c r="I9" i="17" s="1"/>
  <c r="I14" i="17"/>
  <c r="T12" i="17"/>
  <c r="T11" i="17" s="1"/>
  <c r="T9" i="17" s="1"/>
  <c r="T14" i="17"/>
  <c r="AF12" i="17"/>
  <c r="AF11" i="17" s="1"/>
  <c r="AF9" i="17" s="1"/>
  <c r="AF14" i="17"/>
  <c r="AQ12" i="17"/>
  <c r="AQ11" i="17" s="1"/>
  <c r="AQ9" i="17" s="1"/>
  <c r="AQ14" i="17"/>
  <c r="AU12" i="17"/>
  <c r="AU11" i="17" s="1"/>
  <c r="AU9" i="17" s="1"/>
  <c r="AU14" i="17"/>
  <c r="J12" i="17"/>
  <c r="J11" i="17" s="1"/>
  <c r="J9" i="17" s="1"/>
  <c r="J14" i="17"/>
  <c r="O12" i="17"/>
  <c r="O11" i="17" s="1"/>
  <c r="O9" i="17" s="1"/>
  <c r="O14" i="17"/>
  <c r="V12" i="17"/>
  <c r="V11" i="17" s="1"/>
  <c r="V9" i="17" s="1"/>
  <c r="V14" i="17"/>
  <c r="AC12" i="17"/>
  <c r="AC11" i="17" s="1"/>
  <c r="AC9" i="17" s="1"/>
  <c r="AC14" i="17"/>
  <c r="AH12" i="17"/>
  <c r="AH11" i="17" s="1"/>
  <c r="AH9" i="17" s="1"/>
  <c r="AH14" i="17"/>
  <c r="AM12" i="17"/>
  <c r="AM11" i="17" s="1"/>
  <c r="AM9" i="17" s="1"/>
  <c r="AM14" i="17"/>
  <c r="H12" i="17"/>
  <c r="H11" i="17" s="1"/>
  <c r="H9" i="17" s="1"/>
  <c r="H14" i="17"/>
  <c r="AB12" i="17"/>
  <c r="AB11" i="17" s="1"/>
  <c r="AB9" i="17" s="1"/>
  <c r="AB14" i="17"/>
  <c r="AT12" i="17"/>
  <c r="AT11" i="17" s="1"/>
  <c r="AT9" i="17" s="1"/>
  <c r="AT14" i="17"/>
  <c r="AA12" i="17"/>
  <c r="AA11" i="17" s="1"/>
  <c r="AA9" i="17" s="1"/>
  <c r="AA14" i="17"/>
  <c r="Q12" i="17"/>
  <c r="Q11" i="17" s="1"/>
  <c r="Q9" i="17" s="1"/>
  <c r="Q14" i="17"/>
  <c r="AO12" i="17"/>
  <c r="AO11" i="17" s="1"/>
  <c r="AO9" i="17" s="1"/>
  <c r="AO14" i="17"/>
  <c r="G12" i="17"/>
  <c r="G11" i="17" s="1"/>
  <c r="G9" i="17" s="1"/>
  <c r="G14" i="17"/>
  <c r="N12" i="17"/>
  <c r="N11" i="17" s="1"/>
  <c r="N9" i="17" s="1"/>
  <c r="N14" i="17"/>
  <c r="U12" i="17"/>
  <c r="U11" i="17" s="1"/>
  <c r="U9" i="17" s="1"/>
  <c r="U14" i="17"/>
  <c r="AG12" i="17"/>
  <c r="AG11" i="17" s="1"/>
  <c r="AG9" i="17" s="1"/>
  <c r="AG14" i="17"/>
  <c r="AL12" i="17"/>
  <c r="AL11" i="17" s="1"/>
  <c r="AL9" i="17" s="1"/>
  <c r="AL14" i="17"/>
  <c r="D12" i="17"/>
  <c r="D11" i="17" s="1"/>
  <c r="D9" i="17" s="1"/>
  <c r="D14" i="17"/>
  <c r="P12" i="17"/>
  <c r="P11" i="17" s="1"/>
  <c r="P9" i="17" s="1"/>
  <c r="P14" i="17"/>
  <c r="Y12" i="17"/>
  <c r="Y11" i="17" s="1"/>
  <c r="Y9" i="17" s="1"/>
  <c r="Y14" i="17"/>
  <c r="AN12" i="17"/>
  <c r="AN11" i="17" s="1"/>
  <c r="AN9" i="17" s="1"/>
  <c r="AN14" i="17"/>
  <c r="AS12" i="17"/>
  <c r="AS11" i="17" s="1"/>
  <c r="AS9" i="17" s="1"/>
  <c r="AS14" i="17"/>
  <c r="F12" i="17"/>
  <c r="F11" i="17" s="1"/>
  <c r="F9" i="17" s="1"/>
  <c r="F14" i="17"/>
  <c r="M12" i="17"/>
  <c r="M11" i="17" s="1"/>
  <c r="M9" i="17" s="1"/>
  <c r="M14" i="17"/>
  <c r="S12" i="17"/>
  <c r="S11" i="17" s="1"/>
  <c r="S9" i="17" s="1"/>
  <c r="S14" i="17"/>
  <c r="Z12" i="17"/>
  <c r="Z11" i="17" s="1"/>
  <c r="Z9" i="17" s="1"/>
  <c r="Z14" i="17"/>
  <c r="AE12" i="17"/>
  <c r="AE11" i="17" s="1"/>
  <c r="AE9" i="17" s="1"/>
  <c r="AE14" i="17"/>
  <c r="AK12" i="17"/>
  <c r="AK11" i="17" s="1"/>
  <c r="AK9" i="17" s="1"/>
  <c r="AK14" i="17"/>
  <c r="L12" i="17"/>
  <c r="L11" i="17" s="1"/>
  <c r="L9" i="17" s="1"/>
  <c r="L14" i="17"/>
  <c r="AJ12" i="17"/>
  <c r="AJ11" i="17" s="1"/>
  <c r="AJ9" i="17" s="1"/>
  <c r="AJ14" i="17"/>
  <c r="E12" i="17"/>
  <c r="E11" i="17" s="1"/>
  <c r="E9" i="17" s="1"/>
  <c r="E14" i="17"/>
  <c r="W12" i="17"/>
  <c r="W11" i="17" s="1"/>
  <c r="W9" i="17" s="1"/>
  <c r="W14" i="17"/>
  <c r="AP12" i="17"/>
  <c r="AP11" i="17" s="1"/>
  <c r="AP9" i="17" s="1"/>
  <c r="AP14" i="17"/>
  <c r="M404" i="15"/>
  <c r="L1518" i="16"/>
  <c r="O166" i="15"/>
  <c r="E553" i="14"/>
  <c r="E550" i="14" s="1"/>
  <c r="E548" i="14" s="1"/>
  <c r="O16" i="15"/>
  <c r="E517" i="14"/>
  <c r="E514" i="14" s="1"/>
  <c r="E512" i="14" s="1"/>
  <c r="P404" i="15"/>
  <c r="O1518" i="16"/>
  <c r="O1479" i="16" s="1"/>
  <c r="O1491" i="16" s="1"/>
  <c r="M87" i="15"/>
  <c r="M86" i="15" s="1"/>
  <c r="M556" i="16"/>
  <c r="M568" i="16" s="1"/>
  <c r="Q404" i="15"/>
  <c r="P1518" i="16"/>
  <c r="P1479" i="16" s="1"/>
  <c r="P1491" i="16" s="1"/>
  <c r="I16" i="15"/>
  <c r="D517" i="14"/>
  <c r="P556" i="16"/>
  <c r="P568" i="16" s="1"/>
  <c r="N404" i="15"/>
  <c r="M1518" i="16"/>
  <c r="M1479" i="16" s="1"/>
  <c r="M1491" i="16" s="1"/>
  <c r="O946" i="16"/>
  <c r="O958" i="16" s="1"/>
  <c r="M49" i="16"/>
  <c r="M36" i="16" s="1"/>
  <c r="M48" i="16" s="1"/>
  <c r="M452" i="16"/>
  <c r="N595" i="16"/>
  <c r="N569" i="16" s="1"/>
  <c r="N581" i="16" s="1"/>
  <c r="P959" i="16"/>
  <c r="N49" i="16"/>
  <c r="N36" i="16" s="1"/>
  <c r="N48" i="16" s="1"/>
  <c r="L959" i="16"/>
  <c r="M1635" i="16"/>
  <c r="M1647" i="16" s="1"/>
  <c r="P128" i="15"/>
  <c r="P49" i="16"/>
  <c r="P36" i="16" s="1"/>
  <c r="P48" i="16" s="1"/>
  <c r="P595" i="16"/>
  <c r="P569" i="16" s="1"/>
  <c r="P581" i="16" s="1"/>
  <c r="M959" i="16"/>
  <c r="P1388" i="16"/>
  <c r="P1349" i="16" s="1"/>
  <c r="P1336" i="16" s="1"/>
  <c r="P1348" i="16" s="1"/>
  <c r="K49" i="16"/>
  <c r="K36" i="16" s="1"/>
  <c r="K48" i="16" s="1"/>
  <c r="L452" i="16"/>
  <c r="L283" i="16" s="1"/>
  <c r="L295" i="16" s="1"/>
  <c r="K595" i="16"/>
  <c r="K607" i="16" s="1"/>
  <c r="M595" i="16"/>
  <c r="M569" i="16" s="1"/>
  <c r="M581" i="16" s="1"/>
  <c r="P1635" i="16"/>
  <c r="P1647" i="16" s="1"/>
  <c r="P452" i="16"/>
  <c r="M1400" i="16"/>
  <c r="O1635" i="16"/>
  <c r="O1609" i="16" s="1"/>
  <c r="O1621" i="16" s="1"/>
  <c r="L1635" i="16"/>
  <c r="L1647" i="16" s="1"/>
  <c r="L607" i="16"/>
  <c r="O568" i="16"/>
  <c r="O283" i="16"/>
  <c r="O295" i="16" s="1"/>
  <c r="L568" i="16"/>
  <c r="O49" i="16"/>
  <c r="O36" i="16" s="1"/>
  <c r="O48" i="16" s="1"/>
  <c r="L49" i="16"/>
  <c r="L36" i="16" s="1"/>
  <c r="L48" i="16" s="1"/>
  <c r="O1361" i="16"/>
  <c r="L1361" i="16"/>
  <c r="M1361" i="16"/>
  <c r="M1336" i="16"/>
  <c r="M1348" i="16" s="1"/>
  <c r="O971" i="16"/>
  <c r="O1400" i="16"/>
  <c r="O607" i="16"/>
  <c r="L1400" i="16"/>
  <c r="N1349" i="16"/>
  <c r="I253" i="15"/>
  <c r="O253" i="15"/>
  <c r="O252" i="15" s="1"/>
  <c r="K253" i="15"/>
  <c r="K252" i="15" s="1"/>
  <c r="I946" i="16" s="1"/>
  <c r="L258" i="15"/>
  <c r="K959" i="16" s="1"/>
  <c r="Q253" i="15"/>
  <c r="M253" i="15"/>
  <c r="M252" i="15" s="1"/>
  <c r="Q87" i="15"/>
  <c r="Q86" i="15" s="1"/>
  <c r="K87" i="15"/>
  <c r="I394" i="15"/>
  <c r="I393" i="15" s="1"/>
  <c r="I392" i="15" s="1"/>
  <c r="N253" i="15"/>
  <c r="N252" i="15" s="1"/>
  <c r="J253" i="15"/>
  <c r="J252" i="15" s="1"/>
  <c r="H946" i="16" s="1"/>
  <c r="P253" i="15"/>
  <c r="P252" i="15" s="1"/>
  <c r="N166" i="15"/>
  <c r="Q385" i="15"/>
  <c r="T385" i="15" s="1"/>
  <c r="I88" i="15"/>
  <c r="I18" i="15" s="1"/>
  <c r="L257" i="15"/>
  <c r="I258" i="15"/>
  <c r="I257" i="15" s="1"/>
  <c r="O258" i="15"/>
  <c r="L254" i="15"/>
  <c r="I27" i="15"/>
  <c r="I26" i="15" s="1"/>
  <c r="D49" i="14"/>
  <c r="I17" i="15"/>
  <c r="N17" i="15"/>
  <c r="N27" i="15"/>
  <c r="N26" i="15" s="1"/>
  <c r="J17" i="15"/>
  <c r="J27" i="15"/>
  <c r="J26" i="15" s="1"/>
  <c r="M27" i="15"/>
  <c r="M26" i="15" s="1"/>
  <c r="M17" i="15"/>
  <c r="E49" i="14"/>
  <c r="O27" i="15"/>
  <c r="O26" i="15" s="1"/>
  <c r="O17" i="15"/>
  <c r="K17" i="15"/>
  <c r="K27" i="15"/>
  <c r="K26" i="15" s="1"/>
  <c r="Q27" i="15"/>
  <c r="Q26" i="15" s="1"/>
  <c r="Q17" i="15"/>
  <c r="P27" i="15"/>
  <c r="P26" i="15" s="1"/>
  <c r="P17" i="15"/>
  <c r="L17" i="15"/>
  <c r="L27" i="15"/>
  <c r="L26" i="15" s="1"/>
  <c r="L156" i="15"/>
  <c r="I167" i="15"/>
  <c r="M159" i="15"/>
  <c r="M158" i="15" s="1"/>
  <c r="J159" i="15"/>
  <c r="J158" i="15" s="1"/>
  <c r="L405" i="15"/>
  <c r="K1518" i="16" s="1"/>
  <c r="K21" i="15"/>
  <c r="E1513" i="14"/>
  <c r="E1405" i="14"/>
  <c r="P384" i="15"/>
  <c r="P383" i="15" s="1"/>
  <c r="D1513" i="14"/>
  <c r="D1405" i="14"/>
  <c r="Q429" i="15"/>
  <c r="Q428" i="15" s="1"/>
  <c r="M429" i="15"/>
  <c r="M428" i="15" s="1"/>
  <c r="N159" i="15"/>
  <c r="N158" i="15" s="1"/>
  <c r="L89" i="15"/>
  <c r="L87" i="15" s="1"/>
  <c r="N429" i="15"/>
  <c r="N428" i="15" s="1"/>
  <c r="J429" i="15"/>
  <c r="J428" i="15" s="1"/>
  <c r="D889" i="14"/>
  <c r="E889" i="14"/>
  <c r="Q166" i="15"/>
  <c r="Q159" i="15"/>
  <c r="Q158" i="15" s="1"/>
  <c r="I386" i="15"/>
  <c r="O14" i="15"/>
  <c r="O159" i="15"/>
  <c r="O158" i="15" s="1"/>
  <c r="I21" i="15"/>
  <c r="I252" i="15"/>
  <c r="G946" i="16" s="1"/>
  <c r="L389" i="15"/>
  <c r="L429" i="15"/>
  <c r="L428" i="15" s="1"/>
  <c r="L14" i="15"/>
  <c r="L159" i="15"/>
  <c r="L158" i="15" s="1"/>
  <c r="I429" i="15"/>
  <c r="I428" i="15" s="1"/>
  <c r="I389" i="15"/>
  <c r="I159" i="15"/>
  <c r="I158" i="15" s="1"/>
  <c r="I14" i="15"/>
  <c r="O21" i="15"/>
  <c r="O129" i="15"/>
  <c r="L129" i="15"/>
  <c r="N87" i="15"/>
  <c r="N86" i="15" s="1"/>
  <c r="O88" i="15"/>
  <c r="O155" i="15"/>
  <c r="K159" i="15"/>
  <c r="K158" i="15" s="1"/>
  <c r="L256" i="15"/>
  <c r="L23" i="15" s="1"/>
  <c r="I405" i="15"/>
  <c r="I404" i="15" s="1"/>
  <c r="G1518" i="16" s="1"/>
  <c r="K393" i="15"/>
  <c r="K392" i="15" s="1"/>
  <c r="I129" i="15"/>
  <c r="I128" i="15" s="1"/>
  <c r="O89" i="15"/>
  <c r="P87" i="15"/>
  <c r="P86" i="15" s="1"/>
  <c r="J87" i="15"/>
  <c r="O156" i="15"/>
  <c r="L155" i="15"/>
  <c r="J556" i="16" s="1"/>
  <c r="P159" i="15"/>
  <c r="P158" i="15" s="1"/>
  <c r="L394" i="15"/>
  <c r="O405" i="15"/>
  <c r="N1518" i="16" s="1"/>
  <c r="O395" i="15"/>
  <c r="O386" i="15" s="1"/>
  <c r="Q393" i="15"/>
  <c r="Q392" i="15" s="1"/>
  <c r="O429" i="15"/>
  <c r="O428" i="15" s="1"/>
  <c r="K429" i="15"/>
  <c r="K428" i="15" s="1"/>
  <c r="Q389" i="15"/>
  <c r="M389" i="15"/>
  <c r="M384" i="15" s="1"/>
  <c r="M383" i="15" s="1"/>
  <c r="N390" i="15"/>
  <c r="N384" i="15" s="1"/>
  <c r="N383" i="15" s="1"/>
  <c r="J390" i="15"/>
  <c r="J384" i="15" s="1"/>
  <c r="J383" i="15" s="1"/>
  <c r="Q14" i="15"/>
  <c r="M14" i="15"/>
  <c r="I155" i="15"/>
  <c r="G556" i="16" s="1"/>
  <c r="Q252" i="15"/>
  <c r="L395" i="15"/>
  <c r="M393" i="15"/>
  <c r="M392" i="15" s="1"/>
  <c r="O437" i="15"/>
  <c r="P429" i="15"/>
  <c r="P428" i="15" s="1"/>
  <c r="N393" i="15"/>
  <c r="N392" i="15" s="1"/>
  <c r="J393" i="15"/>
  <c r="J392" i="15" s="1"/>
  <c r="L437" i="15"/>
  <c r="P393" i="15"/>
  <c r="P392" i="15" s="1"/>
  <c r="I437" i="15"/>
  <c r="I436" i="15" s="1"/>
  <c r="K384" i="15"/>
  <c r="K383" i="15" s="1"/>
  <c r="O388" i="15"/>
  <c r="E265" i="14" l="1"/>
  <c r="E262" i="14" s="1"/>
  <c r="E260" i="14" s="1"/>
  <c r="E529" i="14"/>
  <c r="E526" i="14" s="1"/>
  <c r="E524" i="14" s="1"/>
  <c r="M61" i="16"/>
  <c r="P283" i="16"/>
  <c r="P295" i="16" s="1"/>
  <c r="K556" i="16"/>
  <c r="K568" i="16" s="1"/>
  <c r="D553" i="14"/>
  <c r="D550" i="14" s="1"/>
  <c r="D548" i="14" s="1"/>
  <c r="D514" i="14"/>
  <c r="D512" i="14" s="1"/>
  <c r="D265" i="14"/>
  <c r="D262" i="14" s="1"/>
  <c r="D260" i="14" s="1"/>
  <c r="J86" i="15"/>
  <c r="H295" i="16"/>
  <c r="L86" i="15"/>
  <c r="J295" i="16"/>
  <c r="M283" i="16"/>
  <c r="M295" i="16" s="1"/>
  <c r="N556" i="16"/>
  <c r="N568" i="16" s="1"/>
  <c r="K86" i="15"/>
  <c r="I295" i="16"/>
  <c r="L946" i="16"/>
  <c r="L958" i="16" s="1"/>
  <c r="K946" i="16"/>
  <c r="K958" i="16" s="1"/>
  <c r="M946" i="16"/>
  <c r="M958" i="16" s="1"/>
  <c r="P946" i="16"/>
  <c r="P958" i="16" s="1"/>
  <c r="M1609" i="16"/>
  <c r="M1621" i="16" s="1"/>
  <c r="L61" i="16"/>
  <c r="L971" i="16"/>
  <c r="P1609" i="16"/>
  <c r="P1621" i="16" s="1"/>
  <c r="K61" i="16"/>
  <c r="O1647" i="16"/>
  <c r="K569" i="16"/>
  <c r="K581" i="16" s="1"/>
  <c r="P1400" i="16"/>
  <c r="P1361" i="16"/>
  <c r="P1530" i="16"/>
  <c r="P61" i="16"/>
  <c r="N61" i="16"/>
  <c r="M971" i="16"/>
  <c r="M607" i="16"/>
  <c r="K971" i="16"/>
  <c r="M1530" i="16"/>
  <c r="L436" i="15"/>
  <c r="K1635" i="16"/>
  <c r="L128" i="15"/>
  <c r="K452" i="16"/>
  <c r="L404" i="15"/>
  <c r="J1518" i="16" s="1"/>
  <c r="N607" i="16"/>
  <c r="P607" i="16"/>
  <c r="O1530" i="16"/>
  <c r="P464" i="16"/>
  <c r="O404" i="15"/>
  <c r="O128" i="15"/>
  <c r="N452" i="16"/>
  <c r="O61" i="16"/>
  <c r="O385" i="15"/>
  <c r="R385" i="15" s="1"/>
  <c r="P971" i="16"/>
  <c r="O436" i="15"/>
  <c r="N1635" i="16"/>
  <c r="O257" i="15"/>
  <c r="N959" i="16"/>
  <c r="N946" i="16" s="1"/>
  <c r="L1609" i="16"/>
  <c r="L1621" i="16" s="1"/>
  <c r="O1466" i="16"/>
  <c r="O1478" i="16" s="1"/>
  <c r="L1479" i="16"/>
  <c r="L1530" i="16"/>
  <c r="N1361" i="16"/>
  <c r="S14" i="15"/>
  <c r="L21" i="15"/>
  <c r="L253" i="15"/>
  <c r="L252" i="15" s="1"/>
  <c r="J946" i="16" s="1"/>
  <c r="Q384" i="15"/>
  <c r="Q383" i="15" s="1"/>
  <c r="I87" i="15"/>
  <c r="O393" i="15"/>
  <c r="O392" i="15" s="1"/>
  <c r="E1369" i="14"/>
  <c r="E1402" i="14"/>
  <c r="E1400" i="14" s="1"/>
  <c r="D1489" i="14"/>
  <c r="D1510" i="14"/>
  <c r="D1508" i="14" s="1"/>
  <c r="D1486" i="14" s="1"/>
  <c r="D1484" i="14" s="1"/>
  <c r="D1402" i="14"/>
  <c r="D1400" i="14" s="1"/>
  <c r="D1369" i="14"/>
  <c r="E1510" i="14"/>
  <c r="E1508" i="14" s="1"/>
  <c r="E1489" i="14"/>
  <c r="E1486" i="14" s="1"/>
  <c r="E1484" i="14" s="1"/>
  <c r="I384" i="15"/>
  <c r="I383" i="15" s="1"/>
  <c r="I166" i="15"/>
  <c r="D886" i="14"/>
  <c r="D884" i="14" s="1"/>
  <c r="D877" i="14"/>
  <c r="D874" i="14" s="1"/>
  <c r="D872" i="14" s="1"/>
  <c r="E46" i="14"/>
  <c r="E44" i="14" s="1"/>
  <c r="E37" i="14"/>
  <c r="D37" i="14"/>
  <c r="D46" i="14"/>
  <c r="D44" i="14" s="1"/>
  <c r="E877" i="14"/>
  <c r="E874" i="14" s="1"/>
  <c r="E872" i="14" s="1"/>
  <c r="E886" i="14"/>
  <c r="E884" i="14" s="1"/>
  <c r="O18" i="15"/>
  <c r="O87" i="15"/>
  <c r="O86" i="15" s="1"/>
  <c r="L386" i="15"/>
  <c r="L384" i="15" s="1"/>
  <c r="L383" i="15" s="1"/>
  <c r="L393" i="15"/>
  <c r="L392" i="15" s="1"/>
  <c r="J295" i="15"/>
  <c r="J294" i="15" s="1"/>
  <c r="K295" i="15"/>
  <c r="K294" i="15" s="1"/>
  <c r="M295" i="15"/>
  <c r="N295" i="15"/>
  <c r="P295" i="15"/>
  <c r="Q295" i="15"/>
  <c r="O324" i="15"/>
  <c r="E1117" i="14" s="1"/>
  <c r="L324" i="15"/>
  <c r="L323" i="15" s="1"/>
  <c r="I324" i="15"/>
  <c r="D1117" i="14" s="1"/>
  <c r="O330" i="15"/>
  <c r="E1141" i="14" s="1"/>
  <c r="E1138" i="14" s="1"/>
  <c r="E1136" i="14" s="1"/>
  <c r="L330" i="15"/>
  <c r="L329" i="15" s="1"/>
  <c r="J317" i="15"/>
  <c r="J267" i="15" s="1"/>
  <c r="K317" i="15"/>
  <c r="K267" i="15" s="1"/>
  <c r="M317" i="15"/>
  <c r="M267" i="15" s="1"/>
  <c r="N317" i="15"/>
  <c r="N267" i="15" s="1"/>
  <c r="P317" i="15"/>
  <c r="P267" i="15" s="1"/>
  <c r="Q317" i="15"/>
  <c r="J318" i="15"/>
  <c r="J271" i="15" s="1"/>
  <c r="K318" i="15"/>
  <c r="K271" i="15" s="1"/>
  <c r="M318" i="15"/>
  <c r="N318" i="15"/>
  <c r="N271" i="15" s="1"/>
  <c r="O318" i="15"/>
  <c r="O271" i="15" s="1"/>
  <c r="P318" i="15"/>
  <c r="P271" i="15" s="1"/>
  <c r="Q318" i="15"/>
  <c r="Q271" i="15" s="1"/>
  <c r="J323" i="15"/>
  <c r="J322" i="15" s="1"/>
  <c r="K323" i="15"/>
  <c r="K322" i="15" s="1"/>
  <c r="M323" i="15"/>
  <c r="N323" i="15"/>
  <c r="P323" i="15"/>
  <c r="Q323" i="15"/>
  <c r="J329" i="15"/>
  <c r="J328" i="15" s="1"/>
  <c r="K329" i="15"/>
  <c r="K328" i="15" s="1"/>
  <c r="M329" i="15"/>
  <c r="N329" i="15"/>
  <c r="P329" i="15"/>
  <c r="Q329" i="15"/>
  <c r="I330" i="15"/>
  <c r="D1141" i="14" s="1"/>
  <c r="D1138" i="14" s="1"/>
  <c r="D1136" i="14" s="1"/>
  <c r="O308" i="15"/>
  <c r="O302" i="15" s="1"/>
  <c r="L308" i="15"/>
  <c r="L302" i="15" s="1"/>
  <c r="J302" i="15"/>
  <c r="J301" i="15" s="1"/>
  <c r="J300" i="15" s="1"/>
  <c r="K302" i="15"/>
  <c r="K301" i="15" s="1"/>
  <c r="K300" i="15" s="1"/>
  <c r="M302" i="15"/>
  <c r="M301" i="15" s="1"/>
  <c r="M300" i="15" s="1"/>
  <c r="N302" i="15"/>
  <c r="N301" i="15" s="1"/>
  <c r="N300" i="15" s="1"/>
  <c r="P302" i="15"/>
  <c r="P269" i="15" s="1"/>
  <c r="Q302" i="15"/>
  <c r="Q301" i="15" s="1"/>
  <c r="Q300" i="15" s="1"/>
  <c r="J307" i="15"/>
  <c r="J306" i="15" s="1"/>
  <c r="K307" i="15"/>
  <c r="K306" i="15" s="1"/>
  <c r="M307" i="15"/>
  <c r="N307" i="15"/>
  <c r="P307" i="15"/>
  <c r="Q307" i="15"/>
  <c r="I308" i="15"/>
  <c r="D1057" i="14" s="1"/>
  <c r="O296" i="15"/>
  <c r="E1009" i="14" s="1"/>
  <c r="L296" i="15"/>
  <c r="L295" i="15" s="1"/>
  <c r="I296" i="15"/>
  <c r="D1009" i="14" s="1"/>
  <c r="O299" i="15"/>
  <c r="E1021" i="14" s="1"/>
  <c r="L299" i="15"/>
  <c r="L284" i="15" s="1"/>
  <c r="L270" i="15" s="1"/>
  <c r="J298" i="15"/>
  <c r="J297" i="15" s="1"/>
  <c r="K298" i="15"/>
  <c r="K297" i="15" s="1"/>
  <c r="M298" i="15"/>
  <c r="N298" i="15"/>
  <c r="P298" i="15"/>
  <c r="Q298" i="15"/>
  <c r="J283" i="15"/>
  <c r="J268" i="15" s="1"/>
  <c r="K283" i="15"/>
  <c r="K268" i="15" s="1"/>
  <c r="M283" i="15"/>
  <c r="N283" i="15"/>
  <c r="N268" i="15" s="1"/>
  <c r="P283" i="15"/>
  <c r="P268" i="15" s="1"/>
  <c r="Q283" i="15"/>
  <c r="I299" i="15"/>
  <c r="D1021" i="14" s="1"/>
  <c r="J284" i="15"/>
  <c r="J270" i="15" s="1"/>
  <c r="K284" i="15"/>
  <c r="K270" i="15" s="1"/>
  <c r="M284" i="15"/>
  <c r="M270" i="15" s="1"/>
  <c r="N284" i="15"/>
  <c r="N270" i="15" s="1"/>
  <c r="P284" i="15"/>
  <c r="P270" i="15" s="1"/>
  <c r="Q284" i="15"/>
  <c r="Q270" i="15" s="1"/>
  <c r="O196" i="15"/>
  <c r="O197" i="15"/>
  <c r="L196" i="15"/>
  <c r="I196" i="15"/>
  <c r="L197" i="15"/>
  <c r="L25" i="15" s="1"/>
  <c r="I197" i="15"/>
  <c r="O200" i="15"/>
  <c r="L200" i="15"/>
  <c r="L199" i="15" s="1"/>
  <c r="I200" i="15"/>
  <c r="D661" i="14" s="1"/>
  <c r="G199" i="15"/>
  <c r="G198" i="15" s="1"/>
  <c r="H199" i="15"/>
  <c r="H198" i="15" s="1"/>
  <c r="J199" i="15"/>
  <c r="J198" i="15" s="1"/>
  <c r="K199" i="15"/>
  <c r="K198" i="15" s="1"/>
  <c r="M199" i="15"/>
  <c r="N199" i="15"/>
  <c r="P199" i="15"/>
  <c r="Q199" i="15"/>
  <c r="Q178" i="15"/>
  <c r="G178" i="15"/>
  <c r="H178" i="15"/>
  <c r="J178" i="15"/>
  <c r="K178" i="15"/>
  <c r="M178" i="15"/>
  <c r="N178" i="15"/>
  <c r="P178" i="15"/>
  <c r="Q176" i="15"/>
  <c r="Q20" i="15" s="1"/>
  <c r="G176" i="15"/>
  <c r="H176" i="15"/>
  <c r="J176" i="15"/>
  <c r="J20" i="15" s="1"/>
  <c r="K176" i="15"/>
  <c r="K20" i="15" s="1"/>
  <c r="M176" i="15"/>
  <c r="M20" i="15" s="1"/>
  <c r="N176" i="15"/>
  <c r="N20" i="15" s="1"/>
  <c r="P176" i="15"/>
  <c r="P20" i="15" s="1"/>
  <c r="L318" i="15" l="1"/>
  <c r="L271" i="15" s="1"/>
  <c r="O323" i="15"/>
  <c r="N1206" i="16" s="1"/>
  <c r="O384" i="15"/>
  <c r="O383" i="15" s="1"/>
  <c r="D1114" i="14"/>
  <c r="D1112" i="14" s="1"/>
  <c r="D1093" i="14"/>
  <c r="D1090" i="14" s="1"/>
  <c r="D1088" i="14" s="1"/>
  <c r="O329" i="15"/>
  <c r="O328" i="15" s="1"/>
  <c r="O25" i="15"/>
  <c r="R25" i="15" s="1"/>
  <c r="E649" i="14"/>
  <c r="O176" i="15"/>
  <c r="O20" i="15" s="1"/>
  <c r="E661" i="14"/>
  <c r="E1114" i="14"/>
  <c r="E1112" i="14" s="1"/>
  <c r="E1093" i="14"/>
  <c r="D529" i="14"/>
  <c r="D526" i="14" s="1"/>
  <c r="D524" i="14" s="1"/>
  <c r="I25" i="15"/>
  <c r="D649" i="14"/>
  <c r="I86" i="15"/>
  <c r="G295" i="16"/>
  <c r="D34" i="14"/>
  <c r="D32" i="14" s="1"/>
  <c r="E34" i="14"/>
  <c r="E32" i="14" s="1"/>
  <c r="D1033" i="14"/>
  <c r="D1030" i="14" s="1"/>
  <c r="D1028" i="14" s="1"/>
  <c r="D1054" i="14"/>
  <c r="D1052" i="14" s="1"/>
  <c r="P1466" i="16"/>
  <c r="P1478" i="16" s="1"/>
  <c r="M1466" i="16"/>
  <c r="M1478" i="16" s="1"/>
  <c r="N306" i="15"/>
  <c r="M1141" i="16"/>
  <c r="N322" i="15"/>
  <c r="M1206" i="16"/>
  <c r="K1479" i="16"/>
  <c r="K1530" i="16"/>
  <c r="Q198" i="15"/>
  <c r="T198" i="15" s="1"/>
  <c r="P712" i="16"/>
  <c r="P724" i="16" s="1"/>
  <c r="N198" i="15"/>
  <c r="M712" i="16"/>
  <c r="M724" i="16" s="1"/>
  <c r="N328" i="15"/>
  <c r="M1232" i="16"/>
  <c r="M1244" i="16" s="1"/>
  <c r="Q322" i="15"/>
  <c r="P1206" i="16"/>
  <c r="L322" i="15"/>
  <c r="J1206" i="16" s="1"/>
  <c r="K1206" i="16"/>
  <c r="N294" i="15"/>
  <c r="M1089" i="16"/>
  <c r="N1530" i="16"/>
  <c r="N1479" i="16"/>
  <c r="I283" i="15"/>
  <c r="N297" i="15"/>
  <c r="M1102" i="16"/>
  <c r="M1114" i="16" s="1"/>
  <c r="L198" i="15"/>
  <c r="K712" i="16"/>
  <c r="K724" i="16" s="1"/>
  <c r="N971" i="16"/>
  <c r="N958" i="16"/>
  <c r="K1647" i="16"/>
  <c r="K1609" i="16"/>
  <c r="K1621" i="16" s="1"/>
  <c r="L294" i="15"/>
  <c r="K1089" i="16"/>
  <c r="O322" i="15"/>
  <c r="R322" i="15" s="1"/>
  <c r="Q294" i="15"/>
  <c r="P1089" i="16"/>
  <c r="N283" i="16"/>
  <c r="N295" i="16" s="1"/>
  <c r="N464" i="16"/>
  <c r="Q297" i="15"/>
  <c r="P1102" i="16"/>
  <c r="P1114" i="16" s="1"/>
  <c r="Q306" i="15"/>
  <c r="T306" i="15" s="1"/>
  <c r="P1141" i="16"/>
  <c r="Q328" i="15"/>
  <c r="T328" i="15" s="1"/>
  <c r="P1232" i="16"/>
  <c r="P1244" i="16" s="1"/>
  <c r="L328" i="15"/>
  <c r="K1232" i="16"/>
  <c r="K1244" i="16" s="1"/>
  <c r="N1609" i="16"/>
  <c r="N1621" i="16" s="1"/>
  <c r="N1647" i="16"/>
  <c r="K464" i="16"/>
  <c r="K283" i="16"/>
  <c r="K295" i="16" s="1"/>
  <c r="L1466" i="16"/>
  <c r="L1478" i="16" s="1"/>
  <c r="L1491" i="16"/>
  <c r="P328" i="15"/>
  <c r="O1232" i="16"/>
  <c r="O1244" i="16" s="1"/>
  <c r="M328" i="15"/>
  <c r="L1232" i="16"/>
  <c r="L1244" i="16" s="1"/>
  <c r="P322" i="15"/>
  <c r="S322" i="15" s="1"/>
  <c r="O1206" i="16"/>
  <c r="M322" i="15"/>
  <c r="L1206" i="16"/>
  <c r="P306" i="15"/>
  <c r="O1141" i="16"/>
  <c r="M306" i="15"/>
  <c r="S306" i="15" s="1"/>
  <c r="L1141" i="16"/>
  <c r="P297" i="15"/>
  <c r="S297" i="15" s="1"/>
  <c r="O1102" i="16"/>
  <c r="O1114" i="16" s="1"/>
  <c r="M297" i="15"/>
  <c r="L1102" i="16"/>
  <c r="L1114" i="16" s="1"/>
  <c r="P294" i="15"/>
  <c r="O1089" i="16"/>
  <c r="M294" i="15"/>
  <c r="L1089" i="16"/>
  <c r="P198" i="15"/>
  <c r="S198" i="15" s="1"/>
  <c r="O712" i="16"/>
  <c r="O724" i="16" s="1"/>
  <c r="M198" i="15"/>
  <c r="L712" i="16"/>
  <c r="L724" i="16" s="1"/>
  <c r="L307" i="15"/>
  <c r="O298" i="15"/>
  <c r="E1018" i="14" s="1"/>
  <c r="O199" i="15"/>
  <c r="E658" i="14" s="1"/>
  <c r="J269" i="15"/>
  <c r="J266" i="15" s="1"/>
  <c r="J265" i="15" s="1"/>
  <c r="H985" i="16" s="1"/>
  <c r="I302" i="15"/>
  <c r="I269" i="15" s="1"/>
  <c r="K269" i="15"/>
  <c r="K266" i="15" s="1"/>
  <c r="M316" i="15"/>
  <c r="M315" i="15" s="1"/>
  <c r="L301" i="15"/>
  <c r="L300" i="15" s="1"/>
  <c r="L269" i="15"/>
  <c r="D1366" i="14"/>
  <c r="D1364" i="14" s="1"/>
  <c r="D1357" i="14"/>
  <c r="L298" i="15"/>
  <c r="J1114" i="16" s="1"/>
  <c r="Q316" i="15"/>
  <c r="Q315" i="15" s="1"/>
  <c r="T315" i="15" s="1"/>
  <c r="L176" i="15"/>
  <c r="L20" i="15" s="1"/>
  <c r="I199" i="15"/>
  <c r="D658" i="14" s="1"/>
  <c r="M271" i="15"/>
  <c r="S271" i="15" s="1"/>
  <c r="O178" i="15"/>
  <c r="Q282" i="15"/>
  <c r="Q281" i="15" s="1"/>
  <c r="T281" i="15" s="1"/>
  <c r="M282" i="15"/>
  <c r="M281" i="15" s="1"/>
  <c r="K282" i="15"/>
  <c r="K281" i="15" s="1"/>
  <c r="M269" i="15"/>
  <c r="S269" i="15" s="1"/>
  <c r="E1357" i="14"/>
  <c r="E1366" i="14"/>
  <c r="E1364" i="14" s="1"/>
  <c r="O283" i="15"/>
  <c r="O268" i="15" s="1"/>
  <c r="O301" i="15"/>
  <c r="O300" i="15" s="1"/>
  <c r="R300" i="15" s="1"/>
  <c r="O269" i="15"/>
  <c r="P301" i="15"/>
  <c r="P300" i="15" s="1"/>
  <c r="S300" i="15" s="1"/>
  <c r="I176" i="15"/>
  <c r="I20" i="15" s="1"/>
  <c r="L178" i="15"/>
  <c r="R178" i="15" s="1"/>
  <c r="O284" i="15"/>
  <c r="O270" i="15" s="1"/>
  <c r="L283" i="15"/>
  <c r="P282" i="15"/>
  <c r="P281" i="15" s="1"/>
  <c r="J282" i="15"/>
  <c r="J281" i="15" s="1"/>
  <c r="E961" i="14"/>
  <c r="Q267" i="15"/>
  <c r="T267" i="15" s="1"/>
  <c r="I307" i="15"/>
  <c r="I306" i="15" s="1"/>
  <c r="O295" i="15"/>
  <c r="R295" i="15" s="1"/>
  <c r="I329" i="15"/>
  <c r="I328" i="15" s="1"/>
  <c r="P316" i="15"/>
  <c r="P315" i="15" s="1"/>
  <c r="I284" i="15"/>
  <c r="I270" i="15" s="1"/>
  <c r="D961" i="14"/>
  <c r="O307" i="15"/>
  <c r="E1057" i="14"/>
  <c r="M268" i="15"/>
  <c r="S268" i="15" s="1"/>
  <c r="I323" i="15"/>
  <c r="I322" i="15" s="1"/>
  <c r="G1206" i="16" s="1"/>
  <c r="I318" i="15"/>
  <c r="I271" i="15" s="1"/>
  <c r="I317" i="15"/>
  <c r="I267" i="15" s="1"/>
  <c r="I295" i="15"/>
  <c r="D1006" i="14" s="1"/>
  <c r="Q268" i="15"/>
  <c r="I268" i="15"/>
  <c r="I178" i="15"/>
  <c r="I298" i="15"/>
  <c r="D1018" i="14" s="1"/>
  <c r="O317" i="15"/>
  <c r="O267" i="15" s="1"/>
  <c r="J316" i="15"/>
  <c r="J315" i="15" s="1"/>
  <c r="N316" i="15"/>
  <c r="N315" i="15" s="1"/>
  <c r="K316" i="15"/>
  <c r="K315" i="15" s="1"/>
  <c r="L317" i="15"/>
  <c r="P266" i="15"/>
  <c r="P265" i="15" s="1"/>
  <c r="Q269" i="15"/>
  <c r="N269" i="15"/>
  <c r="N266" i="15" s="1"/>
  <c r="N265" i="15" s="1"/>
  <c r="N282" i="15"/>
  <c r="N281" i="15" s="1"/>
  <c r="T14" i="15"/>
  <c r="T15" i="15"/>
  <c r="T16" i="15"/>
  <c r="T17" i="15"/>
  <c r="T18" i="15"/>
  <c r="T19" i="15"/>
  <c r="T20" i="15"/>
  <c r="T21" i="15"/>
  <c r="T22" i="15"/>
  <c r="T23" i="15"/>
  <c r="T25" i="15"/>
  <c r="T26" i="15"/>
  <c r="T27" i="15"/>
  <c r="T28" i="15"/>
  <c r="T29" i="15"/>
  <c r="T30" i="15"/>
  <c r="T31" i="15"/>
  <c r="T32" i="15"/>
  <c r="T33" i="15"/>
  <c r="T34" i="15"/>
  <c r="T35" i="15"/>
  <c r="T36" i="15"/>
  <c r="T37" i="15"/>
  <c r="T38" i="15"/>
  <c r="T39" i="15"/>
  <c r="T40" i="15"/>
  <c r="T41" i="15"/>
  <c r="T42" i="15"/>
  <c r="T43" i="15"/>
  <c r="T44" i="15"/>
  <c r="T45" i="15"/>
  <c r="T46"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9" i="15"/>
  <c r="T80" i="15"/>
  <c r="T81" i="15"/>
  <c r="T83" i="15"/>
  <c r="T84" i="15"/>
  <c r="T85" i="15"/>
  <c r="T86" i="15"/>
  <c r="T87" i="15"/>
  <c r="T88"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4" i="15"/>
  <c r="T125" i="15"/>
  <c r="T126" i="15"/>
  <c r="T128" i="15"/>
  <c r="T129" i="15"/>
  <c r="T130" i="15"/>
  <c r="T131" i="15"/>
  <c r="T132" i="15"/>
  <c r="T133" i="15"/>
  <c r="T134" i="15"/>
  <c r="T135" i="15"/>
  <c r="T136" i="15"/>
  <c r="T137" i="15"/>
  <c r="T138" i="15"/>
  <c r="T139" i="15"/>
  <c r="T141" i="15"/>
  <c r="T142" i="15"/>
  <c r="T143" i="15"/>
  <c r="T144" i="15"/>
  <c r="T145" i="15"/>
  <c r="T146" i="15"/>
  <c r="T148" i="15"/>
  <c r="T149" i="15"/>
  <c r="T150" i="15"/>
  <c r="T152" i="15"/>
  <c r="T153" i="15"/>
  <c r="T154" i="15"/>
  <c r="T155" i="15"/>
  <c r="T156" i="15"/>
  <c r="T157" i="15"/>
  <c r="T158" i="15"/>
  <c r="T159" i="15"/>
  <c r="T160" i="15"/>
  <c r="T161" i="15"/>
  <c r="T162" i="15"/>
  <c r="T163" i="15"/>
  <c r="T164" i="15"/>
  <c r="T165" i="15"/>
  <c r="T166" i="15"/>
  <c r="T167" i="15"/>
  <c r="T168" i="15"/>
  <c r="T169" i="15"/>
  <c r="T170" i="15"/>
  <c r="T171" i="15"/>
  <c r="T172" i="15"/>
  <c r="T173" i="15"/>
  <c r="T176" i="15"/>
  <c r="T178" i="15"/>
  <c r="T179" i="15"/>
  <c r="T180" i="15"/>
  <c r="T181" i="15"/>
  <c r="T182" i="15"/>
  <c r="T183" i="15"/>
  <c r="T184" i="15"/>
  <c r="T185" i="15"/>
  <c r="T186" i="15"/>
  <c r="T187" i="15"/>
  <c r="T188" i="15"/>
  <c r="T189" i="15"/>
  <c r="T190" i="15"/>
  <c r="T191" i="15"/>
  <c r="T192" i="15"/>
  <c r="T193" i="15"/>
  <c r="T197" i="15"/>
  <c r="T199" i="15"/>
  <c r="T200" i="15"/>
  <c r="T201" i="15"/>
  <c r="T202" i="15"/>
  <c r="T203" i="15"/>
  <c r="T204" i="15"/>
  <c r="T205" i="15"/>
  <c r="T206" i="15"/>
  <c r="T207" i="15"/>
  <c r="T208" i="15"/>
  <c r="T209" i="15"/>
  <c r="T210" i="15"/>
  <c r="T211" i="15"/>
  <c r="T212" i="15"/>
  <c r="T213" i="15"/>
  <c r="T214" i="15"/>
  <c r="T215" i="15"/>
  <c r="T216"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5" i="15"/>
  <c r="T246" i="15"/>
  <c r="T247" i="15"/>
  <c r="T248" i="15"/>
  <c r="T249" i="15"/>
  <c r="T250" i="15"/>
  <c r="T251" i="15"/>
  <c r="T252" i="15"/>
  <c r="T253" i="15"/>
  <c r="T254" i="15"/>
  <c r="T255" i="15"/>
  <c r="T256" i="15"/>
  <c r="T257" i="15"/>
  <c r="T258" i="15"/>
  <c r="T259" i="15"/>
  <c r="T260" i="15"/>
  <c r="T261" i="15"/>
  <c r="T262" i="15"/>
  <c r="T263" i="15"/>
  <c r="T264" i="15"/>
  <c r="T268" i="15"/>
  <c r="T270" i="15"/>
  <c r="T271" i="15"/>
  <c r="T272" i="15"/>
  <c r="T273" i="15"/>
  <c r="T274" i="15"/>
  <c r="T275" i="15"/>
  <c r="T276" i="15"/>
  <c r="T277" i="15"/>
  <c r="T278" i="15"/>
  <c r="T279" i="15"/>
  <c r="T280" i="15"/>
  <c r="T283" i="15"/>
  <c r="T284" i="15"/>
  <c r="T285" i="15"/>
  <c r="T286" i="15"/>
  <c r="T287" i="15"/>
  <c r="T288" i="15"/>
  <c r="T289" i="15"/>
  <c r="T290" i="15"/>
  <c r="T291" i="15"/>
  <c r="T292" i="15"/>
  <c r="T293" i="15"/>
  <c r="T294" i="15"/>
  <c r="T295" i="15"/>
  <c r="T296" i="15"/>
  <c r="T297" i="15"/>
  <c r="T298" i="15"/>
  <c r="T299" i="15"/>
  <c r="T300" i="15"/>
  <c r="T301" i="15"/>
  <c r="T302" i="15"/>
  <c r="T303" i="15"/>
  <c r="T304" i="15"/>
  <c r="T305" i="15"/>
  <c r="T307" i="15"/>
  <c r="T308" i="15"/>
  <c r="T309" i="15"/>
  <c r="T310" i="15"/>
  <c r="T311" i="15"/>
  <c r="T312" i="15"/>
  <c r="T313" i="15"/>
  <c r="T314" i="15"/>
  <c r="T317" i="15"/>
  <c r="T318" i="15"/>
  <c r="T319" i="15"/>
  <c r="T320" i="15"/>
  <c r="T321" i="15"/>
  <c r="T322" i="15"/>
  <c r="T323" i="15"/>
  <c r="T324" i="15"/>
  <c r="T325" i="15"/>
  <c r="T326" i="15"/>
  <c r="T327" i="15"/>
  <c r="T329" i="15"/>
  <c r="T330" i="15"/>
  <c r="T331" i="15"/>
  <c r="T332" i="15"/>
  <c r="T333" i="15"/>
  <c r="T334" i="15"/>
  <c r="T335" i="15"/>
  <c r="T336" i="15"/>
  <c r="T337" i="15"/>
  <c r="T338" i="15"/>
  <c r="T339" i="15"/>
  <c r="T340" i="15"/>
  <c r="T341" i="15"/>
  <c r="T342" i="15"/>
  <c r="T343" i="15"/>
  <c r="T344" i="15"/>
  <c r="T345" i="15"/>
  <c r="T346" i="15"/>
  <c r="T347" i="15"/>
  <c r="T348" i="15"/>
  <c r="T349" i="15"/>
  <c r="T350" i="15"/>
  <c r="T351" i="15"/>
  <c r="T355" i="15"/>
  <c r="T359" i="15"/>
  <c r="T360" i="15"/>
  <c r="T361" i="15"/>
  <c r="T362" i="15"/>
  <c r="T363" i="15"/>
  <c r="T364" i="15"/>
  <c r="T367" i="15"/>
  <c r="T368" i="15"/>
  <c r="T369" i="15"/>
  <c r="T370" i="15"/>
  <c r="T371" i="15"/>
  <c r="T372" i="15"/>
  <c r="T373" i="15"/>
  <c r="T375" i="15"/>
  <c r="T376" i="15"/>
  <c r="T377" i="15"/>
  <c r="T378" i="15"/>
  <c r="T379" i="15"/>
  <c r="T382" i="15"/>
  <c r="T383" i="15"/>
  <c r="T384" i="15"/>
  <c r="T386" i="15"/>
  <c r="T387" i="15"/>
  <c r="T388" i="15"/>
  <c r="T389" i="15"/>
  <c r="T390" i="15"/>
  <c r="T391" i="15"/>
  <c r="T392" i="15"/>
  <c r="T393" i="15"/>
  <c r="T395" i="15"/>
  <c r="T396" i="15"/>
  <c r="T397" i="15"/>
  <c r="T398" i="15"/>
  <c r="T399" i="15"/>
  <c r="T400" i="15"/>
  <c r="T401" i="15"/>
  <c r="T402" i="15"/>
  <c r="T403" i="15"/>
  <c r="T404" i="15"/>
  <c r="T405" i="15"/>
  <c r="T407" i="15"/>
  <c r="T408" i="15"/>
  <c r="T409" i="15"/>
  <c r="T410" i="15"/>
  <c r="T411" i="15"/>
  <c r="T412" i="15"/>
  <c r="T413" i="15"/>
  <c r="T414" i="15"/>
  <c r="T415" i="15"/>
  <c r="T416" i="15"/>
  <c r="T417" i="15"/>
  <c r="T418" i="15"/>
  <c r="T419" i="15"/>
  <c r="T420" i="15"/>
  <c r="T421" i="15"/>
  <c r="T422" i="15"/>
  <c r="T423" i="15"/>
  <c r="T424" i="15"/>
  <c r="T425" i="15"/>
  <c r="T426" i="15"/>
  <c r="T427" i="15"/>
  <c r="T428" i="15"/>
  <c r="T429" i="15"/>
  <c r="T430" i="15"/>
  <c r="T431" i="15"/>
  <c r="T432" i="15"/>
  <c r="T434" i="15"/>
  <c r="T435" i="15"/>
  <c r="T436" i="15"/>
  <c r="T437" i="15"/>
  <c r="T438" i="15"/>
  <c r="T439" i="15"/>
  <c r="T440" i="15"/>
  <c r="T441" i="15"/>
  <c r="T442" i="15"/>
  <c r="T443" i="15"/>
  <c r="S15" i="15"/>
  <c r="S16" i="15"/>
  <c r="S17" i="15"/>
  <c r="S18" i="15"/>
  <c r="S19" i="15"/>
  <c r="S20" i="15"/>
  <c r="S21" i="15"/>
  <c r="S22" i="15"/>
  <c r="S23" i="15"/>
  <c r="S25" i="15"/>
  <c r="S26" i="15"/>
  <c r="S27" i="15"/>
  <c r="S28" i="15"/>
  <c r="S29" i="15"/>
  <c r="S30" i="15"/>
  <c r="S31" i="15"/>
  <c r="S32" i="15"/>
  <c r="S33" i="15"/>
  <c r="S34" i="15"/>
  <c r="S35" i="15"/>
  <c r="S36" i="15"/>
  <c r="S37" i="15"/>
  <c r="S38" i="15"/>
  <c r="S39" i="15"/>
  <c r="S40" i="15"/>
  <c r="S41" i="15"/>
  <c r="S42" i="15"/>
  <c r="S43" i="15"/>
  <c r="S44" i="15"/>
  <c r="S45" i="15"/>
  <c r="S46"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9" i="15"/>
  <c r="S80" i="15"/>
  <c r="S81"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4" i="15"/>
  <c r="S125" i="15"/>
  <c r="S126" i="15"/>
  <c r="S128" i="15"/>
  <c r="S129" i="15"/>
  <c r="S130" i="15"/>
  <c r="S131" i="15"/>
  <c r="S132" i="15"/>
  <c r="S133" i="15"/>
  <c r="S134" i="15"/>
  <c r="S135" i="15"/>
  <c r="S136" i="15"/>
  <c r="S137" i="15"/>
  <c r="S138" i="15"/>
  <c r="S139" i="15"/>
  <c r="S141" i="15"/>
  <c r="S142" i="15"/>
  <c r="S143" i="15"/>
  <c r="S144" i="15"/>
  <c r="S145" i="15"/>
  <c r="S146" i="15"/>
  <c r="S148" i="15"/>
  <c r="S149" i="15"/>
  <c r="S150" i="15"/>
  <c r="S152" i="15"/>
  <c r="S153" i="15"/>
  <c r="S154" i="15"/>
  <c r="S155" i="15"/>
  <c r="S156" i="15"/>
  <c r="S157" i="15"/>
  <c r="S158" i="15"/>
  <c r="S159" i="15"/>
  <c r="S160" i="15"/>
  <c r="S161" i="15"/>
  <c r="S162" i="15"/>
  <c r="S163" i="15"/>
  <c r="S164" i="15"/>
  <c r="S165" i="15"/>
  <c r="S166" i="15"/>
  <c r="S167" i="15"/>
  <c r="S168" i="15"/>
  <c r="S169" i="15"/>
  <c r="S170" i="15"/>
  <c r="S171" i="15"/>
  <c r="S172" i="15"/>
  <c r="S173" i="15"/>
  <c r="S176" i="15"/>
  <c r="S178" i="15"/>
  <c r="S179" i="15"/>
  <c r="S180" i="15"/>
  <c r="S181" i="15"/>
  <c r="S182" i="15"/>
  <c r="S183" i="15"/>
  <c r="S184" i="15"/>
  <c r="S185" i="15"/>
  <c r="S186" i="15"/>
  <c r="S187" i="15"/>
  <c r="S188" i="15"/>
  <c r="S189" i="15"/>
  <c r="S190" i="15"/>
  <c r="S191" i="15"/>
  <c r="S192" i="15"/>
  <c r="S193" i="15"/>
  <c r="S197"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3" i="15"/>
  <c r="S254" i="15"/>
  <c r="S255" i="15"/>
  <c r="S256" i="15"/>
  <c r="S257" i="15"/>
  <c r="S258" i="15"/>
  <c r="S259" i="15"/>
  <c r="S260" i="15"/>
  <c r="S261" i="15"/>
  <c r="S262" i="15"/>
  <c r="S263" i="15"/>
  <c r="S264" i="15"/>
  <c r="S267" i="15"/>
  <c r="S270" i="15"/>
  <c r="S272" i="15"/>
  <c r="S273" i="15"/>
  <c r="S274" i="15"/>
  <c r="S275" i="15"/>
  <c r="S276" i="15"/>
  <c r="S277" i="15"/>
  <c r="S278" i="15"/>
  <c r="S279" i="15"/>
  <c r="S280" i="15"/>
  <c r="S283" i="15"/>
  <c r="S284" i="15"/>
  <c r="S285" i="15"/>
  <c r="S286" i="15"/>
  <c r="S287" i="15"/>
  <c r="S288" i="15"/>
  <c r="S289" i="15"/>
  <c r="S290" i="15"/>
  <c r="S291" i="15"/>
  <c r="S292" i="15"/>
  <c r="S293" i="15"/>
  <c r="S294" i="15"/>
  <c r="S295" i="15"/>
  <c r="S296" i="15"/>
  <c r="S298" i="15"/>
  <c r="S299" i="15"/>
  <c r="S302" i="15"/>
  <c r="S303" i="15"/>
  <c r="S304" i="15"/>
  <c r="S305" i="15"/>
  <c r="S307" i="15"/>
  <c r="S308" i="15"/>
  <c r="S309" i="15"/>
  <c r="S310" i="15"/>
  <c r="S311" i="15"/>
  <c r="S312" i="15"/>
  <c r="S313" i="15"/>
  <c r="S314" i="15"/>
  <c r="S316" i="15"/>
  <c r="S317" i="15"/>
  <c r="S318" i="15"/>
  <c r="S319" i="15"/>
  <c r="S320" i="15"/>
  <c r="S321" i="15"/>
  <c r="S323" i="15"/>
  <c r="S324" i="15"/>
  <c r="S325" i="15"/>
  <c r="S326" i="15"/>
  <c r="S327" i="15"/>
  <c r="S328" i="15"/>
  <c r="S329" i="15"/>
  <c r="S330" i="15"/>
  <c r="S331" i="15"/>
  <c r="S332" i="15"/>
  <c r="S333" i="15"/>
  <c r="S334" i="15"/>
  <c r="S335" i="15"/>
  <c r="S336" i="15"/>
  <c r="S337" i="15"/>
  <c r="S338" i="15"/>
  <c r="S339" i="15"/>
  <c r="S340" i="15"/>
  <c r="S341" i="15"/>
  <c r="S342" i="15"/>
  <c r="S343" i="15"/>
  <c r="S344" i="15"/>
  <c r="S345" i="15"/>
  <c r="S346" i="15"/>
  <c r="S347" i="15"/>
  <c r="S348" i="15"/>
  <c r="S349" i="15"/>
  <c r="S350" i="15"/>
  <c r="S351" i="15"/>
  <c r="S354" i="15"/>
  <c r="S356" i="15"/>
  <c r="S357" i="15"/>
  <c r="S358" i="15"/>
  <c r="S359" i="15"/>
  <c r="S360" i="15"/>
  <c r="S361" i="15"/>
  <c r="S362" i="15"/>
  <c r="S363" i="15"/>
  <c r="S364" i="15"/>
  <c r="S365" i="15"/>
  <c r="S367" i="15"/>
  <c r="S368" i="15"/>
  <c r="S369" i="15"/>
  <c r="S370" i="15"/>
  <c r="S374" i="15"/>
  <c r="S375" i="15"/>
  <c r="S376" i="15"/>
  <c r="S379" i="15"/>
  <c r="S380" i="15"/>
  <c r="S381" i="15"/>
  <c r="S382" i="15"/>
  <c r="S383" i="15"/>
  <c r="S384" i="15"/>
  <c r="S386" i="15"/>
  <c r="S387" i="15"/>
  <c r="S388" i="15"/>
  <c r="S389" i="15"/>
  <c r="S390" i="15"/>
  <c r="S391" i="15"/>
  <c r="S392" i="15"/>
  <c r="S393" i="15"/>
  <c r="S395" i="15"/>
  <c r="S396" i="15"/>
  <c r="S397" i="15"/>
  <c r="S398" i="15"/>
  <c r="S399" i="15"/>
  <c r="S400" i="15"/>
  <c r="S401" i="15"/>
  <c r="S402" i="15"/>
  <c r="S403" i="15"/>
  <c r="S404" i="15"/>
  <c r="S405" i="15"/>
  <c r="S407" i="15"/>
  <c r="S408" i="15"/>
  <c r="S409" i="15"/>
  <c r="S410" i="15"/>
  <c r="S411" i="15"/>
  <c r="S412" i="15"/>
  <c r="S413" i="15"/>
  <c r="S414" i="15"/>
  <c r="S415" i="15"/>
  <c r="S416" i="15"/>
  <c r="S417" i="15"/>
  <c r="S418" i="15"/>
  <c r="S419" i="15"/>
  <c r="S420" i="15"/>
  <c r="S421" i="15"/>
  <c r="S422" i="15"/>
  <c r="S423" i="15"/>
  <c r="S424" i="15"/>
  <c r="S425" i="15"/>
  <c r="S426" i="15"/>
  <c r="S427" i="15"/>
  <c r="S428" i="15"/>
  <c r="S429" i="15"/>
  <c r="S430" i="15"/>
  <c r="S431" i="15"/>
  <c r="S432" i="15"/>
  <c r="S434" i="15"/>
  <c r="S435" i="15"/>
  <c r="S436" i="15"/>
  <c r="S437" i="15"/>
  <c r="S438" i="15"/>
  <c r="S439" i="15"/>
  <c r="S440" i="15"/>
  <c r="R14" i="15"/>
  <c r="R15" i="15"/>
  <c r="R16" i="15"/>
  <c r="R17" i="15"/>
  <c r="R18" i="15"/>
  <c r="R19" i="15"/>
  <c r="R20" i="15"/>
  <c r="R21" i="15"/>
  <c r="R22" i="15"/>
  <c r="R23" i="15"/>
  <c r="R26" i="15"/>
  <c r="R27" i="15"/>
  <c r="R28" i="15"/>
  <c r="R29" i="15"/>
  <c r="R30" i="15"/>
  <c r="R31" i="15"/>
  <c r="R32" i="15"/>
  <c r="R33" i="15"/>
  <c r="R34" i="15"/>
  <c r="R35" i="15"/>
  <c r="R36" i="15"/>
  <c r="R37" i="15"/>
  <c r="R38" i="15"/>
  <c r="R39" i="15"/>
  <c r="R40" i="15"/>
  <c r="R41" i="15"/>
  <c r="R42" i="15"/>
  <c r="R43" i="15"/>
  <c r="R44" i="15"/>
  <c r="R45" i="15"/>
  <c r="R46"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9" i="15"/>
  <c r="R80" i="15"/>
  <c r="R81"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4" i="15"/>
  <c r="R125" i="15"/>
  <c r="R126" i="15"/>
  <c r="R128" i="15"/>
  <c r="R129" i="15"/>
  <c r="R130" i="15"/>
  <c r="R131" i="15"/>
  <c r="R132" i="15"/>
  <c r="R133" i="15"/>
  <c r="R134" i="15"/>
  <c r="R135" i="15"/>
  <c r="R136" i="15"/>
  <c r="R137" i="15"/>
  <c r="R138" i="15"/>
  <c r="R139" i="15"/>
  <c r="R141" i="15"/>
  <c r="R142" i="15"/>
  <c r="R143" i="15"/>
  <c r="R144" i="15"/>
  <c r="R145" i="15"/>
  <c r="R146" i="15"/>
  <c r="R148" i="15"/>
  <c r="R149" i="15"/>
  <c r="R150" i="15"/>
  <c r="R152" i="15"/>
  <c r="R153" i="15"/>
  <c r="R154" i="15"/>
  <c r="R155" i="15"/>
  <c r="R156" i="15"/>
  <c r="R157" i="15"/>
  <c r="R158" i="15"/>
  <c r="R159" i="15"/>
  <c r="R160" i="15"/>
  <c r="R161" i="15"/>
  <c r="R162" i="15"/>
  <c r="R163" i="15"/>
  <c r="R164" i="15"/>
  <c r="R165" i="15"/>
  <c r="R166" i="15"/>
  <c r="R167" i="15"/>
  <c r="R168" i="15"/>
  <c r="R169" i="15"/>
  <c r="R170" i="15"/>
  <c r="R171" i="15"/>
  <c r="R172" i="15"/>
  <c r="R173" i="15"/>
  <c r="R176" i="15"/>
  <c r="R179" i="15"/>
  <c r="R180" i="15"/>
  <c r="R181" i="15"/>
  <c r="R182" i="15"/>
  <c r="R183" i="15"/>
  <c r="R184" i="15"/>
  <c r="R185" i="15"/>
  <c r="R186" i="15"/>
  <c r="R187" i="15"/>
  <c r="R188" i="15"/>
  <c r="R189" i="15"/>
  <c r="R190" i="15"/>
  <c r="R191" i="15"/>
  <c r="R192" i="15"/>
  <c r="R193" i="15"/>
  <c r="R197" i="15"/>
  <c r="R200" i="15"/>
  <c r="R201" i="15"/>
  <c r="R202" i="15"/>
  <c r="R203" i="15"/>
  <c r="R204" i="15"/>
  <c r="R205" i="15"/>
  <c r="R206" i="15"/>
  <c r="R207" i="15"/>
  <c r="R208" i="15"/>
  <c r="R209" i="15"/>
  <c r="R210" i="15"/>
  <c r="R211" i="15"/>
  <c r="R212" i="15"/>
  <c r="R213" i="15"/>
  <c r="R214" i="15"/>
  <c r="R215" i="15"/>
  <c r="R216" i="15"/>
  <c r="R217" i="15"/>
  <c r="R218" i="15"/>
  <c r="R219" i="15"/>
  <c r="R220" i="15"/>
  <c r="R221" i="15"/>
  <c r="R222" i="15"/>
  <c r="R223" i="15"/>
  <c r="R224" i="15"/>
  <c r="R225" i="15"/>
  <c r="R226" i="15"/>
  <c r="R227" i="15"/>
  <c r="R228" i="15"/>
  <c r="R229" i="15"/>
  <c r="R230" i="15"/>
  <c r="R231" i="15"/>
  <c r="R232" i="15"/>
  <c r="R233" i="15"/>
  <c r="R234" i="15"/>
  <c r="R235" i="15"/>
  <c r="R236" i="15"/>
  <c r="R237" i="15"/>
  <c r="R238" i="15"/>
  <c r="R239" i="15"/>
  <c r="R240" i="15"/>
  <c r="R241" i="15"/>
  <c r="R242" i="15"/>
  <c r="R243" i="15"/>
  <c r="R244" i="15"/>
  <c r="R245" i="15"/>
  <c r="R246" i="15"/>
  <c r="R247" i="15"/>
  <c r="R248" i="15"/>
  <c r="R249" i="15"/>
  <c r="R250" i="15"/>
  <c r="R251" i="15"/>
  <c r="R252" i="15"/>
  <c r="R253" i="15"/>
  <c r="R254" i="15"/>
  <c r="R255" i="15"/>
  <c r="R256" i="15"/>
  <c r="R257" i="15"/>
  <c r="R258" i="15"/>
  <c r="R259" i="15"/>
  <c r="R260" i="15"/>
  <c r="R261" i="15"/>
  <c r="R262" i="15"/>
  <c r="R263" i="15"/>
  <c r="R264" i="15"/>
  <c r="R269" i="15"/>
  <c r="R270" i="15"/>
  <c r="R271" i="15"/>
  <c r="R272" i="15"/>
  <c r="R273" i="15"/>
  <c r="R274" i="15"/>
  <c r="R275" i="15"/>
  <c r="R276" i="15"/>
  <c r="R277" i="15"/>
  <c r="R278" i="15"/>
  <c r="R279" i="15"/>
  <c r="R280" i="15"/>
  <c r="R283" i="15"/>
  <c r="R284" i="15"/>
  <c r="R285" i="15"/>
  <c r="R286" i="15"/>
  <c r="R287" i="15"/>
  <c r="R288" i="15"/>
  <c r="R289" i="15"/>
  <c r="R290" i="15"/>
  <c r="R291" i="15"/>
  <c r="R292" i="15"/>
  <c r="R293" i="15"/>
  <c r="R296" i="15"/>
  <c r="R298" i="15"/>
  <c r="R299" i="15"/>
  <c r="R301" i="15"/>
  <c r="R302" i="15"/>
  <c r="R303" i="15"/>
  <c r="R304" i="15"/>
  <c r="R305" i="15"/>
  <c r="R307" i="15"/>
  <c r="R308" i="15"/>
  <c r="R309" i="15"/>
  <c r="R310" i="15"/>
  <c r="R311" i="15"/>
  <c r="R312" i="15"/>
  <c r="R313" i="15"/>
  <c r="R314" i="15"/>
  <c r="R318" i="15"/>
  <c r="R319" i="15"/>
  <c r="R320" i="15"/>
  <c r="R321" i="15"/>
  <c r="R323" i="15"/>
  <c r="R324" i="15"/>
  <c r="R325" i="15"/>
  <c r="R326" i="15"/>
  <c r="R327" i="15"/>
  <c r="R330" i="15"/>
  <c r="R331" i="15"/>
  <c r="R332" i="15"/>
  <c r="R333" i="15"/>
  <c r="R334" i="15"/>
  <c r="R335" i="15"/>
  <c r="R336" i="15"/>
  <c r="R337" i="15"/>
  <c r="R338" i="15"/>
  <c r="R339" i="15"/>
  <c r="R340" i="15"/>
  <c r="R341" i="15"/>
  <c r="R342" i="15"/>
  <c r="R343" i="15"/>
  <c r="R344" i="15"/>
  <c r="R345" i="15"/>
  <c r="R346" i="15"/>
  <c r="R347" i="15"/>
  <c r="R348" i="15"/>
  <c r="R349" i="15"/>
  <c r="R350" i="15"/>
  <c r="R351" i="15"/>
  <c r="R359" i="15"/>
  <c r="R360" i="15"/>
  <c r="R361" i="15"/>
  <c r="R362" i="15"/>
  <c r="R363" i="15"/>
  <c r="R364" i="15"/>
  <c r="R368" i="15"/>
  <c r="R369" i="15"/>
  <c r="R370" i="15"/>
  <c r="R376" i="15"/>
  <c r="R382" i="15"/>
  <c r="R383" i="15"/>
  <c r="R384" i="15"/>
  <c r="R386" i="15"/>
  <c r="R387" i="15"/>
  <c r="R388" i="15"/>
  <c r="R389" i="15"/>
  <c r="R390" i="15"/>
  <c r="R391" i="15"/>
  <c r="R392" i="15"/>
  <c r="R393" i="15"/>
  <c r="R395" i="15"/>
  <c r="R396" i="15"/>
  <c r="R397" i="15"/>
  <c r="R398" i="15"/>
  <c r="R399" i="15"/>
  <c r="R400" i="15"/>
  <c r="R401" i="15"/>
  <c r="R402" i="15"/>
  <c r="R403" i="15"/>
  <c r="R404" i="15"/>
  <c r="R405" i="15"/>
  <c r="R407" i="15"/>
  <c r="R408" i="15"/>
  <c r="R409" i="15"/>
  <c r="R410" i="15"/>
  <c r="R411" i="15"/>
  <c r="R412" i="15"/>
  <c r="R413" i="15"/>
  <c r="R414" i="15"/>
  <c r="R415" i="15"/>
  <c r="R416" i="15"/>
  <c r="R417" i="15"/>
  <c r="R418" i="15"/>
  <c r="R419" i="15"/>
  <c r="R420" i="15"/>
  <c r="R421" i="15"/>
  <c r="R422" i="15"/>
  <c r="R423" i="15"/>
  <c r="R424" i="15"/>
  <c r="R425" i="15"/>
  <c r="R426" i="15"/>
  <c r="R427" i="15"/>
  <c r="R428" i="15"/>
  <c r="R429" i="15"/>
  <c r="R430" i="15"/>
  <c r="R431" i="15"/>
  <c r="R432" i="15"/>
  <c r="R434" i="15"/>
  <c r="R435" i="15"/>
  <c r="R436" i="15"/>
  <c r="R437" i="15"/>
  <c r="R438" i="15"/>
  <c r="R439" i="15"/>
  <c r="R440" i="15"/>
  <c r="R441" i="15"/>
  <c r="R442" i="15"/>
  <c r="R443" i="15"/>
  <c r="P373" i="15"/>
  <c r="P372" i="15" s="1"/>
  <c r="P378" i="15"/>
  <c r="O379" i="15"/>
  <c r="O367" i="15"/>
  <c r="E1282" i="14" s="1"/>
  <c r="L367" i="15"/>
  <c r="M373" i="15"/>
  <c r="M355" i="15" s="1"/>
  <c r="R375" i="15"/>
  <c r="T374" i="15"/>
  <c r="L379" i="15"/>
  <c r="M378" i="15"/>
  <c r="I381" i="15"/>
  <c r="I380" i="15" s="1"/>
  <c r="J373" i="15"/>
  <c r="I373" i="15" s="1"/>
  <c r="D1308" i="14" s="1"/>
  <c r="I379" i="15"/>
  <c r="D1332" i="14" s="1"/>
  <c r="J378" i="15"/>
  <c r="I378" i="15" s="1"/>
  <c r="I1440" i="16"/>
  <c r="K366" i="15"/>
  <c r="K365" i="15" s="1"/>
  <c r="I367" i="15"/>
  <c r="D1285" i="14" s="1"/>
  <c r="I34" i="6"/>
  <c r="D914" i="14"/>
  <c r="D14" i="14" s="1"/>
  <c r="G36" i="16"/>
  <c r="H36" i="16"/>
  <c r="I36" i="16"/>
  <c r="J36" i="16"/>
  <c r="G49" i="16"/>
  <c r="H49" i="16"/>
  <c r="I49" i="16"/>
  <c r="J49" i="16"/>
  <c r="G48" i="16"/>
  <c r="H48" i="16"/>
  <c r="I48" i="16"/>
  <c r="J48" i="16"/>
  <c r="G61" i="16"/>
  <c r="H61" i="16"/>
  <c r="I61" i="16"/>
  <c r="J61" i="16"/>
  <c r="G283" i="16"/>
  <c r="H283" i="16"/>
  <c r="I283" i="16"/>
  <c r="J283" i="16"/>
  <c r="G464" i="16"/>
  <c r="H464" i="16"/>
  <c r="I464" i="16"/>
  <c r="J464" i="16"/>
  <c r="L464" i="16"/>
  <c r="M464" i="16"/>
  <c r="G452" i="16"/>
  <c r="H452" i="16"/>
  <c r="I452" i="16"/>
  <c r="J452" i="16"/>
  <c r="G568" i="16"/>
  <c r="H568" i="16"/>
  <c r="I568" i="16"/>
  <c r="J568" i="16"/>
  <c r="G581" i="16"/>
  <c r="H581" i="16"/>
  <c r="I581" i="16"/>
  <c r="J581" i="16"/>
  <c r="G569" i="16"/>
  <c r="H569" i="16"/>
  <c r="I569" i="16"/>
  <c r="J569" i="16"/>
  <c r="G607" i="16"/>
  <c r="H607" i="16"/>
  <c r="I607" i="16"/>
  <c r="J607" i="16"/>
  <c r="G595" i="16"/>
  <c r="H595" i="16"/>
  <c r="I595" i="16"/>
  <c r="J595" i="16"/>
  <c r="G724" i="16"/>
  <c r="H724" i="16"/>
  <c r="I724" i="16"/>
  <c r="J724" i="16"/>
  <c r="H712" i="16"/>
  <c r="I712" i="16"/>
  <c r="J712" i="16"/>
  <c r="G958" i="16"/>
  <c r="H958" i="16"/>
  <c r="I958" i="16"/>
  <c r="J958" i="16"/>
  <c r="G971" i="16"/>
  <c r="H971" i="16"/>
  <c r="I971" i="16"/>
  <c r="J971" i="16"/>
  <c r="G959" i="16"/>
  <c r="H959" i="16"/>
  <c r="I959" i="16"/>
  <c r="J959" i="16"/>
  <c r="H1049" i="16"/>
  <c r="H1037" i="16"/>
  <c r="I1037" i="16"/>
  <c r="H1101" i="16"/>
  <c r="I1101" i="16"/>
  <c r="J1101" i="16"/>
  <c r="H1089" i="16"/>
  <c r="I1089" i="16"/>
  <c r="J1089" i="16"/>
  <c r="G1114" i="16"/>
  <c r="H1114" i="16"/>
  <c r="I1114" i="16"/>
  <c r="H1102" i="16"/>
  <c r="I1102" i="16"/>
  <c r="H1127" i="16"/>
  <c r="I1127" i="16"/>
  <c r="J1127" i="16"/>
  <c r="H1115" i="16"/>
  <c r="I1115" i="16"/>
  <c r="J1115" i="16"/>
  <c r="H1153" i="16"/>
  <c r="I1153" i="16"/>
  <c r="J1153" i="16"/>
  <c r="G1141" i="16"/>
  <c r="H1141" i="16"/>
  <c r="I1141" i="16"/>
  <c r="H1192" i="16"/>
  <c r="I1192" i="16"/>
  <c r="H1180" i="16"/>
  <c r="I1180" i="16"/>
  <c r="H1218" i="16"/>
  <c r="I1218" i="16"/>
  <c r="J1218" i="16"/>
  <c r="H1206" i="16"/>
  <c r="I1206" i="16"/>
  <c r="G1232" i="16"/>
  <c r="H1232" i="16"/>
  <c r="I1232" i="16"/>
  <c r="J1232" i="16"/>
  <c r="G1244" i="16"/>
  <c r="H1244" i="16"/>
  <c r="I1244" i="16"/>
  <c r="J1244" i="16"/>
  <c r="H1361" i="16"/>
  <c r="H1349" i="16"/>
  <c r="H1400" i="16"/>
  <c r="H1388" i="16"/>
  <c r="I1426" i="16"/>
  <c r="I1414" i="16"/>
  <c r="I1452" i="16"/>
  <c r="G1478" i="16"/>
  <c r="H1478" i="16"/>
  <c r="I1478" i="16"/>
  <c r="J1478" i="16"/>
  <c r="G1466" i="16"/>
  <c r="H1466" i="16"/>
  <c r="I1466" i="16"/>
  <c r="J1466" i="16"/>
  <c r="G1491" i="16"/>
  <c r="H1491" i="16"/>
  <c r="I1491" i="16"/>
  <c r="J1491" i="16"/>
  <c r="G1479" i="16"/>
  <c r="H1479" i="16"/>
  <c r="I1479" i="16"/>
  <c r="J1479" i="16"/>
  <c r="G1530" i="16"/>
  <c r="H1530" i="16"/>
  <c r="I1530" i="16"/>
  <c r="J1530" i="16"/>
  <c r="G1609" i="16"/>
  <c r="H1609" i="16"/>
  <c r="I1609" i="16"/>
  <c r="J1609" i="16"/>
  <c r="G1621" i="16"/>
  <c r="H1621" i="16"/>
  <c r="I1621" i="16"/>
  <c r="J1621" i="16"/>
  <c r="G1647" i="16"/>
  <c r="H1647" i="16"/>
  <c r="I1647" i="16"/>
  <c r="J1647" i="16"/>
  <c r="G1635" i="16"/>
  <c r="H1635" i="16"/>
  <c r="I1635" i="16"/>
  <c r="J1635" i="16"/>
  <c r="F197" i="15"/>
  <c r="G1218" i="16" l="1"/>
  <c r="R317" i="15"/>
  <c r="G1153" i="16"/>
  <c r="N1232" i="16"/>
  <c r="N1244" i="16" s="1"/>
  <c r="I1049" i="16"/>
  <c r="S301" i="15"/>
  <c r="R199" i="15"/>
  <c r="R329" i="15"/>
  <c r="G1101" i="16"/>
  <c r="T316" i="15"/>
  <c r="R328" i="15"/>
  <c r="N1089" i="16"/>
  <c r="N1101" i="16" s="1"/>
  <c r="E1006" i="14"/>
  <c r="E1090" i="14"/>
  <c r="E1088" i="14"/>
  <c r="O198" i="15"/>
  <c r="E1033" i="14"/>
  <c r="E1030" i="14" s="1"/>
  <c r="E1028" i="14" s="1"/>
  <c r="E1054" i="14"/>
  <c r="E1052" i="14" s="1"/>
  <c r="N712" i="16"/>
  <c r="N724" i="16" s="1"/>
  <c r="P1101" i="16"/>
  <c r="P1037" i="16"/>
  <c r="K1101" i="16"/>
  <c r="I366" i="15"/>
  <c r="D1280" i="14" s="1"/>
  <c r="S315" i="15"/>
  <c r="N1466" i="16"/>
  <c r="N1478" i="16" s="1"/>
  <c r="N1491" i="16"/>
  <c r="K1180" i="16"/>
  <c r="K1192" i="16" s="1"/>
  <c r="K1218" i="16"/>
  <c r="M1180" i="16"/>
  <c r="M1192" i="16" s="1"/>
  <c r="M1218" i="16"/>
  <c r="M1115" i="16"/>
  <c r="M1127" i="16" s="1"/>
  <c r="M1153" i="16"/>
  <c r="L378" i="15"/>
  <c r="L1440" i="16"/>
  <c r="L1452" i="16" s="1"/>
  <c r="P377" i="15"/>
  <c r="O377" i="15" s="1"/>
  <c r="O1440" i="16"/>
  <c r="O1452" i="16" s="1"/>
  <c r="L306" i="15"/>
  <c r="J1141" i="16" s="1"/>
  <c r="K1141" i="16"/>
  <c r="P1115" i="16"/>
  <c r="P1127" i="16" s="1"/>
  <c r="P1153" i="16"/>
  <c r="N1218" i="16"/>
  <c r="K1491" i="16"/>
  <c r="K1466" i="16"/>
  <c r="K1478" i="16" s="1"/>
  <c r="O306" i="15"/>
  <c r="R306" i="15" s="1"/>
  <c r="N1141" i="16"/>
  <c r="L297" i="15"/>
  <c r="J1102" i="16" s="1"/>
  <c r="K1102" i="16"/>
  <c r="K1114" i="16" s="1"/>
  <c r="O297" i="15"/>
  <c r="E1016" i="14" s="1"/>
  <c r="N1102" i="16"/>
  <c r="N1114" i="16" s="1"/>
  <c r="M1101" i="16"/>
  <c r="M1037" i="16"/>
  <c r="P1180" i="16"/>
  <c r="P1192" i="16" s="1"/>
  <c r="P1218" i="16"/>
  <c r="O1180" i="16"/>
  <c r="O1192" i="16" s="1"/>
  <c r="O1218" i="16"/>
  <c r="L1180" i="16"/>
  <c r="L1192" i="16" s="1"/>
  <c r="L1218" i="16"/>
  <c r="O1115" i="16"/>
  <c r="O1127" i="16" s="1"/>
  <c r="O1153" i="16"/>
  <c r="L1115" i="16"/>
  <c r="L1127" i="16" s="1"/>
  <c r="L1153" i="16"/>
  <c r="S281" i="15"/>
  <c r="O1101" i="16"/>
  <c r="O1037" i="16"/>
  <c r="S282" i="15"/>
  <c r="L1037" i="16"/>
  <c r="L1101" i="16"/>
  <c r="K265" i="15"/>
  <c r="I985" i="16" s="1"/>
  <c r="I997" i="16"/>
  <c r="M266" i="15"/>
  <c r="M265" i="15" s="1"/>
  <c r="H1452" i="16"/>
  <c r="T269" i="15"/>
  <c r="O373" i="15"/>
  <c r="E1308" i="14" s="1"/>
  <c r="E12" i="14" s="1"/>
  <c r="I266" i="15"/>
  <c r="I265" i="15" s="1"/>
  <c r="G985" i="16" s="1"/>
  <c r="I301" i="15"/>
  <c r="R367" i="15"/>
  <c r="O378" i="15"/>
  <c r="I282" i="15"/>
  <c r="I198" i="15"/>
  <c r="D656" i="14" s="1"/>
  <c r="I1400" i="16"/>
  <c r="J377" i="15"/>
  <c r="M377" i="15"/>
  <c r="T282" i="15"/>
  <c r="O282" i="15"/>
  <c r="D958" i="14"/>
  <c r="D956" i="14" s="1"/>
  <c r="D913" i="14"/>
  <c r="O316" i="15"/>
  <c r="E958" i="14"/>
  <c r="E956" i="14" s="1"/>
  <c r="O266" i="15"/>
  <c r="E1354" i="14"/>
  <c r="E1352" i="14" s="1"/>
  <c r="D1354" i="14"/>
  <c r="D1352" i="14" s="1"/>
  <c r="R379" i="15"/>
  <c r="K358" i="15"/>
  <c r="K357" i="15" s="1"/>
  <c r="I1388" i="16"/>
  <c r="P371" i="15"/>
  <c r="O1426" i="16" s="1"/>
  <c r="O1414" i="16" s="1"/>
  <c r="O1336" i="16" s="1"/>
  <c r="O1348" i="16" s="1"/>
  <c r="O372" i="15"/>
  <c r="D1330" i="14"/>
  <c r="G1452" i="16"/>
  <c r="L355" i="15"/>
  <c r="M353" i="15"/>
  <c r="J355" i="15"/>
  <c r="M372" i="15"/>
  <c r="P355" i="15"/>
  <c r="S373" i="15"/>
  <c r="I316" i="15"/>
  <c r="O294" i="15"/>
  <c r="E1004" i="14" s="1"/>
  <c r="J372" i="15"/>
  <c r="S378" i="15"/>
  <c r="E1332" i="14"/>
  <c r="E1285" i="14"/>
  <c r="I297" i="15"/>
  <c r="D1016" i="14" s="1"/>
  <c r="I294" i="15"/>
  <c r="D1004" i="14" s="1"/>
  <c r="L373" i="15"/>
  <c r="T381" i="15"/>
  <c r="L282" i="15"/>
  <c r="L268" i="15"/>
  <c r="R268" i="15" s="1"/>
  <c r="M371" i="15"/>
  <c r="L1426" i="16" s="1"/>
  <c r="L1414" i="16" s="1"/>
  <c r="L1336" i="16" s="1"/>
  <c r="L1348" i="16" s="1"/>
  <c r="Q266" i="15"/>
  <c r="Q265" i="15" s="1"/>
  <c r="R374" i="15"/>
  <c r="L267" i="15"/>
  <c r="L316" i="15"/>
  <c r="H997" i="16"/>
  <c r="R381" i="15"/>
  <c r="F130" i="15"/>
  <c r="F129" i="15" s="1"/>
  <c r="F440" i="15"/>
  <c r="F432" i="15" s="1"/>
  <c r="F391" i="15" s="1"/>
  <c r="F439" i="15"/>
  <c r="F431" i="15" s="1"/>
  <c r="F390" i="15" s="1"/>
  <c r="F438" i="15"/>
  <c r="F430" i="15" s="1"/>
  <c r="H437" i="15"/>
  <c r="G437" i="15"/>
  <c r="H432" i="15"/>
  <c r="H391" i="15" s="1"/>
  <c r="G432" i="15"/>
  <c r="G391" i="15" s="1"/>
  <c r="H431" i="15"/>
  <c r="H390" i="15" s="1"/>
  <c r="G431" i="15"/>
  <c r="G390" i="15" s="1"/>
  <c r="H430" i="15"/>
  <c r="G430" i="15"/>
  <c r="F409" i="15"/>
  <c r="F408" i="15"/>
  <c r="F396" i="15" s="1"/>
  <c r="F387" i="15" s="1"/>
  <c r="F407" i="15"/>
  <c r="E1530" i="16"/>
  <c r="G404" i="15"/>
  <c r="E1518" i="16" s="1"/>
  <c r="H397" i="15"/>
  <c r="H388" i="15" s="1"/>
  <c r="G397" i="15"/>
  <c r="G388" i="15" s="1"/>
  <c r="H396" i="15"/>
  <c r="H387" i="15" s="1"/>
  <c r="G396" i="15"/>
  <c r="G387" i="15" s="1"/>
  <c r="H395" i="15"/>
  <c r="G395" i="15"/>
  <c r="F379" i="15"/>
  <c r="F378" i="15" s="1"/>
  <c r="H378" i="15"/>
  <c r="G378" i="15"/>
  <c r="H373" i="15"/>
  <c r="H372" i="15" s="1"/>
  <c r="G373" i="15"/>
  <c r="G372" i="15" s="1"/>
  <c r="F367" i="15"/>
  <c r="F366" i="15" s="1"/>
  <c r="H366" i="15"/>
  <c r="G366" i="15"/>
  <c r="H358" i="15"/>
  <c r="H357" i="15" s="1"/>
  <c r="G358" i="15"/>
  <c r="G357" i="15" s="1"/>
  <c r="F330" i="15"/>
  <c r="F329" i="15" s="1"/>
  <c r="H329" i="15"/>
  <c r="G329" i="15"/>
  <c r="F324" i="15"/>
  <c r="F323" i="15" s="1"/>
  <c r="H323" i="15"/>
  <c r="G323" i="15"/>
  <c r="H318" i="15"/>
  <c r="H271" i="15" s="1"/>
  <c r="G318" i="15"/>
  <c r="G271" i="15" s="1"/>
  <c r="H317" i="15"/>
  <c r="H267" i="15" s="1"/>
  <c r="G317" i="15"/>
  <c r="G267" i="15" s="1"/>
  <c r="F308" i="15"/>
  <c r="F307" i="15" s="1"/>
  <c r="H307" i="15"/>
  <c r="G307" i="15"/>
  <c r="H302" i="15"/>
  <c r="H301" i="15" s="1"/>
  <c r="G302" i="15"/>
  <c r="G301" i="15" s="1"/>
  <c r="F299" i="15"/>
  <c r="F298" i="15" s="1"/>
  <c r="H298" i="15"/>
  <c r="G298" i="15"/>
  <c r="E1114" i="16" s="1"/>
  <c r="F296" i="15"/>
  <c r="F295" i="15" s="1"/>
  <c r="H295" i="15"/>
  <c r="G295" i="15"/>
  <c r="H284" i="15"/>
  <c r="G284" i="15"/>
  <c r="G270" i="15" s="1"/>
  <c r="H283" i="15"/>
  <c r="H268" i="15" s="1"/>
  <c r="G283" i="15"/>
  <c r="G268" i="15" s="1"/>
  <c r="H262" i="15"/>
  <c r="G262" i="15"/>
  <c r="F262" i="15"/>
  <c r="F261" i="15"/>
  <c r="F260" i="15"/>
  <c r="F255" i="15" s="1"/>
  <c r="F22" i="15" s="1"/>
  <c r="F259" i="15"/>
  <c r="H256" i="15"/>
  <c r="H23" i="15" s="1"/>
  <c r="G256" i="15"/>
  <c r="G23" i="15" s="1"/>
  <c r="H255" i="15"/>
  <c r="H22" i="15" s="1"/>
  <c r="G255" i="15"/>
  <c r="G22" i="15" s="1"/>
  <c r="H254" i="15"/>
  <c r="G254" i="15"/>
  <c r="G21" i="15" s="1"/>
  <c r="F200" i="15"/>
  <c r="F199" i="15" s="1"/>
  <c r="E724" i="16"/>
  <c r="E712" i="16"/>
  <c r="F178" i="15"/>
  <c r="H20" i="15"/>
  <c r="F170" i="15"/>
  <c r="F162" i="15" s="1"/>
  <c r="F19" i="15" s="1"/>
  <c r="F169" i="15"/>
  <c r="F161" i="15" s="1"/>
  <c r="F15" i="15" s="1"/>
  <c r="F168" i="15"/>
  <c r="F160" i="15" s="1"/>
  <c r="F14" i="15" s="1"/>
  <c r="H167" i="15"/>
  <c r="G167" i="15"/>
  <c r="E607" i="16" s="1"/>
  <c r="H162" i="15"/>
  <c r="H19" i="15" s="1"/>
  <c r="G162" i="15"/>
  <c r="G19" i="15" s="1"/>
  <c r="H161" i="15"/>
  <c r="H15" i="15" s="1"/>
  <c r="G161" i="15"/>
  <c r="H160" i="15"/>
  <c r="H14" i="15" s="1"/>
  <c r="G160" i="15"/>
  <c r="G14" i="15" s="1"/>
  <c r="H156" i="15"/>
  <c r="F568" i="16" s="1"/>
  <c r="G156" i="15"/>
  <c r="E568" i="16" s="1"/>
  <c r="F156" i="15"/>
  <c r="D568" i="16" s="1"/>
  <c r="H155" i="15"/>
  <c r="F556" i="16" s="1"/>
  <c r="G155" i="15"/>
  <c r="E556" i="16" s="1"/>
  <c r="F155" i="15"/>
  <c r="D556" i="16" s="1"/>
  <c r="H129" i="15"/>
  <c r="G129" i="15"/>
  <c r="E464" i="16" s="1"/>
  <c r="H89" i="15"/>
  <c r="G89" i="15"/>
  <c r="F89" i="15"/>
  <c r="H88" i="15"/>
  <c r="G88" i="15"/>
  <c r="G18" i="15" s="1"/>
  <c r="H48" i="15"/>
  <c r="G48" i="15"/>
  <c r="F48" i="15"/>
  <c r="H44" i="15"/>
  <c r="G44" i="15"/>
  <c r="F44" i="15"/>
  <c r="H41" i="15"/>
  <c r="G41" i="15"/>
  <c r="F41" i="15"/>
  <c r="H39" i="15"/>
  <c r="H38" i="15" s="1"/>
  <c r="G39" i="15"/>
  <c r="G38" i="15" s="1"/>
  <c r="F39" i="15"/>
  <c r="F38" i="15" s="1"/>
  <c r="H35" i="15"/>
  <c r="G35" i="15"/>
  <c r="F35" i="15"/>
  <c r="H32" i="15"/>
  <c r="G32" i="15"/>
  <c r="F32" i="15"/>
  <c r="F31" i="15"/>
  <c r="F30" i="15" s="1"/>
  <c r="H30" i="15"/>
  <c r="G30" i="15"/>
  <c r="E61" i="16" s="1"/>
  <c r="H25" i="15"/>
  <c r="G25" i="15"/>
  <c r="F25" i="15"/>
  <c r="G20" i="15"/>
  <c r="H16" i="15"/>
  <c r="G16" i="15"/>
  <c r="F16" i="15"/>
  <c r="D1282" i="14" l="1"/>
  <c r="I365" i="15"/>
  <c r="N1180" i="16"/>
  <c r="N1192" i="16" s="1"/>
  <c r="S377" i="15"/>
  <c r="R297" i="15"/>
  <c r="R373" i="15"/>
  <c r="E656" i="14"/>
  <c r="R198" i="15"/>
  <c r="G1400" i="16"/>
  <c r="N1037" i="16"/>
  <c r="N1049" i="16" s="1"/>
  <c r="P1049" i="16"/>
  <c r="P985" i="16"/>
  <c r="P997" i="16" s="1"/>
  <c r="J1452" i="16"/>
  <c r="K1440" i="16"/>
  <c r="K1452" i="16" s="1"/>
  <c r="M985" i="16"/>
  <c r="M997" i="16" s="1"/>
  <c r="M1049" i="16"/>
  <c r="K1115" i="16"/>
  <c r="K1127" i="16" s="1"/>
  <c r="K1153" i="16"/>
  <c r="R378" i="15"/>
  <c r="N1440" i="16"/>
  <c r="N1452" i="16" s="1"/>
  <c r="N1153" i="16"/>
  <c r="N1115" i="16"/>
  <c r="N1127" i="16" s="1"/>
  <c r="K1037" i="16"/>
  <c r="S266" i="15"/>
  <c r="O1049" i="16"/>
  <c r="O985" i="16"/>
  <c r="O997" i="16" s="1"/>
  <c r="L1049" i="16"/>
  <c r="L985" i="16"/>
  <c r="L997" i="16" s="1"/>
  <c r="G997" i="16"/>
  <c r="G253" i="15"/>
  <c r="G269" i="15"/>
  <c r="G266" i="15" s="1"/>
  <c r="F254" i="15"/>
  <c r="F258" i="15"/>
  <c r="F88" i="15"/>
  <c r="F18" i="15" s="1"/>
  <c r="H21" i="15"/>
  <c r="H253" i="15"/>
  <c r="S265" i="15"/>
  <c r="E1330" i="14"/>
  <c r="O265" i="15"/>
  <c r="I281" i="15"/>
  <c r="G1037" i="16" s="1"/>
  <c r="G1049" i="16"/>
  <c r="G712" i="16"/>
  <c r="I300" i="15"/>
  <c r="G1115" i="16" s="1"/>
  <c r="G1127" i="16"/>
  <c r="O281" i="15"/>
  <c r="I358" i="15"/>
  <c r="G1388" i="16"/>
  <c r="I377" i="15"/>
  <c r="H1440" i="16"/>
  <c r="D910" i="14"/>
  <c r="D908" i="14"/>
  <c r="L377" i="15"/>
  <c r="J1440" i="16" s="1"/>
  <c r="G297" i="15"/>
  <c r="E1102" i="16" s="1"/>
  <c r="G354" i="15"/>
  <c r="E913" i="14"/>
  <c r="O315" i="15"/>
  <c r="G1089" i="16"/>
  <c r="R294" i="15"/>
  <c r="E1306" i="14"/>
  <c r="K354" i="15"/>
  <c r="K356" i="15"/>
  <c r="I1361" i="16"/>
  <c r="H393" i="15"/>
  <c r="T266" i="15"/>
  <c r="T265" i="15"/>
  <c r="F395" i="15"/>
  <c r="F405" i="15"/>
  <c r="L371" i="15"/>
  <c r="I372" i="15"/>
  <c r="H1426" i="16"/>
  <c r="J371" i="15"/>
  <c r="E1236" i="14"/>
  <c r="O355" i="15"/>
  <c r="R355" i="15" s="1"/>
  <c r="S355" i="15"/>
  <c r="P353" i="15"/>
  <c r="I355" i="15"/>
  <c r="J353" i="15"/>
  <c r="D1236" i="14"/>
  <c r="F283" i="15"/>
  <c r="F268" i="15" s="1"/>
  <c r="H282" i="15"/>
  <c r="F1049" i="16" s="1"/>
  <c r="G393" i="15"/>
  <c r="E1491" i="16" s="1"/>
  <c r="R380" i="15"/>
  <c r="T380" i="15"/>
  <c r="G1102" i="16"/>
  <c r="I315" i="15"/>
  <c r="G1180" i="16" s="1"/>
  <c r="G1192" i="16"/>
  <c r="L372" i="15"/>
  <c r="J1426" i="16" s="1"/>
  <c r="E1328" i="14"/>
  <c r="S372" i="15"/>
  <c r="L281" i="15"/>
  <c r="R282" i="15"/>
  <c r="J1049" i="16"/>
  <c r="M352" i="15"/>
  <c r="E1304" i="14"/>
  <c r="O371" i="15"/>
  <c r="N1426" i="16" s="1"/>
  <c r="N1414" i="16" s="1"/>
  <c r="N1336" i="16" s="1"/>
  <c r="N1348" i="16" s="1"/>
  <c r="S371" i="15"/>
  <c r="L315" i="15"/>
  <c r="J1192" i="16"/>
  <c r="R316" i="15"/>
  <c r="L266" i="15"/>
  <c r="R267" i="15"/>
  <c r="G371" i="15"/>
  <c r="E1426" i="16"/>
  <c r="G392" i="15"/>
  <c r="E1479" i="16" s="1"/>
  <c r="H128" i="15"/>
  <c r="F464" i="16"/>
  <c r="F724" i="16"/>
  <c r="H257" i="15"/>
  <c r="F971" i="16"/>
  <c r="F29" i="15"/>
  <c r="D61" i="16"/>
  <c r="F128" i="15"/>
  <c r="D464" i="16"/>
  <c r="H294" i="15"/>
  <c r="F1101" i="16"/>
  <c r="H297" i="15"/>
  <c r="F1114" i="16"/>
  <c r="H300" i="15"/>
  <c r="F1127" i="16"/>
  <c r="G322" i="15"/>
  <c r="E1206" i="16" s="1"/>
  <c r="E1218" i="16"/>
  <c r="H328" i="15"/>
  <c r="F1244" i="16"/>
  <c r="G356" i="15"/>
  <c r="E1361" i="16"/>
  <c r="F365" i="15"/>
  <c r="D1400" i="16"/>
  <c r="G377" i="15"/>
  <c r="E1452" i="16"/>
  <c r="H404" i="15"/>
  <c r="F1518" i="16" s="1"/>
  <c r="F1530" i="16"/>
  <c r="H29" i="15"/>
  <c r="F61" i="16"/>
  <c r="F198" i="15"/>
  <c r="D724" i="16"/>
  <c r="G294" i="15"/>
  <c r="E1089" i="16" s="1"/>
  <c r="E1101" i="16"/>
  <c r="F306" i="15"/>
  <c r="D1153" i="16"/>
  <c r="G328" i="15"/>
  <c r="E1232" i="16" s="1"/>
  <c r="E1244" i="16"/>
  <c r="H365" i="15"/>
  <c r="F1400" i="16"/>
  <c r="H371" i="15"/>
  <c r="F1414" i="16" s="1"/>
  <c r="F1426" i="16"/>
  <c r="H436" i="15"/>
  <c r="F1647" i="16"/>
  <c r="G429" i="15"/>
  <c r="H87" i="15"/>
  <c r="F295" i="16" s="1"/>
  <c r="G128" i="15"/>
  <c r="E452" i="16" s="1"/>
  <c r="G159" i="15"/>
  <c r="G166" i="15"/>
  <c r="E595" i="16" s="1"/>
  <c r="G355" i="15"/>
  <c r="G386" i="15"/>
  <c r="G300" i="15"/>
  <c r="E1115" i="16" s="1"/>
  <c r="E1127" i="16"/>
  <c r="H306" i="15"/>
  <c r="F1153" i="16"/>
  <c r="F322" i="15"/>
  <c r="D1218" i="16"/>
  <c r="G365" i="15"/>
  <c r="E1388" i="16" s="1"/>
  <c r="E1400" i="16"/>
  <c r="F377" i="15"/>
  <c r="D1452" i="16"/>
  <c r="G436" i="15"/>
  <c r="E1635" i="16" s="1"/>
  <c r="E1647" i="16"/>
  <c r="H166" i="15"/>
  <c r="F607" i="16"/>
  <c r="G257" i="15"/>
  <c r="E971" i="16"/>
  <c r="F294" i="15"/>
  <c r="D1101" i="16"/>
  <c r="F297" i="15"/>
  <c r="D1114" i="16"/>
  <c r="G306" i="15"/>
  <c r="E1141" i="16" s="1"/>
  <c r="E1153" i="16"/>
  <c r="H322" i="15"/>
  <c r="F1218" i="16"/>
  <c r="F328" i="15"/>
  <c r="D1244" i="16"/>
  <c r="H356" i="15"/>
  <c r="F1361" i="16"/>
  <c r="H377" i="15"/>
  <c r="F1440" i="16" s="1"/>
  <c r="F1452" i="16"/>
  <c r="G29" i="15"/>
  <c r="G87" i="15"/>
  <c r="E295" i="16" s="1"/>
  <c r="G316" i="15"/>
  <c r="H354" i="15"/>
  <c r="G389" i="15"/>
  <c r="H429" i="15"/>
  <c r="H386" i="15"/>
  <c r="H269" i="15"/>
  <c r="F302" i="15"/>
  <c r="F301" i="15" s="1"/>
  <c r="F284" i="15"/>
  <c r="F270" i="15" s="1"/>
  <c r="H18" i="15"/>
  <c r="F167" i="15"/>
  <c r="H159" i="15"/>
  <c r="F159" i="15"/>
  <c r="F176" i="15"/>
  <c r="H316" i="15"/>
  <c r="F318" i="15"/>
  <c r="F271" i="15" s="1"/>
  <c r="F397" i="15"/>
  <c r="F388" i="15" s="1"/>
  <c r="F429" i="15"/>
  <c r="F437" i="15"/>
  <c r="G15" i="15"/>
  <c r="F256" i="15"/>
  <c r="F23" i="15" s="1"/>
  <c r="H270" i="15"/>
  <c r="H355" i="15"/>
  <c r="F373" i="15"/>
  <c r="G282" i="15"/>
  <c r="F317" i="15"/>
  <c r="F267" i="15" s="1"/>
  <c r="F358" i="15"/>
  <c r="H389" i="15"/>
  <c r="F389" i="15"/>
  <c r="G353" i="15" l="1"/>
  <c r="F87" i="15"/>
  <c r="D295" i="16" s="1"/>
  <c r="J1414" i="16"/>
  <c r="K1426" i="16"/>
  <c r="N985" i="16"/>
  <c r="N997" i="16" s="1"/>
  <c r="K985" i="16"/>
  <c r="K997" i="16" s="1"/>
  <c r="K1049" i="16"/>
  <c r="H353" i="15"/>
  <c r="H352" i="15" s="1"/>
  <c r="F21" i="15"/>
  <c r="F253" i="15"/>
  <c r="H281" i="15"/>
  <c r="F1037" i="16" s="1"/>
  <c r="D1328" i="14"/>
  <c r="G1440" i="16"/>
  <c r="R377" i="15"/>
  <c r="H384" i="15"/>
  <c r="E910" i="14"/>
  <c r="E908" i="14"/>
  <c r="D1249" i="14"/>
  <c r="I357" i="15"/>
  <c r="I356" i="15"/>
  <c r="I1349" i="16"/>
  <c r="R281" i="15"/>
  <c r="J1037" i="16"/>
  <c r="H1348" i="16"/>
  <c r="J352" i="15"/>
  <c r="D1306" i="14"/>
  <c r="G1426" i="16"/>
  <c r="F386" i="15"/>
  <c r="F384" i="15" s="1"/>
  <c r="F383" i="15" s="1"/>
  <c r="F393" i="15"/>
  <c r="R372" i="15"/>
  <c r="G384" i="15"/>
  <c r="R371" i="15"/>
  <c r="E1234" i="14"/>
  <c r="S353" i="15"/>
  <c r="P352" i="15"/>
  <c r="H1414" i="16"/>
  <c r="I371" i="15"/>
  <c r="D1237" i="14"/>
  <c r="K353" i="15"/>
  <c r="I353" i="15" s="1"/>
  <c r="J1180" i="16"/>
  <c r="R315" i="15"/>
  <c r="L265" i="15"/>
  <c r="R266" i="15"/>
  <c r="J997" i="16"/>
  <c r="G352" i="15"/>
  <c r="E1348" i="16"/>
  <c r="G265" i="15"/>
  <c r="E985" i="16" s="1"/>
  <c r="E997" i="16"/>
  <c r="D1440" i="16"/>
  <c r="D1141" i="16"/>
  <c r="H252" i="15"/>
  <c r="F946" i="16" s="1"/>
  <c r="F958" i="16"/>
  <c r="H315" i="15"/>
  <c r="F1192" i="16"/>
  <c r="F1349" i="16"/>
  <c r="D1102" i="16"/>
  <c r="F595" i="16"/>
  <c r="F166" i="15"/>
  <c r="D607" i="16"/>
  <c r="F404" i="15"/>
  <c r="D1518" i="16" s="1"/>
  <c r="D1530" i="16"/>
  <c r="G315" i="15"/>
  <c r="E1180" i="16" s="1"/>
  <c r="E1192" i="16"/>
  <c r="G28" i="15"/>
  <c r="E49" i="16"/>
  <c r="H86" i="15"/>
  <c r="H28" i="15"/>
  <c r="F49" i="16"/>
  <c r="E1440" i="16"/>
  <c r="E1349" i="16"/>
  <c r="F1102" i="16"/>
  <c r="F28" i="15"/>
  <c r="D49" i="16"/>
  <c r="F712" i="16"/>
  <c r="F452" i="16"/>
  <c r="E1414" i="16"/>
  <c r="F282" i="15"/>
  <c r="F257" i="15"/>
  <c r="D971" i="16"/>
  <c r="H428" i="15"/>
  <c r="F1621" i="16"/>
  <c r="F86" i="15"/>
  <c r="D1232" i="16"/>
  <c r="D1089" i="16"/>
  <c r="F1635" i="16"/>
  <c r="D712" i="16"/>
  <c r="F428" i="15"/>
  <c r="D1621" i="16"/>
  <c r="F158" i="15"/>
  <c r="D581" i="16"/>
  <c r="F300" i="15"/>
  <c r="D1127" i="16"/>
  <c r="H392" i="15"/>
  <c r="F1479" i="16" s="1"/>
  <c r="F1491" i="16"/>
  <c r="G86" i="15"/>
  <c r="E283" i="16" s="1"/>
  <c r="G158" i="15"/>
  <c r="E569" i="16" s="1"/>
  <c r="E581" i="16"/>
  <c r="D1388" i="16"/>
  <c r="F1232" i="16"/>
  <c r="F1115" i="16"/>
  <c r="F1089" i="16"/>
  <c r="D452" i="16"/>
  <c r="H266" i="15"/>
  <c r="G281" i="15"/>
  <c r="E1037" i="16" s="1"/>
  <c r="E1049" i="16"/>
  <c r="H158" i="15"/>
  <c r="F581" i="16"/>
  <c r="D1206" i="16"/>
  <c r="F1388" i="16"/>
  <c r="F436" i="15"/>
  <c r="D1647" i="16"/>
  <c r="G252" i="15"/>
  <c r="E946" i="16" s="1"/>
  <c r="E958" i="16"/>
  <c r="F1206" i="16"/>
  <c r="F1141" i="16"/>
  <c r="G428" i="15"/>
  <c r="E1609" i="16" s="1"/>
  <c r="E1621" i="16"/>
  <c r="F269" i="15"/>
  <c r="F266" i="15" s="1"/>
  <c r="F20" i="15"/>
  <c r="F354" i="15"/>
  <c r="F357" i="15"/>
  <c r="F316" i="15"/>
  <c r="F372" i="15"/>
  <c r="F355" i="15"/>
  <c r="F1348" i="16" l="1"/>
  <c r="D1478" i="16"/>
  <c r="G1361" i="16"/>
  <c r="I354" i="15"/>
  <c r="D1246" i="14"/>
  <c r="K352" i="15"/>
  <c r="I1336" i="16" s="1"/>
  <c r="I1348" i="16"/>
  <c r="G1414" i="16"/>
  <c r="D1304" i="14"/>
  <c r="D1234" i="14"/>
  <c r="G1348" i="16"/>
  <c r="G1349" i="16"/>
  <c r="D1244" i="14"/>
  <c r="S352" i="15"/>
  <c r="H1336" i="16"/>
  <c r="R265" i="15"/>
  <c r="J985" i="16"/>
  <c r="F265" i="15"/>
  <c r="D997" i="16"/>
  <c r="F252" i="15"/>
  <c r="D946" i="16" s="1"/>
  <c r="D958" i="16"/>
  <c r="D1635" i="16"/>
  <c r="H265" i="15"/>
  <c r="F997" i="16"/>
  <c r="F1609" i="16"/>
  <c r="H383" i="15"/>
  <c r="F1478" i="16"/>
  <c r="F1336" i="16"/>
  <c r="D1466" i="16"/>
  <c r="F315" i="15"/>
  <c r="D1192" i="16"/>
  <c r="D569" i="16"/>
  <c r="H17" i="15"/>
  <c r="H27" i="15"/>
  <c r="G17" i="15"/>
  <c r="G27" i="15"/>
  <c r="F371" i="15"/>
  <c r="D1426" i="16"/>
  <c r="F392" i="15"/>
  <c r="D1491" i="16"/>
  <c r="E959" i="16"/>
  <c r="D283" i="16"/>
  <c r="F281" i="15"/>
  <c r="D1049" i="16"/>
  <c r="F27" i="15"/>
  <c r="F17" i="15"/>
  <c r="F1180" i="16"/>
  <c r="F959" i="16"/>
  <c r="E1336" i="16"/>
  <c r="F356" i="15"/>
  <c r="D1361" i="16"/>
  <c r="F569" i="16"/>
  <c r="D1115" i="16"/>
  <c r="D1609" i="16"/>
  <c r="G383" i="15"/>
  <c r="E1466" i="16" s="1"/>
  <c r="E1478" i="16"/>
  <c r="F283" i="16"/>
  <c r="D595" i="16"/>
  <c r="F353" i="15"/>
  <c r="D1348" i="16" s="1"/>
  <c r="I352" i="15" l="1"/>
  <c r="D1232" i="14" s="1"/>
  <c r="F1466" i="16"/>
  <c r="F26" i="15"/>
  <c r="D48" i="16"/>
  <c r="F985" i="16"/>
  <c r="D1349" i="16"/>
  <c r="D1479" i="16"/>
  <c r="D1414" i="16"/>
  <c r="G26" i="15"/>
  <c r="E36" i="16" s="1"/>
  <c r="E48" i="16"/>
  <c r="D1180" i="16"/>
  <c r="D985" i="16"/>
  <c r="D1037" i="16"/>
  <c r="H26" i="15"/>
  <c r="F48" i="16"/>
  <c r="D959" i="16"/>
  <c r="F352" i="15"/>
  <c r="G1336" i="16" l="1"/>
  <c r="F36" i="16"/>
  <c r="D1336" i="16"/>
  <c r="D36" i="16"/>
  <c r="T196" i="15"/>
  <c r="I195" i="15"/>
  <c r="D646" i="14" s="1"/>
  <c r="K177" i="15"/>
  <c r="G195" i="15"/>
  <c r="E711" i="16" s="1"/>
  <c r="Q195" i="15"/>
  <c r="S196" i="15"/>
  <c r="P195" i="15"/>
  <c r="O699" i="16" s="1"/>
  <c r="H195" i="15"/>
  <c r="F711" i="16" s="1"/>
  <c r="N195" i="15"/>
  <c r="M699" i="16" s="1"/>
  <c r="N177" i="15"/>
  <c r="M195" i="15"/>
  <c r="L699" i="16" s="1"/>
  <c r="K195" i="15"/>
  <c r="K194" i="15" s="1"/>
  <c r="I699" i="16" s="1"/>
  <c r="J177" i="15"/>
  <c r="J24" i="15" s="1"/>
  <c r="J13" i="15" s="1"/>
  <c r="H177" i="15"/>
  <c r="H175" i="15" s="1"/>
  <c r="O177" i="15"/>
  <c r="E577" i="14" s="1"/>
  <c r="E25" i="14" s="1"/>
  <c r="F196" i="15"/>
  <c r="F195" i="15" s="1"/>
  <c r="I177" i="15"/>
  <c r="D577" i="14" s="1"/>
  <c r="D25" i="14" s="1"/>
  <c r="M177" i="15"/>
  <c r="M24" i="15" s="1"/>
  <c r="M13" i="15" s="1"/>
  <c r="J195" i="15"/>
  <c r="H711" i="16" s="1"/>
  <c r="L177" i="15"/>
  <c r="G177" i="15"/>
  <c r="G175" i="15" s="1"/>
  <c r="L195" i="15"/>
  <c r="O195" i="15"/>
  <c r="P177" i="15"/>
  <c r="Q177" i="15"/>
  <c r="R196" i="15"/>
  <c r="N699" i="16" l="1"/>
  <c r="N621" i="16" s="1"/>
  <c r="E646" i="14"/>
  <c r="M711" i="16"/>
  <c r="M621" i="16"/>
  <c r="Q194" i="15"/>
  <c r="P699" i="16"/>
  <c r="J711" i="16"/>
  <c r="K699" i="16"/>
  <c r="N711" i="16"/>
  <c r="O621" i="16"/>
  <c r="O711" i="16"/>
  <c r="L621" i="16"/>
  <c r="L711" i="16"/>
  <c r="I711" i="16"/>
  <c r="G194" i="15"/>
  <c r="E699" i="16" s="1"/>
  <c r="H24" i="15"/>
  <c r="M11" i="15"/>
  <c r="M12" i="15"/>
  <c r="J12" i="15"/>
  <c r="H23" i="16" s="1"/>
  <c r="J11" i="15"/>
  <c r="H35" i="16"/>
  <c r="P194" i="15"/>
  <c r="I175" i="15"/>
  <c r="D574" i="14" s="1"/>
  <c r="I24" i="15"/>
  <c r="I13" i="15" s="1"/>
  <c r="K175" i="15"/>
  <c r="K174" i="15" s="1"/>
  <c r="I621" i="16" s="1"/>
  <c r="K24" i="15"/>
  <c r="K13" i="15" s="1"/>
  <c r="J194" i="15"/>
  <c r="H699" i="16" s="1"/>
  <c r="N175" i="15"/>
  <c r="N174" i="15" s="1"/>
  <c r="N24" i="15"/>
  <c r="N13" i="15" s="1"/>
  <c r="L175" i="15"/>
  <c r="J633" i="16" s="1"/>
  <c r="L24" i="15"/>
  <c r="L13" i="15" s="1"/>
  <c r="Q175" i="15"/>
  <c r="Q174" i="15" s="1"/>
  <c r="Q24" i="15"/>
  <c r="Q13" i="15" s="1"/>
  <c r="O175" i="15"/>
  <c r="E574" i="14" s="1"/>
  <c r="O24" i="15"/>
  <c r="O13" i="15" s="1"/>
  <c r="M175" i="15"/>
  <c r="M174" i="15" s="1"/>
  <c r="J175" i="15"/>
  <c r="J174" i="15" s="1"/>
  <c r="H621" i="16" s="1"/>
  <c r="S195" i="15"/>
  <c r="S177" i="15"/>
  <c r="P24" i="15"/>
  <c r="P13" i="15" s="1"/>
  <c r="G711" i="16"/>
  <c r="G24" i="15"/>
  <c r="O194" i="15"/>
  <c r="E644" i="14" s="1"/>
  <c r="T177" i="15"/>
  <c r="R195" i="15"/>
  <c r="N194" i="15"/>
  <c r="D711" i="16"/>
  <c r="F194" i="15"/>
  <c r="H174" i="15"/>
  <c r="F633" i="16"/>
  <c r="E633" i="16"/>
  <c r="G174" i="15"/>
  <c r="E621" i="16" s="1"/>
  <c r="P175" i="15"/>
  <c r="P174" i="15" s="1"/>
  <c r="L194" i="15"/>
  <c r="J699" i="16" s="1"/>
  <c r="F177" i="15"/>
  <c r="T195" i="15"/>
  <c r="I194" i="15"/>
  <c r="D644" i="14" s="1"/>
  <c r="R177" i="15"/>
  <c r="H194" i="15"/>
  <c r="M194" i="15"/>
  <c r="L174" i="15" l="1"/>
  <c r="J621" i="16" s="1"/>
  <c r="I174" i="15"/>
  <c r="D572" i="14" s="1"/>
  <c r="G633" i="16"/>
  <c r="K711" i="16"/>
  <c r="K621" i="16"/>
  <c r="M633" i="16"/>
  <c r="M23" i="16"/>
  <c r="M35" i="16" s="1"/>
  <c r="N633" i="16"/>
  <c r="N23" i="16"/>
  <c r="N35" i="16" s="1"/>
  <c r="P711" i="16"/>
  <c r="P621" i="16"/>
  <c r="O633" i="16"/>
  <c r="O23" i="16"/>
  <c r="O35" i="16" s="1"/>
  <c r="L633" i="16"/>
  <c r="L23" i="16"/>
  <c r="L35" i="16" s="1"/>
  <c r="I633" i="16"/>
  <c r="T175" i="15"/>
  <c r="G13" i="15"/>
  <c r="G12" i="15" s="1"/>
  <c r="E23" i="16" s="1"/>
  <c r="H13" i="15"/>
  <c r="H11" i="15" s="1"/>
  <c r="R194" i="15"/>
  <c r="H633" i="16"/>
  <c r="R175" i="15"/>
  <c r="S24" i="15"/>
  <c r="T24" i="15"/>
  <c r="N12" i="15"/>
  <c r="J10" i="15"/>
  <c r="H10" i="16" s="1"/>
  <c r="H22" i="16"/>
  <c r="M10" i="15"/>
  <c r="L10" i="16" s="1"/>
  <c r="L22" i="16" s="1"/>
  <c r="O174" i="15"/>
  <c r="E572" i="14" s="1"/>
  <c r="K11" i="15"/>
  <c r="K12" i="15"/>
  <c r="I23" i="16" s="1"/>
  <c r="I35" i="16"/>
  <c r="R24" i="15"/>
  <c r="L12" i="15"/>
  <c r="J23" i="16" s="1"/>
  <c r="J35" i="16"/>
  <c r="I11" i="15"/>
  <c r="I12" i="15"/>
  <c r="G23" i="16" s="1"/>
  <c r="G35" i="16"/>
  <c r="E22" i="14"/>
  <c r="E20" i="14" s="1"/>
  <c r="D22" i="14"/>
  <c r="D20" i="14" s="1"/>
  <c r="D13" i="14"/>
  <c r="G699" i="16"/>
  <c r="T194" i="15"/>
  <c r="G621" i="16"/>
  <c r="F699" i="16"/>
  <c r="D699" i="16"/>
  <c r="F621" i="16"/>
  <c r="T174" i="15"/>
  <c r="F175" i="15"/>
  <c r="F24" i="15"/>
  <c r="S175" i="15"/>
  <c r="S194" i="15"/>
  <c r="E35" i="16" l="1"/>
  <c r="P633" i="16"/>
  <c r="P23" i="16"/>
  <c r="P35" i="16" s="1"/>
  <c r="K633" i="16"/>
  <c r="K23" i="16"/>
  <c r="K35" i="16" s="1"/>
  <c r="G11" i="15"/>
  <c r="H10" i="15"/>
  <c r="F10" i="16" s="1"/>
  <c r="F22" i="16"/>
  <c r="F13" i="15"/>
  <c r="F11" i="15" s="1"/>
  <c r="H12" i="15"/>
  <c r="F23" i="16" s="1"/>
  <c r="F35" i="16"/>
  <c r="R174" i="15"/>
  <c r="P12" i="15"/>
  <c r="P11" i="15"/>
  <c r="S13" i="15"/>
  <c r="I10" i="15"/>
  <c r="G10" i="16" s="1"/>
  <c r="G22" i="16"/>
  <c r="O12" i="15"/>
  <c r="R13" i="15"/>
  <c r="K10" i="15"/>
  <c r="I10" i="16" s="1"/>
  <c r="I22" i="16"/>
  <c r="Q12" i="15"/>
  <c r="T13" i="15"/>
  <c r="S174" i="15"/>
  <c r="D633" i="16"/>
  <c r="F174" i="15"/>
  <c r="F12" i="15" l="1"/>
  <c r="D35" i="16"/>
  <c r="E22" i="16"/>
  <c r="G10" i="15"/>
  <c r="R12" i="15"/>
  <c r="T12" i="15"/>
  <c r="S12" i="15"/>
  <c r="P10" i="15"/>
  <c r="O10" i="16" s="1"/>
  <c r="O22" i="16" s="1"/>
  <c r="S11" i="15"/>
  <c r="D621" i="16"/>
  <c r="D23" i="16"/>
  <c r="D22" i="16"/>
  <c r="F10" i="15"/>
  <c r="E10" i="16" l="1"/>
  <c r="D12" i="14"/>
  <c r="S10" i="15"/>
  <c r="D10" i="16"/>
  <c r="E1280" i="14"/>
  <c r="T366" i="15"/>
  <c r="L366" i="15"/>
  <c r="N365" i="15"/>
  <c r="L365" i="15" s="1"/>
  <c r="J1388" i="16" s="1"/>
  <c r="S366" i="15"/>
  <c r="Q365" i="15"/>
  <c r="R366" i="15" l="1"/>
  <c r="K1388" i="16"/>
  <c r="D10" i="14"/>
  <c r="D8" i="14" s="1"/>
  <c r="T365" i="15"/>
  <c r="J1400" i="16"/>
  <c r="N358" i="15"/>
  <c r="Q358" i="15"/>
  <c r="O365" i="15"/>
  <c r="K1349" i="16" l="1"/>
  <c r="K1361" i="16" s="1"/>
  <c r="K1400" i="16"/>
  <c r="T358" i="15"/>
  <c r="Q357" i="15"/>
  <c r="O358" i="15"/>
  <c r="Q354" i="15"/>
  <c r="R365" i="15"/>
  <c r="L358" i="15"/>
  <c r="N357" i="15"/>
  <c r="N354" i="15"/>
  <c r="O357" i="15" l="1"/>
  <c r="Q356" i="15"/>
  <c r="T357" i="15"/>
  <c r="N356" i="15"/>
  <c r="L357" i="15"/>
  <c r="J1361" i="16" s="1"/>
  <c r="T354" i="15"/>
  <c r="O354" i="15"/>
  <c r="E1237" i="14"/>
  <c r="Q353" i="15"/>
  <c r="O353" i="15" s="1"/>
  <c r="N353" i="15"/>
  <c r="L354" i="15"/>
  <c r="R358" i="15"/>
  <c r="E1249" i="14"/>
  <c r="E13" i="14" l="1"/>
  <c r="E1246" i="14"/>
  <c r="R357" i="15"/>
  <c r="T353" i="15"/>
  <c r="Q11" i="15"/>
  <c r="Q352" i="15"/>
  <c r="T356" i="15"/>
  <c r="O356" i="15"/>
  <c r="N352" i="15"/>
  <c r="L353" i="15"/>
  <c r="N11" i="15"/>
  <c r="L356" i="15"/>
  <c r="J1349" i="16" s="1"/>
  <c r="R354" i="15"/>
  <c r="E10" i="14" l="1"/>
  <c r="E8" i="14" s="1"/>
  <c r="L352" i="15"/>
  <c r="J1336" i="16" s="1"/>
  <c r="O11" i="15"/>
  <c r="R353" i="15"/>
  <c r="J1348" i="16"/>
  <c r="L11" i="15"/>
  <c r="N10" i="15"/>
  <c r="M10" i="16" s="1"/>
  <c r="M22" i="16" s="1"/>
  <c r="E1244" i="14"/>
  <c r="R356" i="15"/>
  <c r="T11" i="15"/>
  <c r="Q10" i="15"/>
  <c r="T352" i="15"/>
  <c r="O352" i="15"/>
  <c r="E1232" i="14" s="1"/>
  <c r="P10" i="16" l="1"/>
  <c r="P22" i="16" s="1"/>
  <c r="T10" i="15"/>
  <c r="L10" i="15"/>
  <c r="J10" i="16" s="1"/>
  <c r="J22" i="16"/>
  <c r="O10" i="15"/>
  <c r="N10" i="16" s="1"/>
  <c r="N22" i="16" s="1"/>
  <c r="R11" i="15"/>
  <c r="R352" i="15"/>
  <c r="R10" i="15" l="1"/>
  <c r="K1414" i="16"/>
  <c r="K1336" i="16" s="1"/>
  <c r="K1348" i="16" l="1"/>
  <c r="K10" i="16"/>
  <c r="K22" i="16" s="1"/>
</calcChain>
</file>

<file path=xl/sharedStrings.xml><?xml version="1.0" encoding="utf-8"?>
<sst xmlns="http://schemas.openxmlformats.org/spreadsheetml/2006/main" count="5823" uniqueCount="797">
  <si>
    <t>Статус</t>
  </si>
  <si>
    <t>в том числе по муниципальным районам и городским округам Воронежской области</t>
  </si>
  <si>
    <t>1</t>
  </si>
  <si>
    <t>2</t>
  </si>
  <si>
    <t>3</t>
  </si>
  <si>
    <t>4</t>
  </si>
  <si>
    <t>5</t>
  </si>
  <si>
    <t>6</t>
  </si>
  <si>
    <t>7</t>
  </si>
  <si>
    <t>8</t>
  </si>
  <si>
    <t>9</t>
  </si>
  <si>
    <t>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</si>
  <si>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всего</t>
  </si>
  <si>
    <t>областной бюджет</t>
  </si>
  <si>
    <t>Подпрограмма 2</t>
  </si>
  <si>
    <t>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</si>
  <si>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Основное мероприятие 2.3</t>
  </si>
  <si>
    <t>Поддержка мер по обеспечению сбалансированности местных бюджетов</t>
  </si>
  <si>
    <t>Основное мероприятие 2.4</t>
  </si>
  <si>
    <t>Софинансирование приоритетных социально значимых расходов местных бюджетов</t>
  </si>
  <si>
    <t>Мероприятие 2.4.2</t>
  </si>
  <si>
    <t>Подпрограмма 1</t>
  </si>
  <si>
    <t>Управление государственными финансами</t>
  </si>
  <si>
    <t>Основное мероприятие 1.1</t>
  </si>
  <si>
    <t>Нормативное правовое регулирование бюджетного процесса и других правоотношений</t>
  </si>
  <si>
    <t>Мероприятие 1.1.1</t>
  </si>
  <si>
    <t>Основное мероприятие 1.3</t>
  </si>
  <si>
    <t>Организация исполнения областного бюджета и формирование бюджетной отчетности</t>
  </si>
  <si>
    <t>Мероприятие 1.3.11</t>
  </si>
  <si>
    <t>Организация исполнения должниками судебных актов по обращению взыскателя на средства бюджета Воронежской области</t>
  </si>
  <si>
    <t>Мероприятие 1.3.19</t>
  </si>
  <si>
    <t>Реализация мероприятий по обеспечению мобилизационной готовности экономики</t>
  </si>
  <si>
    <t>Основное мероприятие 1.4</t>
  </si>
  <si>
    <t>Управление резервным фондом правительства Воронежской области и иными средствами на исполнение расходных обязательств Воронежской области</t>
  </si>
  <si>
    <t>Мероприятие 1.4.2</t>
  </si>
  <si>
    <t>Основное мероприятие 1.5</t>
  </si>
  <si>
    <t>Управление государственным долгом Воронежcкой области</t>
  </si>
  <si>
    <t>Мероприятие 1.5.6</t>
  </si>
  <si>
    <t>Мероприятие 1.5.7</t>
  </si>
  <si>
    <t>Выполнение обязательств по выплате вознаграждений, комиссий агентам по размещению облигационных займов Воронежской области, рейтинговым агентствам</t>
  </si>
  <si>
    <t>Основное мероприятие 2.2</t>
  </si>
  <si>
    <t>Выравнивание бюджетной обеспеченности муниципальных образований</t>
  </si>
  <si>
    <t>Мероприятие 2.2.4</t>
  </si>
  <si>
    <t>Мероприятие 2.2.5</t>
  </si>
  <si>
    <t>Мероприятие 2.3.2</t>
  </si>
  <si>
    <t>Мероприятие 2.4.4</t>
  </si>
  <si>
    <t>Подпрограмма 3</t>
  </si>
  <si>
    <t>Финансовое обеспечение муниципальных образований Воронежской области для исполнения переданных полномочий</t>
  </si>
  <si>
    <t>Основное мероприятие 3.2</t>
  </si>
  <si>
    <t>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</si>
  <si>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3.2.3</t>
  </si>
  <si>
    <t>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</si>
  <si>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Основное мероприятие 3.3</t>
  </si>
  <si>
    <t>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</si>
  <si>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Мероприятие 3.3.2</t>
  </si>
  <si>
    <t>Подпрограмма 4</t>
  </si>
  <si>
    <t>Обеспечение реализации государственной программы</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</si>
  <si>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</si>
  <si>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</si>
  <si>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Мероприятие 4.1.3</t>
  </si>
  <si>
    <t>Основное мероприятие 4.3</t>
  </si>
  <si>
    <t>Финансовое обеспечение деятельности подведомственных учреждений</t>
  </si>
  <si>
    <t>Мероприятие 4.3.2</t>
  </si>
  <si>
    <t>Проверка и согласование документации для оплаты расходов подведомственных учреждений</t>
  </si>
  <si>
    <t>Наименование статей расходов</t>
  </si>
  <si>
    <t>кассовое исполнение (на отчетную дату нарастающим итогом)</t>
  </si>
  <si>
    <t>в том числе по источникам:</t>
  </si>
  <si>
    <t>федеральный бюджет</t>
  </si>
  <si>
    <t>Всего, в том числе:</t>
  </si>
  <si>
    <t>Исполнительный орган государственной власти Воронежской области - главный распорядитель средств областного бюджета (далее - ГРБС)</t>
  </si>
  <si>
    <t>Всего, в том числе в разрезе ГРБС</t>
  </si>
  <si>
    <t>Содержание и этапы реализации мероприятия:
мероприятие направлено на осуществление непрерывного нормативного обеспечения правового регулирования в сфере бюджетного процесса и совершенствование бюджетного законодательства Воронежской области.
Результат реализации мероприятия: 
регламентация бюджетного процесса и других правоотношений;
обеспечение соответствия нормативных правовых актов Воронежской области требованиям законодательства Российской Федерации</t>
  </si>
  <si>
    <t>Результат реализации мероприятия:
регламентация бюджетного процесса и других бюджетных правоотношений;
обеспечение соответствия нормативных правовых актов Воронежской области требованиям законодательства Российской Федерации</t>
  </si>
  <si>
    <t>Результат реализации мероприятия:
своевременная оплата оказанных услуг</t>
  </si>
  <si>
    <t>Результат реализации мероприятия: 
создание условий для устойчивого исполнения бюджетов муниципальных образований в результате обеспечения минимально гарантированного уровня бюджетной обеспеченности муниципальных образований</t>
  </si>
  <si>
    <t>Результат реализации мероприятия: 
обеспечение сбалансированности местных бюджетов</t>
  </si>
  <si>
    <t>Результат реализации мероприятия: 
поддержка социально значимых направлений расходов местных бюджетов</t>
  </si>
  <si>
    <t>Результат реализации мероприятия: 
стабильное и эффективное исполнение муниципальными образованиями переданных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</si>
  <si>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Результат реализации мероприятия: 
стабильное и эффективное исполнение муниципальными образованиями переданных государственных полномочий по первичному воинскому учету на территориях, где отсутствуют военные комиссариаты</t>
  </si>
  <si>
    <t>Результат реализации мероприятия: 
предоставление субвенций бюджетам поселений</t>
  </si>
  <si>
    <t>Результат реализации мероприятия: 
своевременная выплата заработной платы и оплата счетов на приобретение товаров, работ, услуг</t>
  </si>
  <si>
    <t>Результат реализации мероприятия: 
обеспечение финансирования деятельности подведомственных учреждений</t>
  </si>
  <si>
    <t>Мероприятие 1.1.2</t>
  </si>
  <si>
    <t>Проведение инвентаризации и анализа юридической характеристики нормативных правовых актов Российской Федерации и Воронежской области</t>
  </si>
  <si>
    <t>Мероприятие 1.1.3</t>
  </si>
  <si>
    <t>Подготовка ведомственных нормативных правовых актов (приказов), регулирующих бюджетные правоотношения</t>
  </si>
  <si>
    <t>Основное мероприятие 1.2</t>
  </si>
  <si>
    <t>Составление проекта областного бюджета на очередной финансовый год и плановый период</t>
  </si>
  <si>
    <t>Мероприятие 1.2.1</t>
  </si>
  <si>
    <t>Подготовка ежегодного распоряжения правительства Воронежской области о разработке проекта закона об областном бюджете на очередной финансовый год и плановый период</t>
  </si>
  <si>
    <t>Мероприятие 1.2.2</t>
  </si>
  <si>
    <t>Составление реестра расходных обязательств Воронежской области, свода реестров расходных обязательств муниципальных образований, входящих в состав Воронежской области, и их направление в Министерство финансов Российской Федерации</t>
  </si>
  <si>
    <t>Мероприятие 1.2.3</t>
  </si>
  <si>
    <t>Мероприятие 1.2.4</t>
  </si>
  <si>
    <t>Программное обеспечение формализованных (неформализованных) методов и механизмов расчета бюджетных проектировок на очередной финансовый год и плановый период</t>
  </si>
  <si>
    <t>Мероприятие 1.2.5</t>
  </si>
  <si>
    <t>Мероприятие 1.2.6</t>
  </si>
  <si>
    <t>Осуществление сверки исходных данных с Министерством финансов Российской Федерации для формирования межбюджетных отношений на очередной финансовый год и плановый период</t>
  </si>
  <si>
    <t>Мероприятие 1.2.7</t>
  </si>
  <si>
    <t>Сбор, обработка и свод предложений бюджетных ассигнований на очередной финансовый год и плановый период (в том числе в разрезе программных мероприятий и непрограммной деятельности главных распорядителей бюджетных средств)</t>
  </si>
  <si>
    <t>Мероприятие 1.2.8</t>
  </si>
  <si>
    <t>Расчет бюджетных проектировок (в том числе в разрезе программных мероприятий и непрограммной деятельности главных распорядителей бюджетных средств)</t>
  </si>
  <si>
    <t>Мероприятие 1.2.9</t>
  </si>
  <si>
    <t>Мероприятие 1.2.10</t>
  </si>
  <si>
    <t>Формирование свода бюджетных проектировок и прогноза основных параметров консолидированного бюджета на очередной финансовый год и плановый период</t>
  </si>
  <si>
    <t>Мероприятие 1.2.11</t>
  </si>
  <si>
    <t>Формирование бюджетного прогноза на долгосрочный период</t>
  </si>
  <si>
    <t>Мероприятие 1.2.12</t>
  </si>
  <si>
    <t>Разработка проекта закона Воронежской области об областном бюджете на очередной финансовый год и плановый период в соответствии с правовым актом правительства Воронежской области</t>
  </si>
  <si>
    <t>Мероприятие 1.2.13</t>
  </si>
  <si>
    <t>Подготовка пояснительной записки к проекту областного бюджета на очередной финансовый год и плановый период и документов (материалов), направляемых одновременно с проектом областного бюджета на очередной финансовый год и плановый период в правительство Воронежской области и Воронежскую областную Думу</t>
  </si>
  <si>
    <t>Мероприятие 1.2.14</t>
  </si>
  <si>
    <t>Мероприятие 1.3.1</t>
  </si>
  <si>
    <t>Мероприятие 1.3.2</t>
  </si>
  <si>
    <t>Составление кассового плана областного бюджета</t>
  </si>
  <si>
    <t>Мероприятие 1.3.3</t>
  </si>
  <si>
    <t>Мероприятие 1.3.4</t>
  </si>
  <si>
    <t>Мероприятие 1.3.5</t>
  </si>
  <si>
    <t>Мероприятие 1.3.6</t>
  </si>
  <si>
    <t>Мероприятие 1.3.7</t>
  </si>
  <si>
    <t>Мероприятие 1.3.8</t>
  </si>
  <si>
    <t>Ведение перечня участников бюджетного процесса</t>
  </si>
  <si>
    <t>Мероприятие 1.3.9</t>
  </si>
  <si>
    <t>Мероприятие 1.3.10</t>
  </si>
  <si>
    <t>Осуществление учета исполнения областного бюджета по доходам,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t>
  </si>
  <si>
    <t>Мероприятие 1.3.12</t>
  </si>
  <si>
    <t>Организация исполнения должниками решений налоговых органов о взыскании налогов, сборов, пеней и штрафов, предусматривающих обращение взыскания на средства областного бюджета</t>
  </si>
  <si>
    <t>Мероприятие 1.3.13</t>
  </si>
  <si>
    <t>Программное обеспечение составления отчета об исполнении областного бюджета за соответствующий отчетный период</t>
  </si>
  <si>
    <t>Мероприятие 1.3.14</t>
  </si>
  <si>
    <t>Мероприятие 1.3.15</t>
  </si>
  <si>
    <t>Мероприятие 1.3.16</t>
  </si>
  <si>
    <t>Составление и представление годового отчета об исполнении областного бюджета в Контрольно-счетную палату Воронежской области</t>
  </si>
  <si>
    <t>Мероприятие 1.3.17</t>
  </si>
  <si>
    <t>Составление и представление годового отчета об исполнении областного бюджета в Воронежскую областную Думу</t>
  </si>
  <si>
    <t>Мероприятие 1.3.18</t>
  </si>
  <si>
    <t>Мероприятие 1.4.1</t>
  </si>
  <si>
    <t>Подготовка проектов распоряжений о выделении денежных средств</t>
  </si>
  <si>
    <t>Мероприятие 1.4.3</t>
  </si>
  <si>
    <t>Осуществление контроля за выделением средств из резервного фонда правительства Воронежской области и представление отчетов об их использовании губернатору Воронежской области, в Воронежскую областную Думу и Контрольно-счетную палату Воронежской области</t>
  </si>
  <si>
    <t>Мероприятие 1.5.1</t>
  </si>
  <si>
    <t>Осуществление управления государственным долгом Воронежской области и его обслуживания</t>
  </si>
  <si>
    <t>Мероприятие 1.5.2</t>
  </si>
  <si>
    <t>Осуществление государственных внутренних заимствований Воронежской области от имени Воронежской области в соответствии с требованиями Бюджетного кодекса Российской Федерации</t>
  </si>
  <si>
    <t>Мероприятие 1.5.3</t>
  </si>
  <si>
    <t>Ведение государственной долговой книги Воронежской области</t>
  </si>
  <si>
    <t>Мероприятие 1.5.4</t>
  </si>
  <si>
    <t>Мероприятие 1.5.5</t>
  </si>
  <si>
    <t>Составление и предоставление актов сверки по долговым обязательствам Воронежской области с Министерством финансов Российской Федерации</t>
  </si>
  <si>
    <t>Основное мероприятие 1.6</t>
  </si>
  <si>
    <t>Обеспечение внутреннего государственного финансового контроля</t>
  </si>
  <si>
    <t>Мероприятие 1.6.1</t>
  </si>
  <si>
    <t>Осуществление проверки платежных и иных документов, представленных главными распорядителями средств областного бюджета для оплаты соответствующих денежных обязательств</t>
  </si>
  <si>
    <t>Мероприятие 1.6.2</t>
  </si>
  <si>
    <t>Санкционирование оплаты денежных обязательств получателей средств областного бюджета</t>
  </si>
  <si>
    <t>Мероприятие 1.6.3</t>
  </si>
  <si>
    <t>Анализ качества финансового менеджмента соответствующего главного распорядителя средств областного бюджета</t>
  </si>
  <si>
    <t>Мероприятие 1.6.4</t>
  </si>
  <si>
    <t>Мероприятие 1.6.5</t>
  </si>
  <si>
    <t>Проведение мониторинга оценки качества управления региональными финансами</t>
  </si>
  <si>
    <t>Основное мероприятие 1.7</t>
  </si>
  <si>
    <t>Обеспечение доступности информации о бюджетном процессе в Воронежской области</t>
  </si>
  <si>
    <t>Мероприятие 1.7.1</t>
  </si>
  <si>
    <t>Мероприятие 1.7.2</t>
  </si>
  <si>
    <t>Мероприятие 1.7.3</t>
  </si>
  <si>
    <t>Мероприятие 1.7.4</t>
  </si>
  <si>
    <t>Мероприятие 1.7.5</t>
  </si>
  <si>
    <t>Мероприятие 1.7.6</t>
  </si>
  <si>
    <t>Мероприятие 1.7.7</t>
  </si>
  <si>
    <t>Подготовка докладов и презентационных материалов для проведения публичных слушаний по годовому отчету об исполнении областного бюджета</t>
  </si>
  <si>
    <t>Мероприятие 1.7.8</t>
  </si>
  <si>
    <t>Подготовка докладов и презентационных материалов для проведения публичных слушаний по проекту областного бюджета</t>
  </si>
  <si>
    <t>Мероприятие 1.7.9</t>
  </si>
  <si>
    <t>Мероприятие 1.7.10</t>
  </si>
  <si>
    <t>Основное мероприятие 2.1</t>
  </si>
  <si>
    <t>Совершенствование системы распределения межбюджетных трансфертов муниципальным образованиям Воронежской области</t>
  </si>
  <si>
    <t>Мероприятие 2.1.1</t>
  </si>
  <si>
    <t>Мероприятие 2.1.2</t>
  </si>
  <si>
    <t>Мероприятие 2.2.1</t>
  </si>
  <si>
    <t>Сверка исходных данных для расчетов по распределению средств областного бюджета, направляемых на выравнивание бюджетной обеспеченности поселений, муниципальных районов (городских округов) Воронежской области</t>
  </si>
  <si>
    <t>Мероприятие 2.2.2</t>
  </si>
  <si>
    <t>Мероприятие 2.2.3</t>
  </si>
  <si>
    <t>Распределение средств областного бюджета, направляемых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t>
  </si>
  <si>
    <t>Мероприятие 2.3.1</t>
  </si>
  <si>
    <t>Мероприятие 2.3.3</t>
  </si>
  <si>
    <t>Мероприятие 2.3.4</t>
  </si>
  <si>
    <t>Мероприятие 2.4.1</t>
  </si>
  <si>
    <t>Мероприятие 2.4.3</t>
  </si>
  <si>
    <t>Осуществление учета и контроля субсидий</t>
  </si>
  <si>
    <t>Основное мероприятие 2.5</t>
  </si>
  <si>
    <t>Содействие повышению качества управления муниципальными финансами</t>
  </si>
  <si>
    <t>Мероприятие 2.5.1</t>
  </si>
  <si>
    <t>Мероприятие 2.5.2</t>
  </si>
  <si>
    <t>Мероприятие 2.5.3</t>
  </si>
  <si>
    <t>Мероприятие 2.5.4</t>
  </si>
  <si>
    <t>Мероприятие 2.5.5</t>
  </si>
  <si>
    <t>Мероприятие 2.5.6</t>
  </si>
  <si>
    <t>Мероприятие 3.2.1</t>
  </si>
  <si>
    <t>Расчет объема субвенции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</si>
  <si>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3.2.2</t>
  </si>
  <si>
    <t>Мероприятие 3.2.4</t>
  </si>
  <si>
    <t>Сбор и анализ отчетных данных о расходовании муниципальными образованиями субвенций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</si>
  <si>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3.3.1</t>
  </si>
  <si>
    <t>Разработка проекта методики распределения субвенций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 и распределение средств субвенции в соответствии с разработанной методикой</t>
  </si>
  <si>
    <t>Мероприятие 3.3.3</t>
  </si>
  <si>
    <t>Мероприятие 4.1.1</t>
  </si>
  <si>
    <t>Мероприятие 4.1.2</t>
  </si>
  <si>
    <t>Определение поставщиков (подрядчиков, исполнителей) и проведение иных процедур закупки товаров, работ, услуг</t>
  </si>
  <si>
    <t>Мероприятие 4.1.4</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</si>
  <si>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</si>
  <si>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</si>
  <si>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Мероприятие 4.2.1</t>
  </si>
  <si>
    <t>Мероприятие 4.2.2</t>
  </si>
  <si>
    <t>Мероприятие 4.2.3</t>
  </si>
  <si>
    <t>Мероприятие 4.2.4</t>
  </si>
  <si>
    <t>Мероприятие 4.3.1</t>
  </si>
  <si>
    <t>Проверка составления смет расходов подведомственных учреждений</t>
  </si>
  <si>
    <t>Мероприятие 4.3.3</t>
  </si>
  <si>
    <t>Наименование показателя (индикатора)</t>
  </si>
  <si>
    <t>Единица измерения</t>
  </si>
  <si>
    <t>Обоснование отклонений значений показателя (индикатора) на конец отчетного года (при наличии)</t>
  </si>
  <si>
    <t>Отношение дефицита областного бюджета (за вычетом поступлений от продажи акций и иных форм участия в капитале, находящихся в собственности Воронежской области, и снижения остатков средств на счетах по учету средств областного бюджета) к годовому объему доходов областного бюджета без учета объема безвозмездных поступлений</t>
  </si>
  <si>
    <t>С</t>
  </si>
  <si>
    <t>Процент</t>
  </si>
  <si>
    <t>Государственный долг Воронежской области в % к годовому объему доходов областного бюджета без учета объема безвозмездных поступлений</t>
  </si>
  <si>
    <t>Средний уровень качества финансового менеджмента главных распорядителей средств областного бюджета</t>
  </si>
  <si>
    <t>У</t>
  </si>
  <si>
    <t>баллов</t>
  </si>
  <si>
    <t>Степень сокращения дифференциации бюджетной обеспеченности между муниципальными образованиями Воронежской области вследствие выравнивания их бюджетной обеспеченности</t>
  </si>
  <si>
    <t>раз</t>
  </si>
  <si>
    <t>Составление и представление в Воронежскую областную Думу годового отчета об исполнении областного бюджета в сроки, установленные бюджетным законодательством Российской Федерации и Воронежской области</t>
  </si>
  <si>
    <t>до 1 июня текущего года</t>
  </si>
  <si>
    <t>Своевременная подготовка законопроекта о внесении изменений в закон Воронежской области о бюджетном процессе в Воронежской области в соответствии с требованиями действующего федерального бюджетного законодательства</t>
  </si>
  <si>
    <t>в срок, установленный правительством Воронежской области</t>
  </si>
  <si>
    <t>Соотношение количества проведенных экспертиз нормативных правовых актов и количества плановых значений экспертиз нормативных правовых актов, предусмотренных государственным заданием на оказание государственных услуг (выполнение работ) областным государственным учреждением</t>
  </si>
  <si>
    <t>100</t>
  </si>
  <si>
    <t>Соотношение количества обученных человек по программам повышения квалификации и количества планируемых к обучению человек, предусмотренных государственным заданием на оказание государственных услуг (выполнение работ) областным государственным учреждением</t>
  </si>
  <si>
    <t>Соблюдение порядка и сроков разработки проекта областного бюджета, установленных правовым актом правительства Воронежской области</t>
  </si>
  <si>
    <t>да</t>
  </si>
  <si>
    <t>Составление и утверждение сводной бюджетной росписи областного бюджета в сроки, установленные бюджетным законодательством Российской Федерации и Воронежской области</t>
  </si>
  <si>
    <t>до начала очередного финансового года</t>
  </si>
  <si>
    <t>Доля главных распорядителей средств областного бюджета, которым доведены показатели сводной бюджетной росписи и лимиты бюджетных обязательств в сроки, установленные бюджетным законодательством Российской Федерации и Воронежской области</t>
  </si>
  <si>
    <t>Удельный вес резервного фонда правительства Воронежской области в общем объеме расходов областного бюджета</t>
  </si>
  <si>
    <t>Доля расходов на обслуживание государственного долга в общем объеме расходов бюджета области (за исключением расходов, которые осуществляются за счет субвенций из федерального бюджета)</t>
  </si>
  <si>
    <t>Соотношение количества контрольных мероприятий, по которым приняты меры, направленные на устранение выявленных нарушений, и количества контрольных мероприятий, которыми установлены нарушения законодательства в сфере бюджетных правоотношений и закупок</t>
  </si>
  <si>
    <t>Соотношение количества принятых решений о применении бюджетных мер принуждения и общего количества поступивших в департамент финансов Воронежской области уведомлений о применении бюджетных мер принуждения</t>
  </si>
  <si>
    <t>Доля главных распорядителей средств областного бюджета, охваченных оценкой качества финансового менеджмента</t>
  </si>
  <si>
    <t>Количество проведенных публичных слушаний по проекту областного бюджета на очередной финансовый год и плановый период и по годовому отчету об исполнении областного бюджета</t>
  </si>
  <si>
    <t>слушаний</t>
  </si>
  <si>
    <t>Средняя оценка качества управления муниципальными финансами</t>
  </si>
  <si>
    <t>Своевременная подготовка законопроекта о внесении изменений в закон Воронежской области о межбюджетных отношениях органов государственной власти и органов местного самоуправления в Воронежской области в соответствии с требованиями действующего федерального бюджетного законодательства</t>
  </si>
  <si>
    <t>Отношение фактического финансирования расходов областного бюджета, направленных на выравнивание бюджетной обеспеченности муниципальных образований,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 области</t>
  </si>
  <si>
    <t>Отношение фактического финансирования объемов субсидий муниципальным районам из областного бюджета на предоставление финансовой поддержки поселениям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</si>
  <si>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Доля муниципальных районов и городских округов, охваченных мониторингом и оценкой качества управления муниципальными финансами</t>
  </si>
  <si>
    <t>Отношение фактического объема перечисленных муниципальным образованиям субвенций на осуществление переданных государственных полномочий (с учетом реорганизации муниципальных образований)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</si>
  <si>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Отношение фактического объема перечисленных муниципальным образованиям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</si>
  <si>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Уровень исполнения утвержденных бюджетных назначений на финансовое обеспечение деятельности департамента финансов Воронежской области</t>
  </si>
  <si>
    <t>Уровень исполнения утвержденных бюджетных назначений на финансовое обеспечение деятельности подведомственных учреждений</t>
  </si>
  <si>
    <t>Наименование государственной программы, подпрограммы,  основного мероприятия, мероприятия</t>
  </si>
  <si>
    <t xml:space="preserve">Государственная программа Воронежской области </t>
  </si>
  <si>
    <t>департамент финансов Воронежской области</t>
  </si>
  <si>
    <t>Всего:</t>
  </si>
  <si>
    <t xml:space="preserve">Подготовка проектов нормативных правовых актов Воронежской области и изменений в нормативные правовые акты Воронежской области, регулирующие бюджетные правоотношения (включая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 </t>
  </si>
  <si>
    <t xml:space="preserve">Содержание и этапы реализации мероприятия:
1 этап: анализ юридической характеристики нормативных правовых актов Российской Федерации и Воронежской области в части бюджетного процесса и бюджетных правоотношений;
2 этап: инвентаризация нормативных правовых актов Российской Федерации, предусматривающих нормы (положения) о бюджетном процессе субъекта Российской Федерации и о других бюджетных правоотношениях;
3 этап: подготовка пояснительной записки (обоснования подготовки нормативного правового акта и/или внесения изменений в действующий нормативный правовой акт) с использованием результатов инвентаризации и анализа юридической характеристики нормативного правового акта Российской Федерации и Воронежской области.
Результат реализации мероприятия:
повышение качества принимаемых нормативных правовых актов Воронежской области
</t>
  </si>
  <si>
    <t>в том числе на КБК:</t>
  </si>
  <si>
    <t>Результат реализации мероприятия:
регламентация бюджетных правоотношений на всех этапах бюджетного процесса</t>
  </si>
  <si>
    <t>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t>
  </si>
  <si>
    <t>Результат реализации мероприятия:
обеспечение требований бюджетного законодательства;
регламентация мероприятий и сроков их выполнения</t>
  </si>
  <si>
    <t>Составление реестра источников доходов областного бюджета, а также свода реестров источников доходов бюджетов муниципальных образований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t>
  </si>
  <si>
    <t>Содержание и этапы реализации мероприятия:
1 этап: сбор и сверка информации по источникам доходов от главных администраторов доходов областного бюджета, муниципальных образований Воронежской области и Территориального фонда обязательного медицинского страхования Воронежской области (не позднее 1 ноября);
2 этап: формирование сводного реестра по доходам консолидированного бюджета Воронежской области и направление их в Министерство финансов Российской Федерации, в сроки установленные Министерством финансов Российской Федерации.
Результат реализации мероприятия:
ведение среднесрочного финансового планирования, улучшение качества прогнозирования основных бюджетных параметров на среднесрочную и долгосрочную перспективу</t>
  </si>
  <si>
    <t>Содержание и этапы реализации мероприятия:
систематическое техническое сопровождение комплексной автоматизированной системы исполнения бюджета (ГИС ВО "КАСИБ").
Результат реализации мероприятия:
программное обеспечение расчетов бюджетных проектировок на очередной финансовый год и плановый период</t>
  </si>
  <si>
    <t xml:space="preserve">Разработка основных подходов по формированию проекта областного бюджета на очередной финансовый год и на плановый период </t>
  </si>
  <si>
    <t>Содержание и этапы реализации мероприятия:
подготовка предложений для выработки основных подходов к формированию проекта областного бюджета на очередной финансовый год и плановый период. 
Результат реализации мероприятия:
обеспечение единых подходов по формированию проекта областного бюджета на очередной финансовый и на плановый период;
обеспечение надежности и обоснованности бюджетных прогнозов</t>
  </si>
  <si>
    <t>Содержание и этапы реализации мероприятия:
1 этап: сбор результатов сверки исходных данных от федеральных, региональных органов исполнительной власти, ответственных за показатели исходных данных, и от территориального органа государственной статистики по Воронежской области;
2 этап: направление результатов сверки исходных данных для расчета распределения межбюджетных трансфертов из федерального бюджета в Министерство финансов Российской Федерации, в  установленные им сроки.
Результат реализации мероприятия:
проведение с Министерством финансов Российской Федерации сверки исходных данных, необходимой для формирования межбюджетных отношений на очередной финансовый год и плановый период</t>
  </si>
  <si>
    <t>Результат реализации мероприятия:
обеспечение надежности и обоснованности бюджетных прогнозов и внедрение в практику  принципа результативности установленного Бюджетным кодексом Российской Федерации</t>
  </si>
  <si>
    <t>Разработка основных направлений бюджетной и налоговой политики на очередной финансовый год и плановый период</t>
  </si>
  <si>
    <t>Содержание и этапы реализации мероприятия:
подготовка предложений по основным направлениям бюджетной и налоговой политики.
Результат реализации мероприятия:
выработка бюджетной и налоговой политики области на очередной финансовый год и плановый период</t>
  </si>
  <si>
    <t>Результат реализации мероприятия:
обеспечение составления проекта областного бюджета на очередной финансовый год и плановый период и прогноза основных параметров консолидированного бюджета</t>
  </si>
  <si>
    <t>Содержание и этапы реализации мероприятия:
1 этап: формирование прогноза основных характеристик консолидированного бюджета Воронежской области, областного бюджета и местных бюджетов;
2 этап: формирование свода бюджетных ассигнований областного бюджета на долгосрочный период по государственным программам Воронежской области на период их реализации и непрограммным мероприятиям;
3 этап: составление проекта бюджетного прогноза на долгосрочный период.
Результат реализации мероприятия:
обеспечение составления проекта бюджетного прогноза на долгосрочный период; обеспечение принятия в установленные сроки бюджетного прогноза на долгосрочный период, соответствующего требованиям бюджетного законодательства</t>
  </si>
  <si>
    <t>Подготовка докладов и презентационных материалов для заседаний правительства Воронежской области, областной Думы (комитетов Думы) по рассмотрению проекта областного бюджета на очередной финансовый год и плановый период</t>
  </si>
  <si>
    <t>Результат реализации мероприятия:
обеспечение прозрачности бюджетного процесса на этапе составления  областного бюджета на очередной финансовый год и плановый период</t>
  </si>
  <si>
    <t xml:space="preserve">Результат реализации мероприятия:
обеспечение надежного, качественного и своевременного кассового исполнения областного бюджета;
утверждение законом Воронежской области годового отчета об исполнении областного бюджета
</t>
  </si>
  <si>
    <t xml:space="preserve">Составление сводной бюджетной росписи областного бюджета </t>
  </si>
  <si>
    <t>Содержание и этапы реализации мероприятия:
формирование сводной бюджетной росписи областного бюджета.
Результат реализации мероприятия:
утверждение сводной бюджетной росписи областного бюджета</t>
  </si>
  <si>
    <t>Содержание и этапы реализации мероприятия:
составление кассового плана областного бюджета.
Результат реализации мероприятия:
формирование кассового плана на очередной финансовый год с поквартальной разбивкой</t>
  </si>
  <si>
    <t xml:space="preserve">Ведение сводной бюджетной росписи областного бюджета </t>
  </si>
  <si>
    <t>Содержание и этапы реализации мероприятия:
ведение сводной бюджетной росписи.
Результат реализации мероприятия:
внесение изменений в сводную бюджетную роспись областного бюджета</t>
  </si>
  <si>
    <t xml:space="preserve">Ведение кассового плана областного бюджета </t>
  </si>
  <si>
    <t>Содержание и этапы реализации мероприятия:
составление и ведение кассового плана областного бюджета. 
Результат реализации мероприятия:
внесение изменений в кассовый план областного бюджета</t>
  </si>
  <si>
    <t xml:space="preserve">Результат реализации мероприятия:
уточнение бюджетных ассигнований, утвержденных законом об областном бюджете на очередной финансовый год </t>
  </si>
  <si>
    <t>Открытие и ведение лицевых счетов для учета операций по исполнению бюджета за счет областных средств, средств бюджетных и автономных учреждений, а также средств получателей субсидий из областного бюджета, иных юридических лиц и индивидуальных предпринимателей</t>
  </si>
  <si>
    <t>Проведение кассовых выплат за счет средств бюджетных и автономных учреждений, а также средств получателей субсидий из областного бюджета, иных юридических лиц и индивидуальных предпринимателей Воронежской области, лицевые счета которым открыты в департаменте финансов Воронежской области</t>
  </si>
  <si>
    <t xml:space="preserve">Содержание и этапы реализации мероприятия:
1 этап: проверка поступивших документов от главных распорядителей средств областного бюджета;
2 этап: формирование платежных поручений и отправка их в банк для перечисления средств со счета по учету средств клиентов; 
3 этап: отражение на лицевых счетах следующих операций:
а) поступления средств;
б) суммы выплат.
Результат реализации мероприятия:
систематическое проведение кассовых выплат и отражение соответствующих операций на лицевых счетах
</t>
  </si>
  <si>
    <t>Содержание и этапы реализации мероприятия:
систематическое направление Перечня участников бюджетного процесса (его изменений) в Управление Федерального казначейства по Воронежской области.
Результат реализации мероприятия:
своевременная корректировка Перечня главных распорядителей, распорядителей и получателей средств областного бюджета, главных администраторов и администраторов источников финансирования дефицита областного бюджета, главных администраторов и администраторов доходов областного бюджета</t>
  </si>
  <si>
    <t>Содержание и этапы реализации мероприятия:
систематический учет доходов, расходов и источников финансирования дефицита областного бюджета.
Результат реализации мероприятия:
своевременное и качественное выполнение операций по кассовому исполнению областного бюджета по доходам, расходам и источникам финансирования дефицита областного бюджета</t>
  </si>
  <si>
    <t>Содержание и этапы реализации мероприятия:
проверка поступивших документов к исполнительным листам на их соответствие требованиям, установленным законодательством;
принятие  к исполнению исполнительных листов.
Результат реализации мероприятия:
перечисление должником денежных средств в пользу взыскателя в соответствии с порядком, установленным Бюджетным кодексом Российской Федерации</t>
  </si>
  <si>
    <t>Содержание и этапы реализации мероприятия:
систематическое техническое сопровождение программного продукта Свод-Смарт.
Результат реализации мероприятия:
программное обеспечение составления отчета об исполнении областного бюджета за соответствующий отчетный период</t>
  </si>
  <si>
    <t>Осуществление составления отчета по сети, штатам и контингентам получателей средств областного и  консолидированного бюджетов за истекший год, представление его в Министерство финансов Российской Федерации</t>
  </si>
  <si>
    <t>Содержание и этапы реализации мероприятия:
1 этап: сбор, обработка отчетных данных для формирования отчета по сети, штатам и контингентам получателей средств областного и  консолидированного бюджетов за истекший год;
2 этап: составление отчета  по ежегодно устанавливаемой Министерством финансов Российской Федерации форме. 
Результат реализации мероприятия:
составление и своевременное представление в Министерство финансов Российской Федерации отчета по  сети, штатам и контингентам получателей средств областного и  консолидированного бюджетов</t>
  </si>
  <si>
    <t>Подготовка докладов и презентационных материалов для заседаний правительства Воронежской области, областной Думы (комитетов Думы) по рассмотрению отчета об исполнении областного бюджета за отчетный год</t>
  </si>
  <si>
    <t>Результат реализации мероприятия:
обеспечение прозрачности бюджетного процесса на этапе исполнения областного бюджета</t>
  </si>
  <si>
    <t>Содержание и этапы реализации мероприятия:
1 этап: выпуск уведомлений об уточнении сводной бюджетной росписи на основании распоряжения правительства Воронежской области;
2 этап: выделение лимита бюджетных обязательств или перечисление денежных средств;
3 этап: внесение изменений в закон об областном бюджете.
Результат реализации мероприятия:
финансовое обеспечение расходов на реализацию мероприятий по обеспечению мобилизационной готовности экономики</t>
  </si>
  <si>
    <t xml:space="preserve">Результат реализации мероприятия:
своевременное предоставление бюджетных средств по решениям правительства Воронежской области </t>
  </si>
  <si>
    <t>Результат реализации мероприятия:
соблюдение требований бюджетного законодательства и нормативных правовых актов Российской Федерации и Воронежской области</t>
  </si>
  <si>
    <t>Уточнение показателей сводной бюджетной росписи областного бюджета, бюджетных ассигнований и лимитов бюджетных обязательств, выделение денежных средств соответствии с распоряжениями правительства Воронежской области о выделении денежных средств</t>
  </si>
  <si>
    <t>Содержание и этапы реализации мероприятия:
1 этап: выпуск уведомлений об уточнении сводной бюджетной росписи на основании распоряжения правительства Воронежской области;
2 этап: выделение лимита бюджетных обязательств или перечисление денежных средств муниципальным образованиям.
Результат реализации мероприятия:
финансовое обеспечение непредвиденных расходов</t>
  </si>
  <si>
    <t>Содержание и этапы реализации мероприятия:
1 этап: систематическое проведение анализа обоснованности выделения средств из резервного фонда правительства Воронежской области;
2 этап: представление отчета об использовании средств резервного фонда правительства Воронежской области губернатору Воронежской области, в Воронежскую областную Думу и Контрольно-счетную палату Воронежской области.
Результат реализации мероприятия:
контроль за выделением средств из резервного фонда</t>
  </si>
  <si>
    <t>Результат реализации мероприятия:
обеспечение приемлемого и экономически обоснованного объема и структуры государственного долга Воронежской области</t>
  </si>
  <si>
    <t>Содержание и этапы реализации мероприятия:
1 этап: бюджетное планирование объема государственного долга Воронежской области и расходов на его обслуживание;
2 этап: проведение мониторинга государственного долга Воронежской области и расходов на его обслуживание на соответствие ограничениям, установленным Бюджетным кодексом Российской Федерации, соглашениями о предоставлении бюджетных кредитов. 
Результат реализации мероприятия:        
поддержание государственного долга на экономически безопасном уровне для областного бюджета, исключение долговых рисков</t>
  </si>
  <si>
    <t>Содержание и этапы реализации мероприятия:
подготовка документов и материалов для осуществления государственных внутренних заимствований Воронежской области.
Результат реализации мероприятия:
привлечение наиболее выгодных внутренних заимствований на рынках финансовых операций</t>
  </si>
  <si>
    <t>Содержание и этапы реализации мероприятия:
обеспечение регистрации долговых обязательств и учет государственного долга Воронежской области в государственной долговой книге Воронежской области;
внесение в долговую книгу Воронежской области информации о долговых обязательствах Воронежской области. 
Результат реализации мероприятия:
исключение долговых рисков</t>
  </si>
  <si>
    <t>Результат реализации мероприятия:
эффективное проведение закупочных процедур в соответствии с законодательством</t>
  </si>
  <si>
    <t>Результат реализации мероприятия:
своевременное предоставление актов сверки за отчетный период в Министерство финансов Российской Федерации</t>
  </si>
  <si>
    <t>Осуществление обслуживания государственного долга  Воронежской области, погашения заемных средств, полученных из федерального бюджета, в кредитных организациях, государственных ценных бумаг, исполнения обязательств по государственным гарантиям Воронежской области</t>
  </si>
  <si>
    <t>Результат реализации мероприятия:
полное погашение основного долга , процентов и купонных доходов по соответствующим долговым обязательствам Воронежской области</t>
  </si>
  <si>
    <t>Содержание и этапы реализации мероприятия:
проведение годового мониторинга оценки качества финансового менеджмента по состоянию на 1 января года, следующего за отчетным.
Результат реализации мероприятия:                    
повышение качества финансового менеджмента главных распорядителей средств областного бюджета</t>
  </si>
  <si>
    <t xml:space="preserve">Формирование рейтинга главных распорядителей бюджетных средств по результатам проведенного департаментом финансов Воронежской области финансового менеджмента </t>
  </si>
  <si>
    <t>Результат реализации мероприятия: 
формирование стимулов к повышению качества финансового менеджмента главных распорядителей средств областного бюджета</t>
  </si>
  <si>
    <t xml:space="preserve">Проведение плановых контрольных мероприятий в части соблюдения  законодательства в сфере бюджетных правоотношений и закупок </t>
  </si>
  <si>
    <t xml:space="preserve">Содержание и этапы реализации мероприятия:
проведение в плановом порядке контрольных мероприятий на объектах контроля, определенных Бюджетным кодексом Российской Федерации:
1 этап: планирование контрольной работы;
2 этап: проведение контрольных мероприятий;
3 этап: реализация материалов контрольных мероприятий; 
4 этап: контроль за устранением выявленных нарушений. 
Результат реализации мероприятия:
обеспечение соблюдения бюджетного законодательства Российской Федерации и Воронежской области, а также иных нормативных правовых актов, регулирующих бюджетные правоотношения и законодательства в сфере закупок </t>
  </si>
  <si>
    <t>Проведение внеплановых  контрольных мероприятий в части соблюдения законодательства в сфере бюджетных правоотношений и закупок</t>
  </si>
  <si>
    <t>Содержание и этапы реализации мероприятия:
1 этап: мониторинг выполнения показателей качества управления региональными финансами в Воронежской области;
2 этап: сбор, обработка данных для оценки качества управления региональными финансами в Воронежской области; подготовка и направление информации в Департамент межбюджетных отношений Министерства финансов Российской Федерации в порядке и сроки, установленные приказом Министерства финансов Российской Федерации от  03.12.2010 № 552 "О Порядке осуществления мониторинга и оценки качества управления региональными финансами";
3 этап: формирование и анализ рейтинга качества управления региональными финансами Воронежской области среди субъектов Российской Федерации  (по степеням качества).
Результат реализации мероприятия:
повышение качества управления региональными финансами</t>
  </si>
  <si>
    <t>Результат реализации мероприятия: 
обеспечение доступности информации о бюджетном процессе и межбюджетных отношениях в Воронежской области</t>
  </si>
  <si>
    <t xml:space="preserve">Проведение публичных слушаний по годовому отчету об исполнении областного бюджета </t>
  </si>
  <si>
    <t xml:space="preserve">Проведение публичных слушаний по проекту областного бюджета </t>
  </si>
  <si>
    <t>Организация деятельности органов исполнительной власти и органов местного самоуправления Воронежской области, деятельности по предоставлению и размещению информации (сведений) о государственных (муниципальных) учреждениях и их обособленных структурных подразделениях на официальном сайте в сети Интернет: (www.bus.gov.ru)</t>
  </si>
  <si>
    <t>Результат реализации мероприятия: 
обеспечение открытости информации о деятельности государственных (муниципальных) учреждений</t>
  </si>
  <si>
    <t>Размещение в пределах компетенции департамента финансов Воронежской области соответствующей информации (сведений) о государственных услугах в сети Интернет: (www.bus.gov.ru)</t>
  </si>
  <si>
    <t>Результат реализации мероприятия: 
информационное обеспечение годового отчета об исполнении областного бюджета в доступной форме</t>
  </si>
  <si>
    <t xml:space="preserve">Результат реализации мероприятия: 
обсуждение проекта закона Воронежской области об областном бюджете на очередной финансовый год и плановый период </t>
  </si>
  <si>
    <t>Результат реализации мероприятия: 
информирование населения в доступной форме об областном бюджете, планируемых и достигнутых результатах использования бюджетных средств</t>
  </si>
  <si>
    <t>Формирование и публикация финансовой и иной информации о бюджете и бюджетном процессе, подлежащей размещению в открытом доступе на едином портале бюджетной системы Российской Федерации (budget.gov.ru)</t>
  </si>
  <si>
    <t xml:space="preserve">Результат реализации мероприятия: 
обеспечение прозрачности и публичности информации о бюджете и бюджетном процессе </t>
  </si>
  <si>
    <t xml:space="preserve">Основное мероприятие 2.1 </t>
  </si>
  <si>
    <t>Результат реализации мероприятия: 
совершенствование нормативного правового регулирования предоставления межбюджетных трансфертов из областного бюджета</t>
  </si>
  <si>
    <t>Содержание и этапы реализации мероприятия:
1 этап: мониторинг действующего бюджетного законодательства Российской Федерации и Воронежской области;
2 этап: изучение опыта межбюджетного регулирования у других субъектов Российской Федерации.
Результат реализации мероприятия:
соответствие нормативных правовых актов Воронежской области, регулирующих бюджетные правоотношения, требованиям бюджетного законодательства Российской Федерации</t>
  </si>
  <si>
    <t>Результат реализации мероприятия:
повышение качества управления муниципальными финансами</t>
  </si>
  <si>
    <t>Содержание и этапы реализации мероприятия:
1 этап: расчет распределения средств  на осуществление полномочий органов государственной власти Воронежской области по расчету и предоставлению дотаций поселениям; 
2 этап: подготовка приложений о распределении средств  на осуществление полномочий органов государственной власти Воронежской области по расчету и предоставлению дотаций поселениям к проекту закона об областном бюджете. 
Результат реализации мероприятия:
обеспечение единого подхода ко всем муниципальным районам  при предоставлении средств  на осуществление полномочий органов государственной власти Воронежской области по расчету и предоставлению дотаций поселениям</t>
  </si>
  <si>
    <t>Всего</t>
  </si>
  <si>
    <t>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Воронежской области</t>
  </si>
  <si>
    <t>Содержание и этапы реализации мероприятия:
1 этап: ведение учета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
2 этап: ввод заявок на финансирование в автоматизированную программу.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</si>
  <si>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 xml:space="preserve">Распределение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
</t>
  </si>
  <si>
    <t>Содержание и этапы реализации мероприятия:
1 этап: расчет распределения дотаций местным бюджетам на поддержку мер по обеспечению сбалансированности местных бюджетов;
2 этап: подготовка приложений о распределении  дотаций местным бюджетам на поддержку мер по обеспечению сбалансированности местных бюджетов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дотаций</t>
  </si>
  <si>
    <t xml:space="preserve">Предоставление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
</t>
  </si>
  <si>
    <t>Содержание и этапы реализации мероприятия:
1 этап: заключение соглашений между департаментом финансов Воронежской области и администрациями муниципальных районов (городских округов) Воронежской области о направлениях использования средств, получаемых муниципальным образованием в виде дотации бюджетам муниципальных районов и городских округов Воронежской области на поддержку мер по обеспечению сбалансированности местных бюджетов;
2 этап: ведение учета дотации на поддержку мер по обеспечению сбалансированности местных бюджетов;
3 этап: ввод заявок на финансирование в автоматизированную программу.
Результат реализации мероприятия:
финансовое обеспечение исполнения расходных обязательств муниципальных образований</t>
  </si>
  <si>
    <t xml:space="preserve">Анализ и оценка основных показателей местных бюджетов и подготовка заключения о целесообразности выделения (невыделения) бюджетных кредитов
</t>
  </si>
  <si>
    <t>Содержание и этапы реализации мероприятия:
1 этап: рассмотрение обращений муниципальных образований и оценка исполнения местных бюджетов;
2 этап: подготовка заключений о целесообразности предоставления бюджетных кредитов муниципальным образованиям. 
Результат реализации мероприятия: 
оценка параметров бюджетов муниципальных образований</t>
  </si>
  <si>
    <t xml:space="preserve">Предоставление бюджетных кредитов муниципальным образованиям на покрытие временных кассовых разрывов, возникающих при исполнении местных бюджетов, и на частичное покрытие дефицитов бюджетов муниципальных образований
</t>
  </si>
  <si>
    <t>Содержание и этапы реализации мероприятия:
1 этап: заключение соглашений с муниципальными образованиями о предоставлении бюджетных кредитов; 
2 этап: предоставление бюджетных кредитов муниципальным образованиям.
Результат реализации мероприятия: 
обеспечение своевременного исполнения расходных обязательств муниципальных образований</t>
  </si>
  <si>
    <t>Распределение субсидий бюджетам муниципальных районов на предоставление финансовой поддержки поселениям</t>
  </si>
  <si>
    <t>Содержание и этапы реализации мероприятия:
1 этап: расчет распределения субсидий бюджетам муниципальных районов на предоставление финансовой поддержки поселениям;
2 этап: подготовка приложений о распределении  субсидий  бюджетам муниципальных районов на предоставление финансовой поддержки поселениям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субсидий</t>
  </si>
  <si>
    <t>Содержание и этапы реализации мероприятия:
1 этап: сбор отчетов об использовании субсидий местными бюджетами; 
2 этап: контроль за соблюдением муниципальными районами условий предоставления субсидий.
Результат реализации мероприятия:
обеспечение контроля за целевым использованием субсидий</t>
  </si>
  <si>
    <t>Подготовка проектов распоряжений о выделении денежных средств,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о выделении денежных средств</t>
  </si>
  <si>
    <t>Содержание и этапы реализации мероприятия:
1 этап: подготовка проектов распоряжений о выделении денежных средств;
2 этап: выпуск уведомлений об уточнении сводной бюджетной росписи на основании распоряжении правительства Воронежской области;
3 этап: перечисление денежных средств муниципальным образованиям.
Результат реализации мероприятия:
финансовое обеспечение непредвиденных расходов местных бюджетов</t>
  </si>
  <si>
    <t>Результат реализации мероприятия: 
Повышение эффективности управления муниципальными финансами и соблюдение требований бюджетного законодательства</t>
  </si>
  <si>
    <t>Проведение экспертизы представленных администрациями муниципальных образований Воронежской области проектов решений и иных документов и материалов,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местного бюджета на очередной финансовый год и плановый период</t>
  </si>
  <si>
    <t>Содержание и этапы реализации мероприятия:
1 этап: сбор проектов решений о бюджетах муниципальных образований и иных документов и материалов; 
2 этап: экспертиза представленных администрациями муниципальных образований Воронежской области документов и материалов, необходимых для подготовки заключений, отраслевыми отделами департамента финансов Воронежской области.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t>
  </si>
  <si>
    <t>Подготовка и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</si>
  <si>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Содержание и этапы реализации мероприятия:
1 этап: подготовка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 на основании проведенной экспертизы;
2 этап: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в администрации и представительные органы муниципальных образований.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</si>
  <si>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 xml:space="preserve">Проведение ежегодного мониторинга и оценки качества управления муниципальными финансами </t>
  </si>
  <si>
    <t>Содержание и этапы реализации мероприятия:
1 этап: сбор материалов и сведений от муниципальных районов (городских округов), необходимых для проведения мониторинга и оценки качества управления муниципальными финансами;
2 этап: мониторинг и оценка качества управления муниципальными финансами. 
Результат реализации мероприятия:
формирование стимулов к повышению качества управления муниципальными финансами в муниципальных районах (городских округах) Воронежской области</t>
  </si>
  <si>
    <t>Разработка и направление в адрес глав муниципальных районов и городских округов Воронежской области рекомендаций, направленных на повышение качества управления муниципальными финансами</t>
  </si>
  <si>
    <t>Содержание и этапы реализации мероприятия:
подготовка муниципальным образованиям, комплексная оценка качества которых соответствует 2 и 3 степеням качества, рекомендаций, направленных на повышение качества управления муниципальными финансами. 
Результат реализации мероприятия:
оказание практической помощи в решении вопросов по повышению качества управления муниципальными финансами в муниципальных районах (городских округах) Воронежской области</t>
  </si>
  <si>
    <t xml:space="preserve">Проведение экспертной оценки формирования бюджетных проектировок муниципальных районов и городских округов Воронежской области на очередной финансовый год и плановый период и соблюдения требований бюджетного законодательства Российской Федерации </t>
  </si>
  <si>
    <t>Результат реализации мероприятия: 
определение объема субвенций, передаваемых бюджетам муниципальных районов</t>
  </si>
  <si>
    <t>Результат реализации мероприятия: 
своевременное доведение муниципальным образованиям уведомлений о бюджетных ассигнованиях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</si>
  <si>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Результат реализации мероприятия: 
предоставление субвенций бюджетам муниципальным районов </t>
  </si>
  <si>
    <t>Результат реализации мероприятия: 
обеспечение контроля за целевым использованием субвенций</t>
  </si>
  <si>
    <t>Результат реализации мероприятия: 
определение объема субвенций, передаваемых бюджетам поселений</t>
  </si>
  <si>
    <t>Результат реализации мероприятия: 
осуществление контроля за расходованием средств субвенций</t>
  </si>
  <si>
    <t>Результат реализации мероприятия: 
осуществление финансирования расходов департамента финансов Воронежской области, обеспечивающих его функционирование</t>
  </si>
  <si>
    <t>Результат реализации мероприятия: 
составление корректной сметы расходов</t>
  </si>
  <si>
    <t>Результат реализации мероприятия: 
эффективное проведение закупочных процедур в соответствии с законодательством</t>
  </si>
  <si>
    <t>Подготовка документации на оплату расходов, обеспечивающих функционирование департамента финансов Воронежской области</t>
  </si>
  <si>
    <t>Учет операций по финансовому обеспечению деятельности департамента финансов Воронежской области и составление отчетности</t>
  </si>
  <si>
    <t>Результат реализации мероприятия: 
качественное и своевременное составление отчетности об исполнении бюджета департамента финансов Воронежской области</t>
  </si>
  <si>
    <t>Результат реализации мероприятия: 
осуществление финансирования расходов департамента финансов Воронежской области, обеспечивающих выполнение других расходных обязательств</t>
  </si>
  <si>
    <t>Определение поставщиков (подрядчиков, исполнителей) и проведение иных процедур закупки товаров, работ, услуг в части выполнения других расходных обязательств Воронежской области департаментом финансов Воронежской области</t>
  </si>
  <si>
    <t>Подготовка документации на оплату расходов, обеспечивающих выполнение других расходных обязательств Воронежской области департаментом финансов Воронежской области</t>
  </si>
  <si>
    <t>Результат реализации мероприятия: 
своевременная оплата счетов на приобретение товаров, работ, услуг</t>
  </si>
  <si>
    <t>Результат реализации мероприятия: 
качественное и своевременное составление отчетности об исполнении бюджета</t>
  </si>
  <si>
    <t>Результат реализации мероприятия: 
контроль правильности составления сметы расходов</t>
  </si>
  <si>
    <t xml:space="preserve">Результат реализации мероприятия: 
контроль и проверка эффективности использования средств подведомственных учреждений </t>
  </si>
  <si>
    <t>Проверка и контроль ведения учета расходов и составления отчетности  подведомственных учреждений</t>
  </si>
  <si>
    <t>Результат реализации мероприятия: 
своевременное и достоверное составление отчета об исполнении бюджета</t>
  </si>
  <si>
    <t>Государственные капитальные вложения, всего</t>
  </si>
  <si>
    <t>из них:</t>
  </si>
  <si>
    <t>Государственные капитальные вложения (объекты капитального строительства и недвижимое имущество), из них:</t>
  </si>
  <si>
    <t>бюджетные инвестиции на финансирование объектов областной собственности</t>
  </si>
  <si>
    <t>бюджетные инвестиции на приобретение недвижимого имущества в областную собственность</t>
  </si>
  <si>
    <t>субсидии БУ, АУ, ГУПам на финансирование объектов областной собственности</t>
  </si>
  <si>
    <t>субсидии БУ, АУ, ГУПам на приобретение недвижимого имущества в областную собственность</t>
  </si>
  <si>
    <t>субсидии местным бюджетам на софинансирование объектов муниципальной собственности</t>
  </si>
  <si>
    <t>субсидии местным бюджетам на приобретение недвижимого имущества в муниципальную собственность</t>
  </si>
  <si>
    <t>Государственные капитальные вложения (за исключением объектов капитального строительства и объектов недвижимого имущества)</t>
  </si>
  <si>
    <t>НИОКР</t>
  </si>
  <si>
    <t>ПРОЧИЕ расходы</t>
  </si>
  <si>
    <t>Предоставление субсидий бюджетам муниципальных районов на предоставление финансовой поддержки поселениям</t>
  </si>
  <si>
    <t>Планирование сметы расходов департамента финансов Воронежской области на очередной финансовый год</t>
  </si>
  <si>
    <t>план</t>
  </si>
  <si>
    <t>факт</t>
  </si>
  <si>
    <t>Объем просроченной кредиторской задолженности департамента финансов Воронежской области и подведомственных государственных учреждений</t>
  </si>
  <si>
    <t>тыс.
рублей</t>
  </si>
  <si>
    <t>Мероприятие 1.8.1</t>
  </si>
  <si>
    <t>Ведение бюджетного (бухгалтерского) учета исполнительных органов государственной власти и государственных учреждений Воронежской области</t>
  </si>
  <si>
    <t>Результат реализации мероприятия: 
бухгалтерское обслуживание исполнительных органов государственной власти и государственных учреждений Воронежской области, передавших функции по ведению бюджетного (бухгалтерского) учета</t>
  </si>
  <si>
    <t>Мероприятие 1.8.2</t>
  </si>
  <si>
    <t>Составление бюджетной (бухгалтерской) отчетности в соответствии с требованиями бюджетного законодательства</t>
  </si>
  <si>
    <t>Результат реализации мероприятия: 
своевременное составление бюджетной (бухгалтерской) отчетности исполнительных органов государственной власти и государственных учреждений Воронежской области, передавших функции по ведению бюджетного (бухгалтерского) учета</t>
  </si>
  <si>
    <t>Основное мероприятие 1.8</t>
  </si>
  <si>
    <t>Результат реализации подпрограммы:
совершенствование и ведение бюджетного (бухгалтерского) учета исполнительных органов государственной власти и государственных учреждений Воронежской области, а также своевременное составление  бюджетной (бухгалтерской) отчетности</t>
  </si>
  <si>
    <t>Наименование подпрограммы, основного мероприятия, контрольного события</t>
  </si>
  <si>
    <t>Исполнитель</t>
  </si>
  <si>
    <t>Управление государственным долгом Воронежской области</t>
  </si>
  <si>
    <t xml:space="preserve">Ведение бюджетного (бухгалтерского) учета и составление бюджетной (бухгалтерской) отчетности </t>
  </si>
  <si>
    <t>Фактическая дата наступления контрольного события</t>
  </si>
  <si>
    <t>Источники ресурсного обеспечения</t>
  </si>
  <si>
    <t>всего, в том числе:</t>
  </si>
  <si>
    <t>Код бюджетной классификации 
(в соответствии с законом Воронежской области об областном бюджете) 
(далее - КБК)</t>
  </si>
  <si>
    <t>Бюджетные ассигнования на реализацию государственной программы 
(тыс. рублей)</t>
  </si>
  <si>
    <t>Результат реализации государственной программы:                      достижение к концу 2020 года плановых значений показателей государственной программы</t>
  </si>
  <si>
    <t>Результат реализации подпрограммы: 
повышение качества доступности информации о состоянии бюджетной системы; повышение доверия общества к государственной политике в сфере управления финансами; достижение к концу 2020 года плановых значений показателей</t>
  </si>
  <si>
    <t>827 0111 3910420540 800</t>
  </si>
  <si>
    <t>827 0111 3910420570 800</t>
  </si>
  <si>
    <t>827 0204 3910370350 500</t>
  </si>
  <si>
    <t>827 0113 3910100590 600</t>
  </si>
  <si>
    <t>827 0113 3910370200 800</t>
  </si>
  <si>
    <t>827 0113 3910470100 800</t>
  </si>
  <si>
    <t>827 0113 3910520370 200</t>
  </si>
  <si>
    <t>827 0113 3910800590 600</t>
  </si>
  <si>
    <t>827 0113 3910800590 100</t>
  </si>
  <si>
    <t>827 0113 3910800590 200</t>
  </si>
  <si>
    <t>827 1301 3910527880 700</t>
  </si>
  <si>
    <t>827 1302 3910527880 700</t>
  </si>
  <si>
    <t xml:space="preserve"> 827 0204 3910370350 500</t>
  </si>
  <si>
    <t>Содержание и этапы реализации мероприятия:
проверка поступивших решений налоговых органов на их соответствие требованиям, установленным законодательством;
принятие к исполнению решений налоговых органов.
Результат реализации мероприятия:
перечисление должником денежных средств в налоговые органы  в соответствии с порядком, установленным Бюджетным кодексом Российской Федерации</t>
  </si>
  <si>
    <t>Осуществление составления отчета об исполнении консолидированного бюджета Воронежской области и бюджетов территориальных государственных внебюджетных фондов ежемесячно, ежеквартально и за истекший год и представление его в правительство Воронежской области, Министерство финансов Российской Федерации, Федеральное казначейство России</t>
  </si>
  <si>
    <t>Мероприятие 1.3.20</t>
  </si>
  <si>
    <t>Мероприятие 1.3.21</t>
  </si>
  <si>
    <t>Осуществление закупок для обеспечения государственных нужд Воронежской области в услугах кредитных организаций и организаций по управлению финансовыми рынками при осуществлении государственных заимствований Воронежской области и получения кредитных рейтингов от рейтинговых агентств</t>
  </si>
  <si>
    <r>
      <t>Результат реализации мероприятия: 
обеспечение доступности информации о</t>
    </r>
    <r>
      <rPr>
        <sz val="14"/>
        <color indexed="8"/>
        <rFont val="Times New Roman"/>
        <family val="1"/>
        <charset val="204"/>
      </rPr>
      <t xml:space="preserve"> государственном долге </t>
    </r>
    <r>
      <rPr>
        <sz val="14"/>
        <rFont val="Times New Roman"/>
        <family val="1"/>
        <charset val="204"/>
      </rPr>
      <t xml:space="preserve"> Воронежской области</t>
    </r>
  </si>
  <si>
    <t>Результат реализации мероприятия: 
обсуждение годового отчета об исполнении областного бюджета за 2019 год</t>
  </si>
  <si>
    <t>Содержание и этапы реализации мероприятия:
обсуждение проекта закона Воронежской области "Об областном бюджете на 2021 год и на плановый период 2022 и 2023 годов".
Результат реализации мероприятия: 
обеспечение участия населения в подготовке проекта областного бюджета, обеспечение открытости и прозрачности проекта закона об областном бюджете на очередной финансовый год и плановый период</t>
  </si>
  <si>
    <t xml:space="preserve">Ведение бюджетного (бухгалтерского) учета  и составление бюджетной (бухгалтерской) отчетности </t>
  </si>
  <si>
    <t xml:space="preserve">Результат реализации подпрограммы: 
создание условий для устойчивого исполнения местных бюджетов, а также обеспечение финансирования первоочередных и социально значимых расходов бюджетов муниципальных образований в целях недопущения ухудшения социально-экономической ситуации в муниципалитетах; достижение к концу 2020 года плановых значений показателей
</t>
  </si>
  <si>
    <t>827 0113 3920470100 800</t>
  </si>
  <si>
    <t>827 1401 3920278010 500</t>
  </si>
  <si>
    <t>827 1402 3920378030 500</t>
  </si>
  <si>
    <t>827 1403 3920278050 500</t>
  </si>
  <si>
    <t>827 1403 3920478040 500</t>
  </si>
  <si>
    <t>Подготовка проектов изменений в нормативные правовые акты Воронежской области, регулирующие межбюджетные отношения органов государственной власти и органов местного самоуправления Воронежской области с учетом совершенствования бюджетного законодательства Российской Федерации</t>
  </si>
  <si>
    <t>Подготовка концепции по формированию межбюджетных отношений на очередной финансовый год и плановый период и направление ее финансовым органам  администраций муниципальных образований</t>
  </si>
  <si>
    <t>Распределение средств областного бюджета, направляемых на выравнивание бюджетной обеспеченности муниципальных районов (городских округов) Воронежской области</t>
  </si>
  <si>
    <t>Предоставление бюджетам муниципальных районов (городских округов) дотаций на выравнивание бюджетной обеспеченности муниципальных районов (городских округов) Воронежской области</t>
  </si>
  <si>
    <t>Содержание и этапы реализации мероприятия:
1 этап: заключение соглашений между департаментом финансов Воронежской области и администрациями муниципальных районов (городских округов) Воронежской области о предоставлении субсидий из областного бюджета бюджету муниципального образования;
2 этап: ведение учета субсидий бюджетам муниципальных районов на предоставление финансовой поддержки поселениям;
3 этап: ввод заявок на финансирование в автоматизированную программу.
Результат реализации мероприятия:
финансовое обеспечение исполнения расходных обязательств муниципальных образований</t>
  </si>
  <si>
    <t xml:space="preserve">Результат реализации подпрограммы:
создание условий для эффективного исполнения органами местного самоуправления переданных государственных полномочий; достижение к концу 2020 года плановых значений показателей
</t>
  </si>
  <si>
    <t>827 0113 3930278090 500</t>
  </si>
  <si>
    <t>827 0203 3930351180 500</t>
  </si>
  <si>
    <t xml:space="preserve">Результат реализации подпрограммы:
формирование и развитие обеспечивающих механизмов реализации государственной программы; достижение к концу 2020 года плановых значений показателей
</t>
  </si>
  <si>
    <t>827 0106 3940172010 100</t>
  </si>
  <si>
    <t>827 0106 3940172010 200</t>
  </si>
  <si>
    <t>827 0106 3940172010 800</t>
  </si>
  <si>
    <t xml:space="preserve">827 0113 3940300590 100
</t>
  </si>
  <si>
    <t>827 0113 3940300590 200</t>
  </si>
  <si>
    <t>827 0113 3940300590 800</t>
  </si>
  <si>
    <t>Планирование сметы расходов в части выполнения других расходных обязательств Воронежской области департаментом финансов Воронежской области на очередной финансовый год</t>
  </si>
  <si>
    <t xml:space="preserve">Учет операций  по финансовому обеспечению выполнения других расходных обязательств Воронежской области департаментом финансов Воронежской области и составление отчетности </t>
  </si>
  <si>
    <t>федераль-ный бюджет</t>
  </si>
  <si>
    <t>Отчет о выполнении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2021 года</t>
  </si>
  <si>
    <t xml:space="preserve">Контрольное событие 1.1.1 
Подготовлены проекты и изменения в нормативные правовые акты Воронежской области, регулирующие бюджетные правоотношения </t>
  </si>
  <si>
    <t>Департамент финансов Воронежской области</t>
  </si>
  <si>
    <t>31.03.2020
30.06.2020
30.09.2020
31.12.2020</t>
  </si>
  <si>
    <t>Контрольное событие 1.1.2 
Проведена инвентаризация и анализ юридических характеристик нормативных правовых актов Российской Федерации и Воронежской области</t>
  </si>
  <si>
    <t>Контрольное событие 1.1.3 
Подготовлены ведомственные нормативные правовые акты (приказы), регулирующие бюджетные правоотношения</t>
  </si>
  <si>
    <t>Контрольное событие 1.2.1 
Подготовлено ежегодное распоряжение правительства Воронежской области о разработке проекта закона об областном бюджете на очередной финансовый год и плановый период</t>
  </si>
  <si>
    <t>Контрольное событие 1.2.3 
Осуществлена сверка исходных данных с Минфин России для формирования межбюджетных отношений на очередной финансовый год и плановый период</t>
  </si>
  <si>
    <t>Контрольное событие 1.2.4 
Представлены в Воронежскую областную Думу основные направления бюджетной и налоговой политики Воронежской области на очередной финансовый год и плановый период</t>
  </si>
  <si>
    <t>Контрольное событие 1.2.5
Представлен в Воронежскую областную Думу проект бюджетного прогноза (проект изменений бюджетного прогноза) Воронежской области на долгосрочный период</t>
  </si>
  <si>
    <t>Контрольное событие 1.2.6
Внесен в Воронежскую областную Думу проект закона Воронежской области об областном бюджете на очередной финансовый год и плановый период</t>
  </si>
  <si>
    <t>Контрольное событие 1.3.1
Составлена сводная бюджетная роспись областного бюджета на очередной финансовый год</t>
  </si>
  <si>
    <t>Контрольное событие 1.3.2
Составлен кассовый план областного бюджета на очередной финансовый год</t>
  </si>
  <si>
    <t>Контрольное событие 1.3.3
Осуществлен учет исполнения областного бюджета по доходам,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t>
  </si>
  <si>
    <t>Контрольное событие 1.3.4
Обеспечено санкционирование оплаты денежных обязательств получателей средств областного бюджета, лицевые счета которым открыты в департаменте финансов Воронежской области</t>
  </si>
  <si>
    <t>Контрольное событие 1.3.5
Составлен отчет об исполнении консолидированного бюджета Воронежской области и бюджетов территориальных государственных внебюджетных фондов ежемесячно, ежеквартально и за истекший год и представление его в правительство Воронежской области, Минфин России, Федеральное казначейство</t>
  </si>
  <si>
    <t>31.03.2020
30.04.2020
30.07.2020
30.10.2020</t>
  </si>
  <si>
    <t>Контрольное событие 1.3.7
Внесен в Воронежскую областную Думу проект закона об исполнении областного бюджета за отчетный год</t>
  </si>
  <si>
    <r>
      <t xml:space="preserve">Контрольное событие 1.3.8
</t>
    </r>
    <r>
      <rPr>
        <sz val="14"/>
        <color indexed="8"/>
        <rFont val="Times New Roman"/>
        <family val="1"/>
        <charset val="204"/>
      </rPr>
      <t>Проведение кассовых выплат за счет средств бюджетных и автономных учреждений, а также средств получателей субсидий из областного бюджета, иных юридических лиц и индивидуальных предпринимателей Воронежской области, лицевые счета которым открыты в департаменте финансов Воронежской области</t>
    </r>
  </si>
  <si>
    <t>Контрольное событие 1.4.1
Представлены отчеты об их использовании средств резервных фондов губернатору Воронежской области, в Воронежскую областную Думу и Контрольно-счетную палату Воронежской области</t>
  </si>
  <si>
    <t>Контрольное событие 1.5.1
Подготовлены основные направления долговой политики Воронежской области</t>
  </si>
  <si>
    <t>Контрольное событие 1.5.2
Сформирована Программа государственных заимствований Воронежской области</t>
  </si>
  <si>
    <t>Контрольное событие 1.5.3
Направлена в Минфин России информация о долговых обязательствах, отраженная в государственной долговой книге Воронежской области и муниципальных долговых книгах муниципальных образований Воронежской области</t>
  </si>
  <si>
    <t xml:space="preserve">10.01.2020                           10.02.2020                             10.03.2020                              10.04.2020                            10.05.2020                            10.06.2020                            10.07.2020                            10.08.2020                           10.09.2020                           10.10.2020                            10.11.2020                            10.12.2020               </t>
  </si>
  <si>
    <r>
      <t>Контрольное событие 1.5.4
С</t>
    </r>
    <r>
      <rPr>
        <sz val="14"/>
        <color indexed="8"/>
        <rFont val="Times New Roman"/>
        <family val="1"/>
        <charset val="204"/>
      </rPr>
      <t>оставлены  акты сверки по долговым обязательствам Воронежской области перед Российской Федерацией и направлены  в Минфин России</t>
    </r>
  </si>
  <si>
    <t>Контрольное событие 1.6.1
Сформирован рейтинг главных распорядителей бюджетных средств по результатам проведенного департаментом финансов Воронежской области финансового менеджмента</t>
  </si>
  <si>
    <t>Контрольное событие 1.6.2
Проведены плановые контрольные мероприятия в части соблюдения  законодательства в сфере бюджетных правоотношений и закупок</t>
  </si>
  <si>
    <t xml:space="preserve">Контрольное событие 1.7.1                                                  Опубликована информация о государственном долге Воронежской области </t>
  </si>
  <si>
    <t xml:space="preserve">15.01.2020                                     15.02.2020                                15.03.2020                           15.04.2020                                          15.05.2020                            15.06.2020                           15.07.2020                            15.08.2020                           15.09.2020                           15.10.2020                           15.11.2020                           15.12.2020               </t>
  </si>
  <si>
    <r>
      <t xml:space="preserve">Контрольное событие </t>
    </r>
    <r>
      <rPr>
        <sz val="14"/>
        <color indexed="8"/>
        <rFont val="Times New Roman"/>
        <family val="1"/>
        <charset val="204"/>
      </rPr>
      <t>1.7.2</t>
    </r>
    <r>
      <rPr>
        <sz val="14"/>
        <rFont val="Times New Roman"/>
        <family val="1"/>
        <charset val="204"/>
      </rPr>
      <t xml:space="preserve">
Проведены публичные слушания по годовому отчету об исполнении областного бюджета</t>
    </r>
  </si>
  <si>
    <r>
      <t xml:space="preserve">Контрольное событие </t>
    </r>
    <r>
      <rPr>
        <sz val="14"/>
        <color indexed="8"/>
        <rFont val="Times New Roman"/>
        <family val="1"/>
        <charset val="204"/>
      </rPr>
      <t>1.7.3</t>
    </r>
    <r>
      <rPr>
        <sz val="14"/>
        <rFont val="Times New Roman"/>
        <family val="1"/>
        <charset val="204"/>
      </rPr>
      <t xml:space="preserve">
Проведены публичные слушания по проекту областного бюджета</t>
    </r>
  </si>
  <si>
    <r>
      <t>Контрольное событие 1.</t>
    </r>
    <r>
      <rPr>
        <sz val="14"/>
        <color indexed="8"/>
        <rFont val="Times New Roman"/>
        <family val="1"/>
        <charset val="204"/>
      </rPr>
      <t>7.4</t>
    </r>
    <r>
      <rPr>
        <sz val="14"/>
        <rFont val="Times New Roman"/>
        <family val="1"/>
        <charset val="204"/>
      </rPr>
      <t xml:space="preserve">
Опубликованы в формате "Бюджет для граждан" основные положения закона об областном бюджете на очередной финансовый год и плановый период и закона об исполнении областного бюджета за отчетный год</t>
    </r>
  </si>
  <si>
    <t>01.06.2020
10.12.2020</t>
  </si>
  <si>
    <t>Контрольное событие 1.8.1
Составлена бюджетная (бухгалтерская) отчетность в соответствии с требованиями бюджетного законодательства</t>
  </si>
  <si>
    <t>30.04.2020
30.07.2020
30.10.2020</t>
  </si>
  <si>
    <r>
      <t xml:space="preserve">Контрольное событие 2.2.1
Распределены средства областного бюджета, направленные на выравнивание бюджетной обеспеченности муниципальных районов (городских округов) Воронежской области </t>
    </r>
    <r>
      <rPr>
        <sz val="14"/>
        <color indexed="8"/>
        <rFont val="Times New Roman"/>
        <family val="1"/>
        <charset val="204"/>
      </rPr>
      <t>на очередной финансовый год и плановый период</t>
    </r>
  </si>
  <si>
    <r>
      <t xml:space="preserve">Контрольное событие 2.2.2
Распределены средства областного бюджета, направленные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 </t>
    </r>
    <r>
      <rPr>
        <sz val="14"/>
        <color indexed="8"/>
        <rFont val="Times New Roman"/>
        <family val="1"/>
        <charset val="204"/>
      </rPr>
      <t>на очередной финансовый год и плановый период</t>
    </r>
  </si>
  <si>
    <t>Контрольное событие 2.2.3
Предоставлены бюджетам муниципальных районов (городских округов) дотации на выравнивание бюджетной обеспеченности муниципальных районов (городских округов), поселений Воронежской области</t>
  </si>
  <si>
    <t>Контрольное событие 2.2.4
Предоставлены бюджетам муниципальных районов субвенции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t>
  </si>
  <si>
    <r>
      <t>Контрольное событие 2.3.1
Распределены дотации бюджетам муниципальных районов и городских округов Воронежской области на поддержку мер по обеспечению сбалансированности местных бюджетов</t>
    </r>
    <r>
      <rPr>
        <sz val="14"/>
        <color indexed="8"/>
        <rFont val="Times New Roman"/>
        <family val="1"/>
        <charset val="204"/>
      </rPr>
      <t xml:space="preserve"> на очередной финансовый год</t>
    </r>
  </si>
  <si>
    <t>Контрольное событие 2.3.2
Предоставлены дотации бюджетам муниципальных районов и городских округов Воронежской области на поддержку мер по обеспечению сбалансированности местных бюджетов</t>
  </si>
  <si>
    <r>
      <t>Контрольное событие 2.4.1
Распределены субсидии бюджетам муниципальных районов на предоставление финансовой поддержки поселениям</t>
    </r>
    <r>
      <rPr>
        <sz val="14"/>
        <color indexed="8"/>
        <rFont val="Times New Roman"/>
        <family val="1"/>
        <charset val="204"/>
      </rPr>
      <t xml:space="preserve"> на очередной финансовый год </t>
    </r>
  </si>
  <si>
    <t>Контрольное событие 2.4.2
Предоставлены субсидии бюджетам муниципальных районов на предоставление финансовой поддержки поселениям</t>
  </si>
  <si>
    <t>Контрольное событие 2.5.1
Проведен ежегодный мониторинг и оценка качества управления муниципальными финансами</t>
  </si>
  <si>
    <t>Контрольное событие 3.2.1
Произведен расчет объема субвенции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</si>
  <si>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Контрольное событие 3.2.2
Подготовлены заявки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 </t>
  </si>
  <si>
    <t>Контрольное событие 3.3.1
Разработан проект методики распределения субвенций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 и распределение средств субвенции в соответствии с разработанной методикой</t>
  </si>
  <si>
    <r>
      <t>Контрольное событие 3.3.2
Подготовлены</t>
    </r>
    <r>
      <rPr>
        <sz val="14"/>
        <color indexed="8"/>
        <rFont val="Times New Roman"/>
        <family val="1"/>
        <charset val="204"/>
      </rPr>
      <t xml:space="preserve"> документы, необходимые для перечисления (использования) средств субвенции бюджетами поселений Воронежской области </t>
    </r>
  </si>
  <si>
    <t>Контрольное событие 4.1.1
Утверждена смета расходов департамента финансов Воронежской области на очередной финансовый год</t>
  </si>
  <si>
    <t>Контрольное событие 4.1.2
Профинансированы расходы, обеспечивающие функционирование департамента финансов Воронежской области (100%)</t>
  </si>
  <si>
    <t>Контрольное событие 4.3.1
Профинансированы расходы подведомственных учреждений (100%)</t>
  </si>
  <si>
    <t>за 2020 год</t>
  </si>
  <si>
    <t>Наименование государственной программы, подпрограммы, основного мероприятия</t>
  </si>
  <si>
    <t>Значения показателя (индикатора) государственной программы, подпрограммы, основного мероприятия</t>
  </si>
  <si>
    <t>Сведения
о достижении значений показателей (индикаторов)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</si>
  <si>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r>
      <t xml:space="preserve">Пункт ФПСР </t>
    </r>
    <r>
      <rPr>
        <vertAlign val="superscript"/>
        <sz val="10"/>
        <color rgb="FF000000"/>
        <rFont val="Times New Roman"/>
        <family val="1"/>
        <charset val="204"/>
      </rPr>
      <t>1</t>
    </r>
  </si>
  <si>
    <r>
      <t xml:space="preserve">Вид показателя (индикатора) </t>
    </r>
    <r>
      <rPr>
        <vertAlign val="superscript"/>
        <sz val="12"/>
        <color rgb="FF000000"/>
        <rFont val="Times New Roman"/>
        <family val="1"/>
        <charset val="204"/>
      </rPr>
      <t>2</t>
    </r>
  </si>
  <si>
    <r>
      <t xml:space="preserve">план </t>
    </r>
    <r>
      <rPr>
        <vertAlign val="superscript"/>
        <sz val="12"/>
        <color rgb="FF000000"/>
        <rFont val="Times New Roman"/>
        <family val="1"/>
        <charset val="204"/>
      </rPr>
      <t>3</t>
    </r>
  </si>
  <si>
    <t>- показатель (индикатор), желаемой тенденцией развития которого является увеличение значения, обозначается буквой "У";</t>
  </si>
  <si>
    <t>- показатель (индикатор), желаемой тенденцией развития которого является снижение значения, обозначается буквой "С".</t>
  </si>
  <si>
    <t xml:space="preserve">Ожидаемый непосредственный результат реализации государственной программы, подпрограммы 
(краткое описание). 
Содержание основного мероприятия (мероприятия) в соответствии с утвержденным на текущий год Планом
</t>
  </si>
  <si>
    <t>Бюджетные ассигнования на реализацию государственной программы (тыс. рублей)</t>
  </si>
  <si>
    <r>
      <t xml:space="preserve">Планируемая дата наступления контрольного события </t>
    </r>
    <r>
      <rPr>
        <vertAlign val="superscript"/>
        <sz val="14"/>
        <color rgb="FF000000"/>
        <rFont val="Times New Roman"/>
        <family val="1"/>
        <charset val="204"/>
      </rPr>
      <t>1</t>
    </r>
  </si>
  <si>
    <r>
      <t xml:space="preserve">контрольное событие наступило без нарушения установленного срока </t>
    </r>
    <r>
      <rPr>
        <vertAlign val="superscript"/>
        <sz val="14"/>
        <rFont val="Times New Roman"/>
        <family val="1"/>
        <charset val="204"/>
      </rPr>
      <t>2</t>
    </r>
  </si>
  <si>
    <r>
      <t xml:space="preserve">контрольное событие наступило позже установленного срока </t>
    </r>
    <r>
      <rPr>
        <vertAlign val="superscript"/>
        <sz val="14"/>
        <rFont val="Times New Roman"/>
        <family val="1"/>
        <charset val="204"/>
      </rPr>
      <t>2</t>
    </r>
  </si>
  <si>
    <t>Наименование госпрограммы, подпрограммы, основного мероприятия, мероприятия</t>
  </si>
  <si>
    <t>Подготовка проектов нормативных правовых актов Воронежской области и изменений в нормативные правовые акты Воронежской области, регулирующие бюджетные правоотношения (включая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t>
  </si>
  <si>
    <t>Осуществление обслуживания государственного долга Воронежской области, погашения заемных средств, полученных из федерального бюджета, в кредитных организациях, государственных ценных бумаг, исполнения обязательств по государственным гарантиям Воронежской области</t>
  </si>
  <si>
    <t>Ведение бюджетного (бухгалтерского) учета и составление бюджетной (бухгалтерской) отчетности</t>
  </si>
  <si>
    <t>Предоставление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t>
  </si>
  <si>
    <t xml:space="preserve">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2021 года
</t>
  </si>
  <si>
    <t xml:space="preserve">Информация
о выполнении контрольных событий, предусмотренных Планом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2021 года
</t>
  </si>
  <si>
    <t>- в графе 4 - по количеству запланированных дат наступления контрольных событий;</t>
  </si>
  <si>
    <t>- в графах 5 и 6 - по количеству фактических дат наступления контрольных событий;</t>
  </si>
  <si>
    <t>- в графе 7 - по количеству строк со знаком "-".</t>
  </si>
  <si>
    <t>Количество контрольных событий в графе 4 должно соответствовать сумме контрольных событий в графах 5 - 7.</t>
  </si>
  <si>
    <t>местный бюджет</t>
  </si>
  <si>
    <t>Подготовка документов, необходимых для перечисления (использования) средств субвенции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t>
  </si>
  <si>
    <t>Подготовка и предостаставление отчетности о расходовании субвенций, предоставленных из федерального бюджета бюджетам субъектов Российской Федерации (органов местного самоуправления) на выполнение полномочий по осуществлению первичного воинского учета на территориях, где отсутствуют военные комиссариаты, в Министерство финансов Российской Федерации и Министерство обороны Российской Федерации</t>
  </si>
  <si>
    <t>&lt;= 5</t>
  </si>
  <si>
    <t>Снижение значения показателя произошло в результате оптимизации структуры долговых обязательств и сокращения объема государственного долга по кредитам от кредитных организаций</t>
  </si>
  <si>
    <t>28.01.2020, 03.02.2020, 03.03.2020;
01.04.2020, 01.05.2020, 28.05.2020, 01.06.2020;     02.07.2020,15.07.2020,02.08.2020,06.08.2020,02.09.2020,17.09.2020;
01.10.2020, 01.11.2020, 01.12.2020</t>
  </si>
  <si>
    <t>28.01.2020, 03.02.2020, 03.03.2020;
01.04.2020, 01.05.2020, 01.06.2020;
01.07.2020, 30.07.2020, 02.08.2020, 04.08.2020, 02.09.2020;
01.10.2020, 01.11.2020, 01.12.2020</t>
  </si>
  <si>
    <t>28.01.2020, 03.02.2020, 03.03.2020;
01.04.2020, 01.05.2020, 01.06.2020;
01.07.2020, 01.08.2020, 01.09.2020;
01.10.2020, 19.10.2020, 01.11.2020, 01.12.2020</t>
  </si>
  <si>
    <t>Таблица 3</t>
  </si>
  <si>
    <t>Информация 
о субсидиях, предусмотренных из федерального и областного бюджетов  на реализацию мероприятий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2021 года</t>
  </si>
  <si>
    <t>Аннинский муниципальный район</t>
  </si>
  <si>
    <t>Богучарский муниципальный район</t>
  </si>
  <si>
    <t>Бутурлиновский муниципальный район</t>
  </si>
  <si>
    <t>Верхнемамонский муниципальный район</t>
  </si>
  <si>
    <t>Верхнехавский муниципальный район</t>
  </si>
  <si>
    <t>Воробьевский муниципальный район</t>
  </si>
  <si>
    <t>Грибановский муниципальный район</t>
  </si>
  <si>
    <t>Каменский муниципальный район</t>
  </si>
  <si>
    <t>Кантемировский муниципальный район</t>
  </si>
  <si>
    <t>Каширский муниципальный район</t>
  </si>
  <si>
    <t>Нижнедевицкий муниципальный район</t>
  </si>
  <si>
    <t>Новохоперский муниципальный район</t>
  </si>
  <si>
    <t>Ольховатский муниципальный район</t>
  </si>
  <si>
    <t>Острогожский муниципальный район</t>
  </si>
  <si>
    <t>Павловский муниципальный район</t>
  </si>
  <si>
    <t>Петропавловский муниципальный район</t>
  </si>
  <si>
    <t>Подгоренский муниципальный район</t>
  </si>
  <si>
    <t>Репьевский муниципальный район</t>
  </si>
  <si>
    <t>Терновский муниципальный район</t>
  </si>
  <si>
    <t>Хохольский муниципальный район</t>
  </si>
  <si>
    <t>Эртильский муниципальный район</t>
  </si>
  <si>
    <t>20.02.2020                                                                                   22.05.2020                                                                                     28.07.2020                                                                                   24.11.2020</t>
  </si>
  <si>
    <t xml:space="preserve">15.01.2020                                                                                    15.02.2020                                                                                                15.03.2020                                                                                               15.04.2020                                                                                              15.05.2020                                                                                               15.06.2020                                                                                                 15.07.2020                                                                                                   15.08.2020                                                                                                   15.09.2020                                                                                        15.10.2020                                                                                              15.11.2020                                                                                             15.12.2020               </t>
  </si>
  <si>
    <t xml:space="preserve">10.01.2020                                                                                                   10.02.2020                                                                                              10.03.2020                                                                                                 10.04.2020                                                                                             10.05.2020                                                                                               10.06.2020                                                                                               10.07.2020                                                                                               10.08.2020                                                                                                10.09.2020                                                                                                   10.10.2020                                                                                                   10.11.2020                                                                                                  10.12.2020               </t>
  </si>
  <si>
    <t>827 0106 394015549F 100</t>
  </si>
  <si>
    <t>не более 44</t>
  </si>
  <si>
    <t>13.01.2020
03.04.2020
03.07.2020
01.10.2020</t>
  </si>
  <si>
    <t>21.01.2020
15.04.2020
03.07.2020
02.10.2020</t>
  </si>
  <si>
    <t>18.05.2020
26.11.2020</t>
  </si>
  <si>
    <r>
      <t xml:space="preserve">Контрольное событие не наступило </t>
    </r>
    <r>
      <rPr>
        <vertAlign val="superscript"/>
        <sz val="14"/>
        <rFont val="Times New Roman"/>
        <family val="1"/>
        <charset val="204"/>
      </rPr>
      <t>3</t>
    </r>
  </si>
  <si>
    <r>
      <t xml:space="preserve">Комментарии (причины нарушения сроков наступления контрольного события либо наступления контрольного события) </t>
    </r>
    <r>
      <rPr>
        <vertAlign val="superscript"/>
        <sz val="14"/>
        <rFont val="Times New Roman"/>
        <family val="1"/>
        <charset val="204"/>
      </rPr>
      <t>4</t>
    </r>
  </si>
  <si>
    <r>
      <t xml:space="preserve">Количество контрольных событий </t>
    </r>
    <r>
      <rPr>
        <b/>
        <vertAlign val="superscript"/>
        <sz val="14"/>
        <rFont val="Times New Roman"/>
        <family val="1"/>
        <charset val="204"/>
      </rPr>
      <t>5</t>
    </r>
    <r>
      <rPr>
        <b/>
        <sz val="14"/>
        <rFont val="Times New Roman"/>
        <family val="1"/>
        <charset val="204"/>
      </rPr>
      <t>, всего</t>
    </r>
  </si>
  <si>
    <t>не более 10</t>
  </si>
  <si>
    <t>факт или оценка (в случае отсутствия статистических данных на отчетную дату)</t>
  </si>
  <si>
    <t>не менее 4,2</t>
  </si>
  <si>
    <t>не менее 2,0</t>
  </si>
  <si>
    <t>срок</t>
  </si>
  <si>
    <t>да/нет</t>
  </si>
  <si>
    <t>&lt;= 3</t>
  </si>
  <si>
    <t xml:space="preserve">Доля бюджетной (бухгалтерской) отчетности, сформированной без нарушений, в общей доле сформированной отчетности исполнительных органов государственной власти и государственных учреждений, передавших функции по ведению бюджетного (бухгалтерского) учета
</t>
  </si>
  <si>
    <t xml:space="preserve"> Ведение бюджетного (бухгалтерского) учета и составление бюджетной (бухгалтерской) отчетности
</t>
  </si>
  <si>
    <t>не менее 99,99</t>
  </si>
  <si>
    <t>процент</t>
  </si>
  <si>
    <t>не менее 57,0</t>
  </si>
  <si>
    <t xml:space="preserve">Доля просроченной кредиторской задолженности в расходах консолидированного бюджета Воронежской области
</t>
  </si>
  <si>
    <t xml:space="preserve">Отношение фактического объема перечисленных в бюджеты поселений Воронежской области субвенций и (или) доведенных предельных объемов финансирования за счет средств федерального бюджета на осуществление полномочий по первичному воинскому учету на территориях, где отсутствуют военные комиссариаты, к плановым ассигнованиям, предусмотренным законом Воронежской области об областном бюджете на соответствующий период и (или) сводной бюджетной росписью
</t>
  </si>
  <si>
    <t>&gt;= 95</t>
  </si>
  <si>
    <t>Таблица 2</t>
  </si>
  <si>
    <t>Содержание и этапы реализации мероприятия:
1 этап: формирование нормативов распределения доходов между областным бюджетом, бюджетом Территориального фонда обязательного медицинского страхования Воронежской области и местными бюджетами;
2 этап: формирование перечней главных администраторов доходов бюджета, главных администраторов источников финансирования дефицита бюджета и перечня источников финансирования дефицита бюджета;
3 этап: формирование свода ведомственной и функциональной структуры расходов областного бюджета;
4 этап: формирование свода расходов областного бюджета на реализацию государственных программ Воронежской области;
5 этап: формирование методик распределения межбюджетных трансфертов;
6 этап: расчет и распределение дотаций, субсидий, субвенций и иных межбюджетных трансфертов, имеющих целевое назначение, по бюджетам муниципальных образований Воронежской области;
7 этап: формирование текстовой части законопроекта об областном бюджете на очередной финансовый год и плановый период.
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t>
  </si>
  <si>
    <t xml:space="preserve">Содержание и этапы реализации мероприятия:
1 этап: сбор и сверка реестров расходных обязательств ГРБС и реестров расходных обязательств муниципальных образований Воронежской области (не позднее 1 мая);
2 этап: формирование реестра расходных обязательств Воронежской области и свода реестров расходных обязательств муниципальных образований Воронежской области (не позднее 1 июня) и направление их в Министерство финансов Российской Федерации, в сроки установленные Министерством финансов Российской Федерации.
Результат реализации мероприятия:
ведение среднесрочного финансового планирования, улучшение качества прогнозирования основных бюджетных параметров на среднесрочную и долгосрочную перспективу
</t>
  </si>
  <si>
    <t>Подготовка проекта закона Воронежской области «О внесении изменений в закон Воронежской области об  областном бюджете на 2020 год и на плановый период 2021 и 2022 годов»</t>
  </si>
  <si>
    <t>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</si>
  <si>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Содержание и этапы реализации мероприятия:
систематическое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
Результат реализации мероприятия:
своевременная корректировка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</si>
  <si>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Содержание и этапы реализации мероприятия:
осуществление контроля: 
за непревышением бюджетных обязательств над соответствующими лимитами бюджетных обязательств или бюджетными ассигнованиями, доведенными до получателя бюджетных средств, а также соответствием информации о бюджетном обязательстве коду классификации расходов бюджетов;
соответствием информации о денежном обязательстве информации о поставленном на учет соответствующем бюджетном обязательстве;
соответствием информации, указанной в платежном документе для оплаты денежного обязательства, информации о денежном обязательстве;
наличием документов, подтверждающих возникновение денежного обязательства;
соответствием сведений о государственном контракте в реестре контрактов, предусмотренном законодательством Российской Федерации о контрактной системе в сфере закупок товаров, работ, услуг для обеспечения государственных и муниципальных нужд, и сведений о принятом на учет бюджетном обязательстве, возникшем на основании государственного контракта, условиям государственного контракта;
наличием документов и (или) на соответствие указанной в документах информации требованиям бюджетного законодательства Российской Федерации и иных нормативных правовых актов, регулирующих бюджетные правоотношения.
Результат реализации мероприятия:                                                                                                                                                                                                                                                                                                                                                                                                                                                                     
постановка на учет бюджетных и денежных обязательств, осуществление санкционирования оплаты денежных обязательств в соответствие с требованиями бюджетного законодательства</t>
  </si>
  <si>
    <t xml:space="preserve">Содержание и этапы реализации мероприятия:
1 этап: составление годового отчета об исполнении областного бюджета включает в себя:
1) баланс исполнения бюджета субъекта Российской Федерации (ф. 0503120);
2) отчет о финансовых результатах деятельности (ф. 0503121);
3) отчет о движении денежных средств (ф. 0503123);
4) пояснительная записка к годовому отчету;
5) отчеты об использовании ассигнований резервного фонда правительства Воронежской области, о предоставлении и погашении бюджетных кредитов, о состоянии государственного долга Воронежской области на начало и конец отчетного финансового года, об исполнении приложений к закону Воронежской области об областном бюджете за отчетный финансовый год;
6)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
2 этап: составление годового отчета об исполнении областного бюджета;
представление годового отчета об исполнении областного бюджета в Воронежскую областную Думу.             Результат реализации мероприятия:
утверждение Воронежской областной Думой отчета об исполнении областного бюджета за отчетный год
</t>
  </si>
  <si>
    <r>
      <t>Ведение специализированного раздела о государственном долге Воронежской области на тема</t>
    </r>
    <r>
      <rPr>
        <sz val="14"/>
        <color theme="1"/>
        <rFont val="Times New Roman"/>
        <family val="1"/>
        <charset val="204"/>
      </rPr>
      <t xml:space="preserve">тической странице департамента финансов Воронежской области в информационной системе «Портал Воронежской области в сети Интернет» </t>
    </r>
  </si>
  <si>
    <r>
      <t xml:space="preserve">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«Портал Воронежской области в сети Интернет» </t>
    </r>
    <r>
      <rPr>
        <sz val="14"/>
        <color rgb="FFFF0000"/>
        <rFont val="Times New Roman"/>
        <family val="1"/>
        <charset val="204"/>
      </rPr>
      <t xml:space="preserve"> </t>
    </r>
  </si>
  <si>
    <t>«Управление государственными финансами»</t>
  </si>
  <si>
    <t>«Управление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</si>
  <si>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</si>
  <si>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«Финансовое обеспечение муниципальных образований Воронежской области для исполнения переданных полномочий»</t>
  </si>
  <si>
    <t>«Обеспечение реализации государственной программы»</t>
  </si>
  <si>
    <t>Распределение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t>
  </si>
  <si>
    <t>Отчет о выполнении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статьям расходов
по состоянию на «1» января 2021 года</t>
  </si>
  <si>
    <t xml:space="preserve">федеральный бюджет (бюджетные ассигнования, не предусмотренные законом Воронежской области об областном бюджете)
</t>
  </si>
  <si>
    <t xml:space="preserve">в том числе:
</t>
  </si>
  <si>
    <t xml:space="preserve">внебюджетные источники, всего
</t>
  </si>
  <si>
    <t xml:space="preserve">юридические лица
</t>
  </si>
  <si>
    <t xml:space="preserve">физические лица
</t>
  </si>
  <si>
    <t xml:space="preserve">  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</si>
  <si>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Расходы за отчетный период (тыс.рублей)</t>
  </si>
  <si>
    <t>в том числе:</t>
  </si>
  <si>
    <t xml:space="preserve">Ведение специализированного раздела о государственном долге Воронежской области на тематической странице департамента финансов Воронежской области в информационной системе «Портал Воронежской области в сети Интернет» </t>
  </si>
  <si>
    <t>Анализ и оценка основных показателей местных бюджетов и подготовка заключения о целесообразности выделения (невыделения) бюджетных кредитов</t>
  </si>
  <si>
    <t>Предоставление бюджетных кредитов муниципальным образованиям на покрытие временных кассовых разрывов, возникающих при исполнении местных бюджетов, и на частичное покрытие дефицитов бюджетов муниципальных образований</t>
  </si>
  <si>
    <t xml:space="preserve">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«Портал Воронежской области в сети Интернет»  </t>
  </si>
  <si>
    <t>(тыс.рублей)</t>
  </si>
  <si>
    <t xml:space="preserve">Бюджетные ассигнования согласно бюджетной росписи расходов областного бюджета на отчетную дату текущего года (далее - план)
</t>
  </si>
  <si>
    <t xml:space="preserve">Кассовое исполнение на отчетную дату нарастающим итогом (далее - факт)
</t>
  </si>
  <si>
    <t>Государственная программа Воронежской области</t>
  </si>
  <si>
    <t xml:space="preserve">Основное мероприятие 2.4
</t>
  </si>
  <si>
    <t xml:space="preserve">Мероприятие 2.4.2
</t>
  </si>
  <si>
    <t>Доведение муниципальным образованиям уведомлений о бюджетных ассигнованиях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</si>
  <si>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Содержание и этапы реализации мероприятия: 
1 этап: подготовка основных направлений бюджетной и налоговой политики Воронежской области;
2 этап: формирование прогноза основных характеристик (общий объем доходов, общий объем расходов, дефицита (профицита) бюджета) консолидированного бюджета Воронежской области на очередной финансовый год и плановый период; 
3 этап: оценка ожидаемого исполнения областного бюджета на текущий финансовый год;
4 этап: расчет верхнего предела государственного внутреннего долга Воронежской области на 1 января года, следующего за очередным финансовым годом и каждым годом планового периода, и (или) верхнего предела государственного внешнего долга Воронежской области на 1 января года, следующего за очередным финансовым годом и каждым годом планового периода; 
5 этап: подготовка проекта изменений в паспорт курируемой государственной программы и анализ представленных проектов изменений в паспорта других государственных программ Воронежской области; 
6 этап: формирование обоснований и пояснений к проекту областного бюджета на очередной финансовый год и плановый период.
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
</t>
  </si>
  <si>
    <t xml:space="preserve">Содержание и этапы реализации мероприятия:
совершение разрешительной подписи в соответствии с утвержденным Порядком исполнения областного бюджета по расходам и источникам финансирования дефицита областного бюджета.
Результат реализации мероприятия:                   
проведение оплаты денежных обязательств в пределах доведенных до получателя бюджетных средств лимитов бюджетных обязательств;
списание денежных средств с единого счета бюджета в пользу бюджетов бюджетной системы Российской Федерации, физических или юридических лиц                                                                                                                                                                                                                                                                                                                                                                                                                                   </t>
  </si>
  <si>
    <t>Содержание и этапы реализации мероприятия:
1 этап: проведение плановых и внеплановых контрольных мероприятий в части соблюдения требований бюджетного законодательства и закупок;
2 этап: проведение анализа качества финансового менеджмента главных распорядителей бюджетных средств;
3 этап: проведение комплексной оценки эффективности бюджетных расходов и  мониторинга выполнения ведомственных планов по реализации мер, направленных на повышение эффективности бюджетных расходов.
Результат реализации мероприятия:
эффективная организация внутреннего государственного финансового контроля, осуществляемого в соответствии с требованиями Бюджетного кодекса Российской Федерации, повышение эффективности использования средств областного бюджета</t>
  </si>
  <si>
    <t>Содержание и этапы реализации мероприятия:
размещение информации о бюджетном процессе  на тематической странице департамента финансов Воронежской области в информационной системе «Портал Воронежской области в сети Интернет» и публичные обсуждения областного бюджета.
Результат реализации мероприятия: 
обеспечение открытости и прозрачности бюджетного процесса в Воронежской области и деятельности департамента финансов Воронежской области</t>
  </si>
  <si>
    <t>Размещение на тематической странице департамента финансов Воронежской области в информационной системе «Портал Воронежской области в сети Интернет» утвержденных положений, порядков и методик расчета отдельных характеристик областного бюджета, методических рекомендаций и нормативных правовых актов, разрабатываемых департаментом финансов Воронежской области</t>
  </si>
  <si>
    <t>Содержание и этапы реализации мероприятия:
1 этап: ведение учета дотаций на выравнивание бюджетной обеспеченности;
 2 этап: ввод заявок на финансирование в комплексную автоматизированную систему исполнения бюджета (ГИС ВО "КАСИБ").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</si>
  <si>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Содержание и этапы реализации мероприятия:
1 этап: формирование рейтинга муниципальных районов (городских округов) Воронежской области по качеству управления муниципальными финансами;
2 этап: размещение рейтинга  на тематической странице департамента финансов Воронежской области в информационной системе «Портал Воронежской области в сети Интернет»
Результат реализации мероприятия:
формирование стимулов к повышению качества управления муниципальными финансами в муниципальных районах (городских округах) Воронежской области</t>
  </si>
  <si>
    <t>Содержание и этапы реализации мероприятия:
1 этап: подготовка административного регламента по выполнению государственной функции «Составление проекта областного бюджета. Разработка прогноза основных параметров консолидированного бюджета Воронежской области»
2 этап: разработка методики планирования областного бюджета на очередной финансовый год и плановый период.
3 этап: расчет проектировок областного бюджета на очередной финансовый год и плановый период (в том числе в разрезе программных и непрограммных направлений деятельности главных распорядителей средств областного бюджета).
Результат реализации мероприятия:
формирование основных характеристик областного бюджета и бюджетных проектировок на очередной финансовый год и плановый период</t>
  </si>
  <si>
    <r>
      <t xml:space="preserve">Содержание и этапы реализации мероприятия:
1 этап: подготовка извещений об открытии (закрытии, переоформлении) лицевых счетов;
2 этап: направление в </t>
    </r>
    <r>
      <rPr>
        <sz val="14"/>
        <color theme="1"/>
        <rFont val="Times New Roman"/>
        <family val="1"/>
        <charset val="204"/>
      </rPr>
      <t>инспекцию Федеральной налоговой службы  сведений об открытии (закрытии) лицевых счето</t>
    </r>
    <r>
      <rPr>
        <sz val="14"/>
        <rFont val="Times New Roman"/>
        <family val="1"/>
        <charset val="204"/>
      </rPr>
      <t xml:space="preserve">в;
3 этап: отражение на лицевых счетах соответствующих операций.
Результат реализации мероприятия:
систематическое обеспечение учета операций по исполнению бюджета </t>
    </r>
  </si>
  <si>
    <t xml:space="preserve">Содержание и этапы реализации мероприятия: В рамках реализации мероприятия формируются следующие отчетные формы: 
1) баланс исполнения консолидированного бюджета субъекта Российской Федерации и бюджета территориального государственного внебюджетного фонда (ф. 0503320); 
2) справка по консолидируемым расчетам (ф. 0503125); 
3) отчет об исполнении консолидированного бюджета субъекта Российской Федерации и бюджета территориального государственного внебюджетного фонда (ф.0503317); 4) консолидированный отчет о движении денежных средств (ф. 0503323);
5) консолидированный отчет о финансовых результатах деятельности (ф. 0503321); 
6) справка по заключению счетов бюджетного учета отчетного финансового года (ф. 0503110); 
7) пояснительная записка к отчету об исполнении консолидированного бюджета (ф. 0503360) ;
8) отчет об использовании межбюджетных трансфертов из федерального бюджета субъектами Российской Федерации, муниципальными образованиями и территориальным государственным внебюджетным фондом (ф. 0503324), сведения об исполнении консолидированного бюджета (ф. 0503364), сведения об использовании информационно-коммуникационных технологий в консолидированном бюджете (ф. 0503377) другие формы, предусмотренные приказом Приказ Министерства финансов Российской Федерации от 28.12.2010 № 191н "Об утверждении Инструкции о порядке составления и представления годовой, квартальной и месячной отчетности об исполнении бюджетов бюджетной системы Российской Федерации".
Результат реализации мероприятия: 
составление и своевременное представление отчетности за отчетный период </t>
  </si>
  <si>
    <t>Содержание и этапы реализации мероприятия:
1 этап: составление годового отчета об исполнении областного бюджета включает в себя: 
1) баланс исполнения бюджета субъекта Российской Федерации (ф. 0503120);  
2) отчет о финансовых результатах деятельности (ф. 0503121); 
3) отчет о движении денежных средств (ф. 0503123); 
4) пояснительная записка к годовому отчету; 
5) отчеты об использовании ассигнований резервного фонда правительства Воронежской области, о предоставлении и погашении бюджетных кредитов, о состоянии государственного долга Воронежской области на начало и конец отчетного финансового года, об исполнении приложений к закону Воронежской области об областном бюджете за отчетный финансовый год; 
6)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
2 этап: представление годового отчета об исполнении областного бюджета за отчетный год в Контрольно-счетную палату Воронежской области. 
Результат реализации мероприятия:
своевременное представление годового отчета об исполнении областного бюджета для заключения</t>
  </si>
  <si>
    <t>Содержание и этапы реализации мероприятия:
проведение контрольных мероприятий по поручениям губернатора Воронежской области, запросам депутатов, постановлениям правоохранительных органов,  заявлениям  и обращениям граждан с целью проверки фактов, изложенных в них, на предмет соблюдения бюджетного законодательства:
1 этап: проведение контрольных мероприятий;
2 этап: реализация материалов контрольных мероприятий; 
3 этап: информирование должностных  лиц, по мотивированному обращению которых проведены контрольные мероприятия;  
4 этап: контроль за устранением выявленных нарушений. 
Результат реализации мероприятия:
предотвращение фактов  неправомерного, нецелевого и неэффективного расходования средств областного бюджета и иных источников, а также имущества, находящегося в собственности Воронежской области</t>
  </si>
  <si>
    <t>Регулярная публикация брошюры «Бюджет для граждан»</t>
  </si>
  <si>
    <t xml:space="preserve">Содержание и этапы реализации мероприятия:
1 этап: сбор и консолидация исходных данных; 
2 этап: направление исходных данных муниципальным образованиям; 
3 этап:размещение исходных данных на тематической странице департамента финансов Воронежской области в информационной системе «Портал Воронежской области в сети Интернет»; 
4 этап: сверка исходных данных. 
Результат реализации мероприятия:
повышение эффективности предоставления дотаций на выравнивание бюджетной обеспеченности поселений, муниципальных районов (городских округов) </t>
  </si>
  <si>
    <t>Содержание и этапы реализации мероприятия:
1 этап: оценка формирования бюджетных проектировок местных бюджетов на очередной финансовый год и плановый период; 
2 этап: проверка проектов решений о местных бюджетах на очередной финансовый год и плановый период на соответствие требованиям бюджетного законодательства Российской Федерации; 
3 этап: подготовка и направление в адрес глав муниципальных районов и городских округов Воронежской области заключений по прогнозной оценке доходов и расходов местных бюджетов на очередной финансовый год и плановый период с рекомендациями по обеспечению сбалансированности местных бюджетов, соблюдению требований бюджетного законодательства и финансовой дисциплины.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t>
  </si>
  <si>
    <t>Содержание и этапы реализации мероприятия:
1 этап: расчет распределения дотаций на выравнивание бюджетной обеспеченности муниципальных районов (городских округов); 
2 этап: подготовка приложений о распределении дотаций на выравнивание бюджетной обеспеченности муниципальных районов (городских округов)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дотаций на выравнивание бюджетной обеспеченности муниципальных районов (городских округов)</t>
  </si>
  <si>
    <t>Таблица 4</t>
  </si>
  <si>
    <t>Таблица 5</t>
  </si>
  <si>
    <t>Таблица 6</t>
  </si>
  <si>
    <t>Таблица 7</t>
  </si>
  <si>
    <t>Ответственные за исполнение мероприятий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на 2020 год</t>
  </si>
  <si>
    <t>Ответственные за исполнение</t>
  </si>
  <si>
    <t xml:space="preserve">Должность, Ф.И.О. </t>
  </si>
  <si>
    <t>Ответственный исполнитель: департамент финансов Воронежской области</t>
  </si>
  <si>
    <t>Руководитель департамента
Н.Г. Сафонова</t>
  </si>
  <si>
    <t>Исполнитель: департамент финансов Воронежской области</t>
  </si>
  <si>
    <t>Исполнитель:
департамент финансов Воронежской области</t>
  </si>
  <si>
    <t>Составление реестра источников доходов областного бюджета, а также свода реестров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t>
  </si>
  <si>
    <t>Разработка основных подходов по формированию проекта областного бюджета на очередной финансовый год и на плановый период</t>
  </si>
  <si>
    <t xml:space="preserve">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 </t>
  </si>
  <si>
    <t>Ведение специализированного раздела о государственном долге Воронежской области  на тематической странице департамента финансов Воронежской области в информационной системе «Портал Воронежской области в сети Интернет»</t>
  </si>
  <si>
    <t>Проведение публичных слушаний по проекту областного бюджета</t>
  </si>
  <si>
    <t>Проведение ежегодного мониторинга и оценки качества управления муниципальными финансами</t>
  </si>
  <si>
    <t xml:space="preserve">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«Портал Воронежской области в сети Интернет» </t>
  </si>
  <si>
    <t xml:space="preserve">Исполнительный орган государственной власти Воронежской области, иной главный распорядитель средств областного бюджета *
</t>
  </si>
  <si>
    <t>* Для государственной программы, направленной на профилактику правонарушений, кроме исполнительного органа государственной власти Воронежской области, иного главного распорядителя средств областного бюджета указываются координатор и участники государственной программы.</t>
  </si>
  <si>
    <t>Таблица 1</t>
  </si>
  <si>
    <t xml:space="preserve">Наименование *  </t>
  </si>
  <si>
    <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</si>
  <si>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 xml:space="preserve"> Снижение значения показателя произошло за счет сокращения объема государственного долга Воронежской области и роста доходов областного бюджета без учета объема безвозмездных поступлений</t>
  </si>
  <si>
    <t xml:space="preserve">Увеличение средней оценки качества финансового менджмента главных распорядителей средств областного бюджета связано с более качественным планированием расходов бюджета, управлением обязательствами в процессе исполнения и организации контроля за подведомственными организациями.
</t>
  </si>
  <si>
    <t>Увеличение значения показателя связано с увеличением фонда в отчетном году для расчета объема дотаций на выравнивание бюджетной обеспеченности.</t>
  </si>
  <si>
    <t>В соответствии со статьей 81 Бюджетного кодекса Российской Федерации размер резервных фондов исполнительных органов государственной власти не может превышать 3 % утвержденного законами общего объема расходов.</t>
  </si>
  <si>
    <t>Увеличение средней оценки качества управления муниципальными финансами связано с более качественным управлением муниципальными образованиями в сфере финансов по бюджетному планированию и исполнению бюджета; управлению муниципальным долгом и финансовым взаимоотношениям с муниципальными образованиями.</t>
  </si>
  <si>
    <r>
      <rPr>
        <vertAlign val="superscript"/>
        <sz val="12"/>
        <color theme="1"/>
        <rFont val="Times New Roman"/>
        <family val="1"/>
        <charset val="204"/>
      </rPr>
      <t>1</t>
    </r>
    <r>
      <rPr>
        <sz val="12"/>
        <color theme="1"/>
        <rFont val="Times New Roman"/>
        <family val="1"/>
        <charset val="204"/>
      </rPr>
      <t xml:space="preserve"> Федеральный план статистических работ.</t>
    </r>
  </si>
  <si>
    <r>
      <rPr>
        <vertAlign val="superscript"/>
        <sz val="12"/>
        <color theme="1"/>
        <rFont val="Times New Roman"/>
        <family val="1"/>
        <charset val="204"/>
      </rPr>
      <t>2</t>
    </r>
    <r>
      <rPr>
        <sz val="12"/>
        <color theme="1"/>
        <rFont val="Times New Roman"/>
        <family val="1"/>
        <charset val="204"/>
      </rPr>
      <t xml:space="preserve"> В графе указывается вид показателя (индикатора), значение которого оценивается в абсолютных или относительных величинах:</t>
    </r>
  </si>
  <si>
    <r>
      <rPr>
        <vertAlign val="superscript"/>
        <sz val="12"/>
        <color theme="1"/>
        <rFont val="Times New Roman"/>
        <family val="1"/>
        <charset val="204"/>
      </rPr>
      <t>3</t>
    </r>
    <r>
      <rPr>
        <sz val="12"/>
        <color theme="1"/>
        <rFont val="Times New Roman"/>
        <family val="1"/>
        <charset val="204"/>
      </rPr>
      <t xml:space="preserve"> Указывается плановое значение показателя (индикатора) государственной программы, подпрограммы, основного мероприятия в последней редакции государственной программы, принятой до 01 января года, следующего за отчетным.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r>
  </si>
  <si>
    <r>
      <t xml:space="preserve">предусмотрено на год  </t>
    </r>
    <r>
      <rPr>
        <vertAlign val="superscript"/>
        <sz val="12"/>
        <color rgb="FF000000"/>
        <rFont val="Times New Roman"/>
        <family val="1"/>
        <charset val="204"/>
      </rPr>
      <t>1</t>
    </r>
    <r>
      <rPr>
        <sz val="12"/>
        <color rgb="FF000000"/>
        <rFont val="Times New Roman"/>
        <family val="2"/>
      </rPr>
      <t xml:space="preserve">
</t>
    </r>
  </si>
  <si>
    <r>
      <t xml:space="preserve">фактически профинансировано </t>
    </r>
    <r>
      <rPr>
        <vertAlign val="superscript"/>
        <sz val="12"/>
        <color rgb="FF000000"/>
        <rFont val="Times New Roman"/>
        <family val="1"/>
        <charset val="204"/>
      </rPr>
      <t>2</t>
    </r>
  </si>
  <si>
    <r>
      <t xml:space="preserve">областной бюджет </t>
    </r>
    <r>
      <rPr>
        <vertAlign val="superscript"/>
        <sz val="12"/>
        <color rgb="FF000000"/>
        <rFont val="Times New Roman"/>
        <family val="1"/>
        <charset val="204"/>
      </rPr>
      <t>3</t>
    </r>
  </si>
  <si>
    <r>
      <rPr>
        <vertAlign val="superscript"/>
        <sz val="14"/>
        <color theme="1"/>
        <rFont val="Times New Roman"/>
        <family val="1"/>
        <charset val="204"/>
      </rPr>
      <t xml:space="preserve">1 </t>
    </r>
    <r>
      <rPr>
        <sz val="14"/>
        <color theme="1"/>
        <rFont val="Times New Roman"/>
        <family val="1"/>
        <charset val="204"/>
      </rPr>
      <t xml:space="preserve">Предусмотрено на год - объемы расходов, предусмотренные нормативными правовыми актами или соглашениями из соответствующих источников на реализацию мероприятий государственной программы (областной бюджет - расходы, предусмотренные бюджетной росписью расходов областного бюджета на отчетную дату).
</t>
    </r>
  </si>
  <si>
    <r>
      <rPr>
        <vertAlign val="superscript"/>
        <sz val="14"/>
        <color theme="1"/>
        <rFont val="Times New Roman"/>
        <family val="1"/>
        <charset val="204"/>
      </rPr>
      <t>2</t>
    </r>
    <r>
      <rPr>
        <sz val="14"/>
        <color theme="1"/>
        <rFont val="Times New Roman"/>
        <family val="1"/>
        <charset val="204"/>
      </rPr>
      <t xml:space="preserve"> Фактически профинансировано - объемы расходов, произведенные из соответствующих источников на реализацию мероприятий государственной программы за отчетный период (областной бюджет - кассовое исполнение на отчетную дату).</t>
    </r>
  </si>
  <si>
    <r>
      <rPr>
        <vertAlign val="superscript"/>
        <sz val="14"/>
        <color theme="1"/>
        <rFont val="Times New Roman"/>
        <family val="1"/>
        <charset val="204"/>
      </rPr>
      <t>3</t>
    </r>
    <r>
      <rPr>
        <sz val="14"/>
        <color theme="1"/>
        <rFont val="Times New Roman"/>
        <family val="1"/>
        <charset val="204"/>
      </rPr>
      <t xml:space="preserve"> Здесь и далее в таблице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r>
  </si>
  <si>
    <r>
      <rPr>
        <vertAlign val="superscript"/>
        <sz val="14"/>
        <rFont val="Times New Roman"/>
        <family val="1"/>
        <charset val="204"/>
      </rPr>
      <t>1</t>
    </r>
    <r>
      <rPr>
        <sz val="14"/>
        <rFont val="Times New Roman"/>
        <family val="1"/>
        <charset val="204"/>
      </rPr>
      <t xml:space="preserve"> В графе указывается дата (число, месяц, год) наступления контрольного события, предусмотренная планом реализации государственной программы Воронежской области.</t>
    </r>
  </si>
  <si>
    <r>
      <rPr>
        <vertAlign val="superscript"/>
        <sz val="14"/>
        <rFont val="Times New Roman"/>
        <family val="1"/>
        <charset val="204"/>
      </rPr>
      <t>2</t>
    </r>
    <r>
      <rPr>
        <sz val="14"/>
        <rFont val="Times New Roman"/>
        <family val="1"/>
        <charset val="204"/>
      </rPr>
      <t xml:space="preserve"> В графе указывается фактическая дата (число, месяц, год) наступления контрольного события.</t>
    </r>
  </si>
  <si>
    <r>
      <rPr>
        <vertAlign val="superscript"/>
        <sz val="14"/>
        <rFont val="Times New Roman"/>
        <family val="1"/>
        <charset val="204"/>
      </rPr>
      <t>3</t>
    </r>
    <r>
      <rPr>
        <sz val="14"/>
        <rFont val="Times New Roman"/>
        <family val="1"/>
        <charset val="204"/>
      </rPr>
      <t xml:space="preserve"> В случае если контрольное событие не наступило в отчетном периоде, в соответствующей строке ставится знак "-".</t>
    </r>
  </si>
  <si>
    <r>
      <rPr>
        <vertAlign val="superscript"/>
        <sz val="14"/>
        <rFont val="Times New Roman"/>
        <family val="1"/>
        <charset val="204"/>
      </rPr>
      <t>4</t>
    </r>
    <r>
      <rPr>
        <sz val="14"/>
        <rFont val="Times New Roman"/>
        <family val="1"/>
        <charset val="204"/>
      </rPr>
      <t xml:space="preserve"> Комментарии указываются в обязательном порядке по каждому контрольному событию, которое наступило с нарушением срока либо не наступило.</t>
    </r>
  </si>
  <si>
    <r>
      <rPr>
        <vertAlign val="superscript"/>
        <sz val="14"/>
        <rFont val="Times New Roman"/>
        <family val="1"/>
        <charset val="204"/>
      </rPr>
      <t>5</t>
    </r>
    <r>
      <rPr>
        <sz val="14"/>
        <rFont val="Times New Roman"/>
        <family val="1"/>
        <charset val="204"/>
      </rPr>
      <t xml:space="preserve"> Количество контрольных событий определяется:</t>
    </r>
  </si>
  <si>
    <r>
      <t xml:space="preserve">согласно закону Воронежской области об областном бюджете на отчетную дату текущего года </t>
    </r>
    <r>
      <rPr>
        <vertAlign val="superscript"/>
        <sz val="14"/>
        <rFont val="Times New Roman"/>
        <family val="1"/>
        <charset val="204"/>
      </rPr>
      <t>1</t>
    </r>
  </si>
  <si>
    <r>
      <t xml:space="preserve">согласно бюджетной росписи расходов областного бюджета на отчетную дату текущего года </t>
    </r>
    <r>
      <rPr>
        <vertAlign val="superscript"/>
        <sz val="14"/>
        <rFont val="Times New Roman"/>
        <family val="1"/>
        <charset val="204"/>
      </rPr>
      <t>2</t>
    </r>
  </si>
  <si>
    <r>
      <t xml:space="preserve">поквартальный кассовый план на отчетную дату нарастающим итогом </t>
    </r>
    <r>
      <rPr>
        <vertAlign val="superscript"/>
        <sz val="16"/>
        <rFont val="Times New Roman"/>
        <family val="1"/>
        <charset val="204"/>
      </rPr>
      <t>2</t>
    </r>
  </si>
  <si>
    <r>
      <rPr>
        <vertAlign val="superscript"/>
        <sz val="14"/>
        <rFont val="Times New Roman"/>
        <family val="1"/>
        <charset val="204"/>
      </rPr>
      <t>1</t>
    </r>
    <r>
      <rPr>
        <sz val="14"/>
        <rFont val="Times New Roman"/>
        <family val="1"/>
        <charset val="204"/>
      </rPr>
      <t xml:space="preserve"> Числовые значения указываются с точностью до одного знака после запятой.</t>
    </r>
  </si>
  <si>
    <r>
      <rPr>
        <vertAlign val="superscript"/>
        <sz val="12"/>
        <color theme="1"/>
        <rFont val="Times New Roman"/>
        <family val="1"/>
        <charset val="204"/>
      </rPr>
      <t>2</t>
    </r>
    <r>
      <rPr>
        <sz val="12"/>
        <color theme="1"/>
        <rFont val="Times New Roman"/>
        <family val="1"/>
        <charset val="204"/>
      </rPr>
      <t xml:space="preserve">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r>
  </si>
  <si>
    <r>
      <t xml:space="preserve">ссогласно бюджетной росписи расходов областного бюджета на отчетную дату текущего года </t>
    </r>
    <r>
      <rPr>
        <vertAlign val="superscript"/>
        <sz val="14"/>
        <rFont val="Times New Roman"/>
        <family val="1"/>
        <charset val="204"/>
      </rPr>
      <t>2</t>
    </r>
  </si>
  <si>
    <r>
      <t xml:space="preserve">поквартальный кассовый план на отчетную дату нарастающим итогом </t>
    </r>
    <r>
      <rPr>
        <vertAlign val="superscript"/>
        <sz val="14"/>
        <rFont val="Times New Roman"/>
        <family val="1"/>
        <charset val="204"/>
      </rPr>
      <t>2</t>
    </r>
  </si>
  <si>
    <r>
      <t xml:space="preserve">Уровень освоения бюджетных ассигнований (%) </t>
    </r>
    <r>
      <rPr>
        <vertAlign val="superscript"/>
        <sz val="14"/>
        <rFont val="Times New Roman"/>
        <family val="1"/>
        <charset val="204"/>
      </rPr>
      <t>3</t>
    </r>
  </si>
  <si>
    <r>
      <rPr>
        <vertAlign val="superscript"/>
        <sz val="12"/>
        <color theme="1"/>
        <rFont val="Times New Roman"/>
        <family val="1"/>
        <charset val="204"/>
      </rPr>
      <t>1</t>
    </r>
    <r>
      <rPr>
        <sz val="12"/>
        <color theme="1"/>
        <rFont val="Times New Roman"/>
        <family val="1"/>
        <charset val="204"/>
      </rPr>
      <t xml:space="preserve"> Числовые значения указываются с точностью до одного знака после запятой.</t>
    </r>
  </si>
  <si>
    <r>
      <rPr>
        <vertAlign val="superscript"/>
        <sz val="12"/>
        <color theme="1"/>
        <rFont val="Times New Roman"/>
        <family val="1"/>
        <charset val="204"/>
      </rPr>
      <t>3</t>
    </r>
    <r>
      <rPr>
        <sz val="12"/>
        <color theme="1"/>
        <rFont val="Times New Roman"/>
        <family val="1"/>
        <charset val="204"/>
      </rPr>
      <t xml:space="preserve"> Уровень освоения бюджетных ассигнований рассчитывается как отношение объема кассового исполнения к поквартальному кассовому плану, умноженное на 100.</t>
    </r>
  </si>
  <si>
    <t>В соответствии с заключенным между Минфином России и департаментом финансов Воронежской области соглашением о предоставлении бюджету Воронежской области из федерального бюджета бюджетного кредита для частичного покрытия дефицита бюджета Воронежской области (в редакции дополнительного соглашения от 26.08.2020 № 6/5/5/5/5/5/5) дефицит бюджета не должен превышать 10% утвержденного общего годового объема доходов областного бюджета без учета утвержденного объема безвозмездных поступлений.</t>
  </si>
  <si>
    <t>Государствен-
ная программа Воронежской области</t>
  </si>
  <si>
    <t>Отношение фактического финансирования межбюджетных трансфертов бюджетам муниципальных районов и городских округов Воронежской области, направленных на поддержку мер по обеспечению сбалансированности местных бюджетов, к их объему, предусмотренному законом Воронежской области об областном бюджете на соответтствующий период и (или) сводной бюджетной росписью и распределенному муниципальным образованиям в соответствии с постановлениями и распоряжениями правительства Воронежской области</t>
  </si>
  <si>
    <t>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</si>
  <si>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Х</t>
  </si>
  <si>
    <t>бюджетные ассигнования, предусмотренные законом Воронежской области об областном бюджете, всего</t>
  </si>
  <si>
    <t xml:space="preserve">территориальные государственные внебюджетные фонды
</t>
  </si>
  <si>
    <t>Контрольное событие 1.2.2 
Составлен реестр расходных обязательств Воронежской области, свод реестров расходных обязательств муниципальных образований, входящих в состав Воронежской области, и направлен в Минфин России</t>
  </si>
  <si>
    <t>Контрольное событие 1.3.6
Составлен отчет по сети, штатам и контингентам получателей средств областного и  консолидированного бюджетов за истекший год, и представлен в Минфин России</t>
  </si>
  <si>
    <t>Подготовка и предоставление отчетности о расходовании субвенций, предоставленных из федерального бюджета бюджетам субъектов Российской Федерации (органов местного самоуправления) на выполнение полномочий по осуществлению первичного воинского учета на территориях, где отсутствуют военные комиссариаты, в Министерство финансов Российской Федерации и Министерство обороны Российской Федерации</t>
  </si>
  <si>
    <t xml:space="preserve">Первый заместитель руководителя департамента                                    
А.Н. Чибисов,                              
Заместитель руководителя департамента                                         
И.Н. Демченко, Заместитель руководителя департамента                                        
Л.В. Тычинин, Заместитель руководителя департамента                                                          
В.В. Волков, Заместитель руководителя департамента    
Н.И. Кравцова  
</t>
  </si>
  <si>
    <t>Заместитель руководителя департамента 
Л.В. Тычинин, Заместитель руководителя департамента 
В.В. Волков</t>
  </si>
  <si>
    <t xml:space="preserve">Заместитель руководителя департамента 
И.Н. Демченко, Заместитель руководителя департамента  
Л.В. Тычинин, Заместитель руководителя департамента 
Н.И. Кравцова,  
Заместитель руководителя департамента - начальник отдела 
Т.А. Кравец-Гомза
</t>
  </si>
  <si>
    <t>Заместитель руководителя департамента - начальник отдела 
Т.А. Кравец-Гомза</t>
  </si>
  <si>
    <t xml:space="preserve">Заместитель руководителя департамента - начальник отдела 
Т.А. Кравец-Гомза
</t>
  </si>
  <si>
    <t xml:space="preserve">Заместитель руководителя департамента - начальник отдела 
Т.А. Кравец-Гомза
</t>
  </si>
  <si>
    <t xml:space="preserve">Первый заместитель руководителя департамента                                    
А.Н. Чибисов,                             
Заместитель руководителя департамента 
И.Н. Демченко, Заместитель руководителя департамента 
Н.И. Кравцова, Заместитель руководителя департамента 
Л.В. Тычинин, Заместитель руководителя департамента                                                
В.В. Волков, 
Заместитель руководителя департамента - начальник отдела 
Т.А. Кравец-Гомза, Заместитель руководителя департамента - начальник отдела                                  
М.К. Добросоцкий
</t>
  </si>
  <si>
    <t>Начальник отдела                                                                                                                
И.С. Чернова, Начальник отдела 
О.А. Ступников</t>
  </si>
  <si>
    <t xml:space="preserve">Заместитель руководителя департамента - начальник отдела                                           
Т.А. Кравец-Гомза,                            
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С.Г. Пастухов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</si>
  <si>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</si>
  <si>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t>
  </si>
  <si>
    <t>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</si>
  <si>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И.С. Чернова
</t>
  </si>
  <si>
    <t xml:space="preserve">Начальник отдела  
Е.В. Жеребятьева, Начальник отдела                                      
Е.Г. Орлова
</t>
  </si>
  <si>
    <t xml:space="preserve">Начальник отдела  
Е.В. Жеребятьева, Начальник отдела                                     
Е.Г. Орлова
</t>
  </si>
  <si>
    <t xml:space="preserve">Начальник отдела 
Е.В. Жеребятьева, Начальник отдела                                           
Е.Г. Орлова
</t>
  </si>
  <si>
    <t xml:space="preserve">Начальник отдела  
О.А. Ступников, Начальник отдела 
Е.В. Жеребятьева, Начальник отдела                                        
Е.Г. Орлова
</t>
  </si>
  <si>
    <t>Начальник отдела  
О.А. Ступников, Начальник отдела 
Е.В. Жеребятьева, Начальник отдела                                        
Е.Г. Орлова</t>
  </si>
  <si>
    <t>Начальник отдела 
Л.А. Кистенева, Начальник отдела                                                
Т.В. Агибалова, Начальник отдела                                               
О.В. Измайлова, Начальник отдела 
Е.В. Ветохина, Начальник отдела 
Т.А. Чурсанова</t>
  </si>
  <si>
    <t>Начальник отдела 
Л.А. Кистенева, Начальник отдела  
Т.П. Красавина, Начальник отдела                                 
О.А. Ступников</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</si>
  <si>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t>
  </si>
  <si>
    <t xml:space="preserve">Заместитель руководителя департамента - начальник отдела                               
Т.А. Кравец-Гомза,
Начальник отдела                                  
Т.П. Красавина, Начальник отдела                                                
С.Г. Пастухов      </t>
  </si>
  <si>
    <t xml:space="preserve">Начальник отдела 
Л.А. Кистенева, Начальник отдела  
Ю.В. Кривкин </t>
  </si>
  <si>
    <t>Начальник отдела 
Ю.В. Кривкин, Начальник отдела  
И.С. Чернова</t>
  </si>
  <si>
    <t xml:space="preserve">Начальник отдела 
Ю.В. Кривкин, Начальник отдела  
Е.В. Жеребятьева, Начальник отдела                                          
Е.Г. Орлова
</t>
  </si>
  <si>
    <t xml:space="preserve">Начальник отдела 
Ю.В. Кривкин, Начальник отдела  
Е.В. Жеребятьева, Начальник отдела                                  
Е.Г. Орлова
</t>
  </si>
  <si>
    <t xml:space="preserve">Начальник отдела 
Л.А. Кистенева, Начальник отдела  
Ю.В. Кривкин, Начальник отдела                                          
О.А. Ступников
</t>
  </si>
  <si>
    <t>Начальник отдела 
О.В. Измайлова, Начальник отдела 
Е.В. Жеребятьева, Начальник отдела                                   
Е.Г. Орлова</t>
  </si>
  <si>
    <t xml:space="preserve">Заместитель руководителя департамента - начальник отдела 
Т.А. Кравец-Гомза, 
Начальник отдела  
С.Г. Пастухов, Начальник отдела  
Т.П. Красавина </t>
  </si>
  <si>
    <t xml:space="preserve">Заместитель руководителя департамента - начальник отдела 
Т.А. Кравец-Гомза, 
Начальник отдела 
С.Г. Пастухов, Начальник отдела  
Т.П. Красавина </t>
  </si>
  <si>
    <t>Заместитель руководителя департамента - начальник отдела 
Т.А. Кравец-Гомза, 
Начальник отдела 
О.В. Измайлова</t>
  </si>
  <si>
    <t xml:space="preserve">Начальник отдела 
С.Г. Пастухов </t>
  </si>
  <si>
    <t xml:space="preserve">Начальник отдела  
Е.В. Жеребятьева                                     
</t>
  </si>
  <si>
    <t xml:space="preserve">Начальник отдела 
Л.А. Кистенева </t>
  </si>
  <si>
    <t xml:space="preserve">Начальник отдела 
Т.П. Красавина </t>
  </si>
  <si>
    <t>Начальник отдела 
И.С. Чернова</t>
  </si>
  <si>
    <t>Заместитель руководителя департамента - начальник отдела 
М.К. Добросоцкий, 
Начальник отдела 
В.Н. Нестеренко</t>
  </si>
  <si>
    <t xml:space="preserve">Начальник отдела 
Ю.В. Кривкин </t>
  </si>
  <si>
    <t>Начальник отдела 
О.В. Измайлова</t>
  </si>
  <si>
    <t xml:space="preserve">Заместитель руководителя департамента - начальник отдела 
Т.А. Кравец-Гомза, 
Начальник отдела 
Е.В. Ветохина, Начальник отдела 
О.В. Измайлова
</t>
  </si>
  <si>
    <r>
      <t>Заместитель руководителя департамента - начальник отдела 
Т.А. Кравец-Гомза, 
Начальник отдела 
С.Г. Пастухов</t>
    </r>
    <r>
      <rPr>
        <b/>
        <sz val="14"/>
        <rFont val="Times New Roman"/>
        <family val="1"/>
      </rPr>
      <t xml:space="preserve">, Начальник отдела </t>
    </r>
    <r>
      <rPr>
        <b/>
        <sz val="14"/>
        <rFont val="Times New Roman"/>
        <family val="1"/>
        <charset val="204"/>
      </rPr>
      <t xml:space="preserve">
Т.П. Красавина 
</t>
    </r>
  </si>
  <si>
    <t xml:space="preserve">Заместитель руководителя департамента - начальник отдела 
Т.А. Кравец-Гомза, 
Начальник отдела 
С.Г. Пастухов, Начальник отдела 
Т.П. Красавина 
</t>
  </si>
  <si>
    <t xml:space="preserve">Начальник отдела 
Ю.В. Кривкин, Начальник отдела 
Е.В. Жеребятьева, Начальник отдела                                       
Е.Г. Орлова 
</t>
  </si>
  <si>
    <t>Заместитель руководителя департамента - начальник отдела 
М.К. Добросоцкий,                       
Начальник отдела 
И.С. Чернова, Начальник отдела 
Е.В. Жеребятьева, Начальник отдела                                       
Е.Г. Орлова, Начальник отдела 
В.Н. Нестеренко</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</si>
  <si>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Т.П. Красавина, Начальник отдела                                 
О.А. Ступников   
</t>
  </si>
  <si>
    <t xml:space="preserve">Заместитель руководителя департамента - начальник отдела 
Т.А. Кравец-Гомза, 
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О.А. Ступников, Начальник отдела                           
С.Г. Пастухов,                                                                                                                                                                                                                                                                                                                                                                      
Заместитель начальника отдела                                                                                                                                                                                                                                                                                                                                                      
Н.А. Степанова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</si>
  <si>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Заместитель начальника отдела                                                                                                                                                                                                                                                                                                                                                      
Н.А. Степанова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</si>
  <si>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Заместитель начальника отдела                                                                                                                                                                                                                                                                                                                                                      
Н.А. Степанова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</si>
  <si>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Заместитель начальника отдела                                                                                                                                                                                                                                                                                                                                                      
Н.А. Степанова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</si>
  <si>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Заместитель начальника отдела                                                                                                                                                                                                                                                                                                                                                      
Н.А. Степанова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</si>
  <si>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Заместитель начальника отдела                                                                                                                                                                                                                                                                                                                                                      
Н.А. Степанова                                                           </t>
  </si>
  <si>
    <t xml:space="preserve">Заместитель руководителя департамента - начальник отдела 
Т.А. Кравец-Гомза, 
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Начальник отдела  
Н.Г. Мишина, Начальник отдела                                                                                           
О.А. Ступников,                                                                                                                                                                                                                                                                                                                                                                         
Заместитель начальника отдела                                                                                                                                                                                                                                                                                                                                                     
Н.А. Степанова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</si>
  <si>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Заместитель начальника отдела                                                                                                                                                                                                                                                                                                                                                      
Н.А. Степанова                                                </t>
  </si>
  <si>
    <t xml:space="preserve">Начальник отдела 
И.С. Чернова, Начальник отдела                                                   
Т.В. Агибалова, Начальник отдела                                                
О.В. Измайлова, Начальник отдела                                               
Е.В. Ветохина, Начальник отдела                                                  
Т.А. Чурсанова, Начальник отдела 
Л.А. Кистенева, Начальник отдела 
Ю.В. Кривкин, Начальник отдела  
Т.П. Красавина,                                                       
Заместитель начальника отдела                                                                                                                                                                                                                                                                                                                                                      
Н.А. Степанова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</si>
  <si>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Е.В. Жеребятьева, Начальник отдела  
Е.Г. Орлова, Начальник отдела 
Т.П. Красавина, Начальник отдела                                           
И.С. Чернова, Начальник отдела        
О.А. Ступников, Начальник отдела                                           
С.Г. Пастухов,                                                                                                                                                                                                                                                                                                                                                                          
Заместитель начальника отдела                                                                                                                                                                                                                                                                                                                                                      
Н.А. Степанова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</si>
  <si>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Заместитель начальника отдела                                                                                                                                                                                                                                                                                                                                                      
Н.А. Степанова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</si>
  <si>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И.С. Чернова,                                                                           
Заместитель начальника отдела                                                                                                                                                                                                                                                                                                                                                      
Н.А. Степанова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</si>
  <si>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Заместитель начальника отдела                                                                                                                                                                                                                                                                                                                                                      
Н.А. Степанова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</si>
  <si>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Заместитель начальника отдела                                                                                                                                                                                                                                                                                                                                                      
Н.А. Степанова                                                                   </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</si>
  <si>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Заместитель начальника отдела                                                                                                                                                                                                                                                                                                                                                      
Н.А. Степанова                                                                   </t>
  </si>
  <si>
    <t xml:space="preserve">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Е.В. Жеребятьева, Начальник отдела 
Е.Г. Орлова, Начальник отдела                                                 
Т.П. Красавина,                                                                                                                           
Заместитель начальника отдела                                                                                                                                                                                                                                                                                                                                                      
Н.А. Степанова                                                                   </t>
  </si>
  <si>
    <t xml:space="preserve">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С.Г. Пастухов, Начальник отдела                                                
Л.А. Кистенева, Начальник отдела                     
Е.В. Ветохина, Начальник отдела                                            
Т.В. Агибалова, Начальник отдела                                          
Ю.В. Кривкин, Начальник отдела                                           
Е.В. Жеребятьева, Начальник отдела                               
Е.Г. Орлова, Начальник отдела 
Т.П. Красавина, Начальник отдела                                          
И.С. Чернова, Начальник отдела                                                                                  
О.В. Измайлова, Начальник отдела 
Т.А. Чурсанова, Начальник отдела                                        
В.Н. Нестеренко, Начальник отдела                                        
О.А. Ступников,                                                                                                                                                                                                                                                                                                                                                                         
Заместитель начальника отдела                                                                                                                                                                                                                                                                                                                                                      
Н.А. Степанова
</t>
  </si>
  <si>
    <t>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Л.А. Кистенева, Начальник отдела                                                                                                
Т.В. Агибалова, Начальник отдела                                             
С.Г. Пастухов, Начальник отдела                                             
Ю.В. Кривкин, Начальник отдела                                               
Т.П. Красавина, Начальник отдела                                          
О.В. Измайлова, Начальник отдела 
Т.А. Чурсанова, Начальник отдела 
Е.В. Ветохина, Начальник отдела     
В.Н. Нестеренко, Начальник отдела                                   
О.А. Ступников,                                                                                                                                                                                                                                                                                                                                                                         
Заместитель начальника отдела                                                                                                                                                                                                                                                                                                                                                      
Н.А. Степанова</t>
  </si>
  <si>
    <t xml:space="preserve">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И.С. Чернова, Начальник отдела 
Л.А. Кистенева, Начальник отдела  
Т.В. Агибалова, Начальник отдела 
С.Г. Пастухов, Начальник отдела  
Ю.В. Кривкин, Начальник отдела  
Т.П. Красавина, Начальник отдела  
О.В. Измайлова, Начальник отдела 
Т.А. Чурсанова, Начальник отдела 
Е.В. Ветохина, Начальник отдела                                    
О.А. Ступников,                                                                                                                                                                                                                                                                                                                                                                        
Заместитель начальника отдела                                                                                                                                                                                                                                                                                                                                                      
Н.А. Степанова   </t>
  </si>
  <si>
    <t xml:space="preserve">Заместитель руководителя департамента - начальник отдела 
М.К. Добросоцкий, Заместитель руководителя департамента - начальник отдела 
Т.А. Кравец-Гомза, 
Начальник отдела 
Ю.В. Кривкин, Начальник отдела 
Л.А. Кистенева, Начальник отдела  
И.С. Чернова, Начальник отдела 
Т.В. Агибалова, Начальник отдела 
С.Г. Пастухов, Начальник отдела   
Т.П. Красавина, Начальник отдела  
О.В. Измайлова, Начальник отдела 
Т.А. Чурсанова, Начальник отдела 
Е.В. Ветохина, Начальник отдела                
В.Н. Нестеренко,                                                                                                                                                                                                                                                                                                                                                                      
Заместитель начальника отдела                                                                                                                                                                                                                                                                                                                                                      
Н.А. Степанова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</si>
  <si>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И.С. Чернова, Начальник отдела 
Л.А. Кистенева, Начальник отдела  
Т.В. Агибалова, Начальник отдела 
С.Г. Пастухов, Начальник отдела  
Ю.В. Кривкин, Начальник отдела  
Е.В. Жеребятьева, Начальник отдела                                         
Е.Г. Орлова, Начальник отдела 
Т.П. Красавина, Начальник отдела  
О.В. Измайлова, Начальник отдела 
Т.А. Чурсанова, Начальник отдела 
Е.В. Ветохина, Начальник отдела                    
В.Н. Нестеренко, Начальник отдела 
О.А. Ступников,                                                                                                                                                                                                                                                                                                                                                                         
Заместитель начальника отдела                                                                                                                                                                                                                                                                                                                                                      
Н.А. Степанова   </t>
  </si>
  <si>
    <t xml:space="preserve">Начальник отдела 
Ю.В. Кривкин, Начальник отдела  
О.В. Измайлова,                                                                        
Заместитель начальника отдела                                                                                                                                                                                                                                                                                                                                                      
Н.А. Степанова                                                                                 
</t>
  </si>
  <si>
    <t xml:space="preserve">Начальник отдела 
Ю.В. Кривкин, Начальник отдела 
О.В. Измайлова,                                                              
Заместитель начальника отдела                                                                                                                                                                                                                                                                                                                                                      
Н.А. Степанова                                                                                 
</t>
  </si>
  <si>
    <t xml:space="preserve">Начальник отдела  
Ю.В. Кривкин, Начальник отдела 
Т.П. Красавина, Начальник отдела 
Е.В. Жеребятьева, Начальник отдела                                       
Е.Г. Орлова,                                                  
Заместитель начальника отдела                                                                                                                                                                                                                                                                                                                                                      
Н.А. Степанова                                                                                 
</t>
  </si>
  <si>
    <t xml:space="preserve">Начальник отдела 
Ю.В. Кривкин, Начальник отдела                                                       
Л.А. Кистенева, Начальник отдела 
О.А. Ступников,                                                                                                                                                                                                                                                                                                                                                                         
Заместитель начальника отдела                                                                                                                                                                                                                                                                                                                                                      
Н.А. Степанова   
</t>
  </si>
  <si>
    <t xml:space="preserve">Начальник отдела 
Л.А. Кистенева, Начальник отдела  
Е.В. Ветохина, Начальник отдела 
Ю.В. Кривкин, Начальник отдела  
Т.П. Красавина, Начальник отдела  
И.С. Чернова, Начальник отдела 
О.В. Измайлова, Начальник отдела 
Т.А. Чурсанова, 
Заместитель начальника отдела                                                                                                                                                                                                                                                                                                                                                      
Н.А. Степанова                                                                                 
</t>
  </si>
  <si>
    <t xml:space="preserve">Начальник отдела 
Л.А. Кистенева, Начальник отдела  
Е.В. Ветохина, Начальник отдела 
Ю.В. Кривкин, Начальник отдела  
Т.П. Красавина, Начальник отдела  
И.С. Чернова, Начальник отдела 
О.В. Измайлова, Начальник отдела 
Т.А. Чурсанова,                                     
Заместитель начальника отдела                                                                                                                                                                                                                                                                                                                                                      
Н.А. Степанова                                                                                 
</t>
  </si>
  <si>
    <t xml:space="preserve">Начальник отдела                                 
Ю.В. Кривкин, Начальник отдела                                    
Л.А. Кистенева, Начальник отдела                                         
Е.В. Ветохина, Начальник отдела                                                                      
Т.П. Красавина, Начальник отдела                                           
И.С. Чернова, Начальник отдела                                          
О.В. Измайлова, Начальник отдела  
Т.А. Чурсанова,                                           
Заместитель начальника отдела                                                                                                                                                                                                                                                                                                                                                      
Н.А. Степанова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</si>
  <si>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Е.В. Ветохина, Начальник отдела 
Т.В. Агибалова, Начальник отдела 
Е.В. Жеребятьева, Начальник отдела                                                                                                                                                                                                                                                                                                                                                                                      
Е.Г. Орлова, Начальник отдела 
Л.А. Кистенева, Начальник отдела  
Ю.В. Кривкин, Начальник отдела  
Т.П. Красавина, Начальник отдела  
И.С. Чернова, Начальник отдела  
О.В. Измайлова, Начальник отдела 
Т.А. Чурсанова, Начальник отдела                                                                                                                                                                                                                                                                                                                                                                                            
В.Н. Нестеренко, Начальник отдела 
О.А. Ступников,                                                                                                                                                                                                                                                                                                                                                                        
Заместитель начальника отдела                                                                                                                                                                                                                                                                                                                                                     
Н.А. Степанова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</si>
  <si>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Е.В. Ветохина, Начальник отдела                                                  
Т.В. Агибалова, Начальник отдела                                                 
Е.В. Жеребятьева, Начальник отдела 
Е.Г. Орлова, Начальник отдела 
Л.А. Кистенева, Начальник отдела                 
Ю.В. Кривкин, Начальник отдела 
Т.П. Красавина, Начальник отдела             
И.С. Чернова, Начальник отдела        
Т.А. Чурсанова, Начальник отдела                 
О.В. Измайлова, Начальник отдела 
В.Н. Нестеренко, Начальник отдела       
О.А. Ступников,                                                                                                                                                                                                                                                                                                                                                                       
Заместитель начальника отдела                                                                                                                                                                                                                                                                                                                                                      
Н.А. Степанова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</si>
  <si>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Е.В. Ветохина, Начальник отдела                                              
Т.В. Агибалова, Начальник отдела                                            
Е.В. Жеребятьева, Начальник отдела 
Е.Г. Орлова, Начальник отдела                                              
Л.А. Кистенева, Начальник отдела                                         
Ю.В. Кривкин, Начальник отдела                                              
Т.П. Красавина, Начальник отдела                                               
И.С. Чернова, Начальник отдела                                                
Т.А. Чурсанова, Начальник отдела                                            
О.В. Измайлова, Начальник отдела 
В.Н. Нестеренко, Начальник отдела                                                       
О.А. Ступников,                                                                                                                                                                                                                                                                                                                                                                         
Заместитель начальника отдела                                                                                                                                                                                                                                                                                                                                                      
Н.А. Степанова     
</t>
  </si>
  <si>
    <t xml:space="preserve">Заместитель руководителя департамента - начальник отдела 
Т.А. Кравец-Гомза, Заместитель руководителя департамента - начальник отдела                              
М.К. Добросоцкий,                                   
Начальник отдела                                         
И.С. Чернова, Начальник отдела                                                   
Л.А. Кистенева, Начальник отдела                                                   
Е.В. Ветохина, Начальник отдела                                                  
Т.В. Агибалова, Начальник отдела                                                 
Е.В. Жеребятьева, Начальник отдела 
Е.Г. Орлова, Начальник отдела                                                                      
Ю.В. Кривкин, Начальник отдела                                              
Т.П. Красавина, Начальник отдела                                                                           
О.В. Измайлова, Начальник отдела  
Т.А. Чурсанова, Начальник отдела                                             
В.Н. Нестеренко, Начальник отдела                                            
О.А. Ступников,                                                                                                                                                                                                                                                                                                                                                                         
Заместитель начальника отдела                                                                                                                                                                                                                                                                                                                                                      
Н.А. Степанова   
</t>
  </si>
  <si>
    <t xml:space="preserve">Начальник отдела 
Л.А. Кистенева,  
Заместитель начальника отдела                                                                                                                                                                                                                                                                                                                                                      
Н.А. Степанова                                                                                 
</t>
  </si>
  <si>
    <t xml:space="preserve">Заместитель руководителя департамента - начальник отдела 
Т.А. Кравец-Гомза, 
Начальник отдела 
Л.А. Кистенева, Начальник отдела                                                
Т.В. Агибалова, Начальник отдела                                               
О.В. Измайлова, Начальник отдела 
Е.В. Ветохина, Начальник отдела                                                 
Т.А. Чурсанова, Начальник отдела 
Ю.В. Кривкин, Начальник отдела  
Т.П. Красавина, Начальник отдела  
И.С. Чернова,                                                   
Заместитель начальника отдела                                                                                                                                                                                                                                                                                                                                                      
Н.А. Степанова                                                                   </t>
  </si>
  <si>
    <t xml:space="preserve">Начальник отдела  
Ю.В. Кривкин, Начальник отдела  
Т.П. Красавина,                                                           
Заместитель начальника отдела                                                                                                                                                                                                                                                                                                                                                      
Н.А. Степанова                                                                                 
</t>
  </si>
  <si>
    <t xml:space="preserve">Начальник отдела 
Ю.В. Кривкин,                                                                   
Заместитель начальника отдела                                                                                                                                                                                                                                                                                                                                                      
Н.А. Степанова                                                                                 
</t>
  </si>
  <si>
    <t xml:space="preserve">Начальник отдела 
Ю.В. Кривкин,                                                                     
Заместитель начальника отдела                                                                                                                                                                                                                                                                                                                                                      
Н.А. Степанова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</si>
</sst>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60">
    <font>
      <sz val="8"/>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rgb="FF000000"/>
      <name val="Times New Roman"/>
      <family val="2"/>
    </font>
    <font>
      <sz val="10"/>
      <color rgb="FF646D82"/>
      <name val="Ubuntu"/>
      <family val="2"/>
    </font>
    <font>
      <sz val="8"/>
      <color theme="1"/>
      <name val="Calibri"/>
      <family val="2"/>
      <scheme val="minor"/>
    </font>
    <font>
      <sz val="12"/>
      <color rgb="FF646D82"/>
      <name val="Times New Roman"/>
      <family val="2"/>
    </font>
    <font>
      <sz val="10"/>
      <name val="Arial Cyr"/>
      <charset val="204"/>
    </font>
    <font>
      <sz val="10"/>
      <name val="Times New Roman"/>
      <family val="1"/>
      <charset val="204"/>
    </font>
    <font>
      <sz val="16"/>
      <name val="Times New Roman"/>
      <family val="1"/>
      <charset val="204"/>
    </font>
    <font>
      <sz val="14"/>
      <name val="Times New Roman"/>
      <family val="1"/>
      <charset val="204"/>
    </font>
    <font>
      <sz val="13"/>
      <name val="Times New Roman"/>
      <family val="1"/>
      <charset val="204"/>
    </font>
    <font>
      <sz val="12"/>
      <name val="Times New Roman"/>
      <family val="1"/>
      <charset val="204"/>
    </font>
    <font>
      <b/>
      <sz val="14"/>
      <name val="Times New Roman"/>
      <family val="1"/>
      <charset val="204"/>
    </font>
    <font>
      <sz val="11"/>
      <name val="Times New Roman"/>
      <family val="1"/>
      <charset val="204"/>
    </font>
    <font>
      <sz val="10"/>
      <color rgb="FF000000"/>
      <name val="Arial"/>
      <family val="2"/>
    </font>
    <font>
      <sz val="18"/>
      <name val="Times New Roman"/>
      <family val="1"/>
      <charset val="204"/>
    </font>
    <font>
      <sz val="18"/>
      <color indexed="8"/>
      <name val="Times New Roman"/>
      <family val="1"/>
      <charset val="204"/>
    </font>
    <font>
      <sz val="12"/>
      <color rgb="FFFF0000"/>
      <name val="Times New Roman"/>
      <family val="1"/>
      <charset val="204"/>
    </font>
    <font>
      <i/>
      <sz val="12"/>
      <name val="Times New Roman"/>
      <family val="1"/>
      <charset val="204"/>
    </font>
    <font>
      <b/>
      <sz val="10"/>
      <name val="Times New Roman"/>
      <family val="1"/>
      <charset val="204"/>
    </font>
    <font>
      <i/>
      <sz val="11"/>
      <name val="Times New Roman"/>
      <family val="1"/>
      <charset val="204"/>
    </font>
    <font>
      <sz val="14"/>
      <color theme="1"/>
      <name val="Times New Roman"/>
      <family val="1"/>
      <charset val="204"/>
    </font>
    <font>
      <b/>
      <sz val="14"/>
      <color theme="1"/>
      <name val="Times New Roman"/>
      <family val="1"/>
      <charset val="204"/>
    </font>
    <font>
      <sz val="14"/>
      <color rgb="FF000000"/>
      <name val="Times New Roman"/>
      <family val="1"/>
      <charset val="204"/>
    </font>
    <font>
      <sz val="15"/>
      <name val="Times New Roman"/>
      <family val="1"/>
      <charset val="204"/>
    </font>
    <font>
      <sz val="18"/>
      <name val="Arial Cyr"/>
      <charset val="204"/>
    </font>
    <font>
      <b/>
      <sz val="10"/>
      <color rgb="FF000000"/>
      <name val="Arial"/>
      <family val="2"/>
    </font>
    <font>
      <sz val="14.5"/>
      <name val="Times New Roman"/>
      <family val="1"/>
      <charset val="204"/>
    </font>
    <font>
      <i/>
      <sz val="10"/>
      <name val="Times New Roman"/>
      <family val="1"/>
      <charset val="204"/>
    </font>
    <font>
      <sz val="14"/>
      <color indexed="8"/>
      <name val="Times New Roman"/>
      <family val="1"/>
      <charset val="204"/>
    </font>
    <font>
      <i/>
      <sz val="14"/>
      <name val="Times New Roman"/>
      <family val="1"/>
      <charset val="204"/>
    </font>
    <font>
      <vertAlign val="superscript"/>
      <sz val="10"/>
      <color rgb="FF000000"/>
      <name val="Times New Roman"/>
      <family val="1"/>
      <charset val="204"/>
    </font>
    <font>
      <vertAlign val="superscript"/>
      <sz val="12"/>
      <color rgb="FF000000"/>
      <name val="Times New Roman"/>
      <family val="1"/>
      <charset val="204"/>
    </font>
    <font>
      <sz val="12"/>
      <color theme="1"/>
      <name val="Times New Roman"/>
      <family val="1"/>
      <charset val="204"/>
    </font>
    <font>
      <sz val="14"/>
      <color theme="1"/>
      <name val="Calibri"/>
      <family val="2"/>
      <charset val="204"/>
      <scheme val="minor"/>
    </font>
    <font>
      <vertAlign val="superscript"/>
      <sz val="14"/>
      <color rgb="FF000000"/>
      <name val="Times New Roman"/>
      <family val="1"/>
      <charset val="204"/>
    </font>
    <font>
      <vertAlign val="superscript"/>
      <sz val="14"/>
      <name val="Times New Roman"/>
      <family val="1"/>
      <charset val="204"/>
    </font>
    <font>
      <sz val="14"/>
      <name val="Arial Cyr"/>
      <charset val="204"/>
    </font>
    <font>
      <b/>
      <sz val="14"/>
      <name val="Arial Cyr"/>
      <charset val="204"/>
    </font>
    <font>
      <sz val="16"/>
      <color theme="1"/>
      <name val="Times New Roman"/>
      <family val="1"/>
      <charset val="204"/>
    </font>
    <font>
      <b/>
      <vertAlign val="superscript"/>
      <sz val="14"/>
      <name val="Times New Roman"/>
      <family val="1"/>
      <charset val="204"/>
    </font>
    <font>
      <sz val="14"/>
      <color rgb="FF000000"/>
      <name val="Times New Roman"/>
      <family val="2"/>
    </font>
    <font>
      <sz val="14"/>
      <color rgb="FFFF0000"/>
      <name val="Times New Roman"/>
      <family val="1"/>
      <charset val="204"/>
    </font>
    <font>
      <sz val="12"/>
      <color rgb="FF000000"/>
      <name val="Times New Roman"/>
      <family val="1"/>
      <charset val="204"/>
    </font>
    <font>
      <sz val="14"/>
      <color theme="1"/>
      <name val="Calibri"/>
      <family val="2"/>
      <scheme val="minor"/>
    </font>
    <font>
      <b/>
      <sz val="12"/>
      <color rgb="FF000000"/>
      <name val="Times New Roman"/>
      <family val="1"/>
      <charset val="204"/>
    </font>
    <font>
      <sz val="20"/>
      <name val="Times New Roman"/>
      <family val="1"/>
      <charset val="204"/>
    </font>
    <font>
      <sz val="9"/>
      <name val="Times New Roman"/>
      <family val="1"/>
      <charset val="204"/>
    </font>
    <font>
      <sz val="9"/>
      <name val="Arial Cyr"/>
      <charset val="204"/>
    </font>
    <font>
      <sz val="9"/>
      <color theme="1"/>
      <name val="Calibri"/>
      <family val="2"/>
      <scheme val="minor"/>
    </font>
    <font>
      <b/>
      <sz val="9"/>
      <name val="Times New Roman"/>
      <family val="1"/>
      <charset val="204"/>
    </font>
    <font>
      <b/>
      <sz val="9"/>
      <name val="Arial Cyr"/>
      <charset val="204"/>
    </font>
    <font>
      <b/>
      <sz val="9"/>
      <color theme="1"/>
      <name val="Calibri"/>
      <family val="2"/>
      <scheme val="minor"/>
    </font>
    <font>
      <sz val="9"/>
      <color theme="1"/>
      <name val="Times New Roman"/>
      <family val="1"/>
      <charset val="204"/>
    </font>
    <font>
      <vertAlign val="superscript"/>
      <sz val="12"/>
      <color theme="1"/>
      <name val="Times New Roman"/>
      <family val="1"/>
      <charset val="204"/>
    </font>
    <font>
      <vertAlign val="superscript"/>
      <sz val="14"/>
      <color theme="1"/>
      <name val="Times New Roman"/>
      <family val="1"/>
      <charset val="204"/>
    </font>
    <font>
      <vertAlign val="superscript"/>
      <sz val="16"/>
      <name val="Times New Roman"/>
      <family val="1"/>
      <charset val="204"/>
    </font>
    <font>
      <b/>
      <sz val="14"/>
      <name val="Times New Roman"/>
      <family val="1"/>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DCE6F2"/>
      </patternFill>
    </fill>
    <fill>
      <patternFill patternType="solid">
        <fgColor theme="6"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59999389629810485"/>
        <bgColor indexed="64"/>
      </patternFill>
    </fill>
  </fills>
  <borders count="2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D9D9D9"/>
      </left>
      <right style="thin">
        <color rgb="FFD9D9D9"/>
      </right>
      <top/>
      <bottom style="thin">
        <color rgb="FFD9D9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D9D9D9"/>
      </left>
      <right style="thin">
        <color rgb="FFD9D9D9"/>
      </right>
      <top/>
      <bottom style="thin">
        <color rgb="FFB9CDE5"/>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indexed="64"/>
      </right>
      <top style="thin">
        <color rgb="FF000000"/>
      </top>
      <bottom/>
      <diagonal/>
    </border>
    <border>
      <left/>
      <right/>
      <top style="thin">
        <color indexed="64"/>
      </top>
      <bottom/>
      <diagonal/>
    </border>
  </borders>
  <cellStyleXfs count="9">
    <xf numFmtId="0" fontId="0" fillId="0" borderId="0"/>
    <xf numFmtId="0" fontId="6" fillId="0" borderId="1"/>
    <xf numFmtId="0" fontId="6" fillId="0" borderId="1"/>
    <xf numFmtId="0" fontId="8" fillId="0" borderId="1"/>
    <xf numFmtId="4" fontId="16" fillId="0" borderId="8">
      <alignment horizontal="right" vertical="top" shrinkToFit="1"/>
    </xf>
    <xf numFmtId="0" fontId="3" fillId="0" borderId="1"/>
    <xf numFmtId="4" fontId="28" fillId="4" borderId="12">
      <alignment horizontal="right" vertical="top" shrinkToFit="1"/>
    </xf>
    <xf numFmtId="0" fontId="2" fillId="0" borderId="1"/>
    <xf numFmtId="0" fontId="1" fillId="0" borderId="1"/>
  </cellStyleXfs>
  <cellXfs count="401">
    <xf numFmtId="0" fontId="0" fillId="0" borderId="0" xfId="0"/>
    <xf numFmtId="0" fontId="9" fillId="0" borderId="1" xfId="3" applyFont="1" applyFill="1"/>
    <xf numFmtId="0" fontId="10" fillId="0" borderId="1" xfId="3" applyFont="1" applyFill="1" applyAlignment="1">
      <alignment horizontal="center"/>
    </xf>
    <xf numFmtId="0" fontId="9" fillId="0" borderId="1" xfId="3" applyFont="1" applyFill="1" applyAlignment="1">
      <alignment horizontal="center"/>
    </xf>
    <xf numFmtId="0" fontId="11" fillId="0" borderId="1" xfId="3" applyFont="1" applyFill="1" applyAlignment="1">
      <alignment horizontal="center"/>
    </xf>
    <xf numFmtId="0" fontId="11" fillId="2" borderId="4" xfId="3" applyFont="1" applyFill="1" applyBorder="1" applyAlignment="1">
      <alignment horizontal="center" vertical="center" wrapText="1"/>
    </xf>
    <xf numFmtId="0" fontId="15" fillId="0" borderId="1" xfId="3" applyFont="1" applyFill="1"/>
    <xf numFmtId="0" fontId="27" fillId="0" borderId="1" xfId="3" applyFont="1" applyFill="1"/>
    <xf numFmtId="0" fontId="8" fillId="0" borderId="1" xfId="3" applyFont="1" applyFill="1"/>
    <xf numFmtId="0" fontId="10" fillId="0" borderId="1" xfId="3" applyFont="1" applyFill="1" applyAlignment="1">
      <alignment wrapText="1"/>
    </xf>
    <xf numFmtId="0" fontId="12" fillId="0" borderId="1" xfId="3" applyFont="1" applyFill="1" applyBorder="1"/>
    <xf numFmtId="0" fontId="14" fillId="0" borderId="4" xfId="3" applyFont="1" applyFill="1" applyBorder="1" applyAlignment="1">
      <alignment horizontal="center" vertical="center" wrapText="1"/>
    </xf>
    <xf numFmtId="0" fontId="11" fillId="0" borderId="4" xfId="3" applyFont="1" applyFill="1" applyBorder="1" applyAlignment="1">
      <alignment horizontal="center" vertical="center" wrapText="1"/>
    </xf>
    <xf numFmtId="0" fontId="26" fillId="0" borderId="1" xfId="3" applyFont="1" applyFill="1"/>
    <xf numFmtId="0" fontId="10" fillId="0" borderId="1" xfId="3" applyFont="1" applyFill="1"/>
    <xf numFmtId="0" fontId="11" fillId="0" borderId="4" xfId="3" applyFont="1" applyFill="1" applyBorder="1" applyAlignment="1">
      <alignment horizontal="center" vertical="top" wrapText="1"/>
    </xf>
    <xf numFmtId="0" fontId="12" fillId="0" borderId="1" xfId="3" applyFont="1" applyFill="1"/>
    <xf numFmtId="0" fontId="13" fillId="0" borderId="1" xfId="3" applyFont="1" applyFill="1" applyBorder="1" applyAlignment="1">
      <alignment vertical="center" wrapText="1"/>
    </xf>
    <xf numFmtId="164" fontId="14" fillId="0" borderId="4" xfId="3" applyNumberFormat="1" applyFont="1" applyFill="1" applyBorder="1" applyAlignment="1">
      <alignment horizontal="right" vertical="top" wrapText="1"/>
    </xf>
    <xf numFmtId="164" fontId="14" fillId="0" borderId="4" xfId="3" applyNumberFormat="1" applyFont="1" applyFill="1" applyBorder="1" applyAlignment="1">
      <alignment vertical="top"/>
    </xf>
    <xf numFmtId="0" fontId="9" fillId="0" borderId="1" xfId="3" applyFont="1" applyFill="1" applyAlignment="1">
      <alignment vertical="top"/>
    </xf>
    <xf numFmtId="164" fontId="11" fillId="0" borderId="4" xfId="3" applyNumberFormat="1" applyFont="1" applyFill="1" applyBorder="1" applyAlignment="1">
      <alignment vertical="top"/>
    </xf>
    <xf numFmtId="0" fontId="29" fillId="0" borderId="1" xfId="3" applyFont="1" applyFill="1" applyAlignment="1">
      <alignment vertical="top"/>
    </xf>
    <xf numFmtId="0" fontId="30" fillId="0" borderId="1" xfId="3" applyFont="1" applyFill="1" applyAlignment="1">
      <alignment vertical="top"/>
    </xf>
    <xf numFmtId="0" fontId="30" fillId="0" borderId="1" xfId="3" applyFont="1" applyFill="1" applyBorder="1" applyAlignment="1">
      <alignment vertical="top"/>
    </xf>
    <xf numFmtId="0" fontId="22" fillId="0" borderId="1" xfId="3" applyFont="1" applyFill="1" applyAlignment="1">
      <alignment vertical="top"/>
    </xf>
    <xf numFmtId="164" fontId="23" fillId="0" borderId="4" xfId="3" applyNumberFormat="1" applyFont="1" applyFill="1" applyBorder="1" applyAlignment="1">
      <alignment horizontal="right" vertical="top" wrapText="1"/>
    </xf>
    <xf numFmtId="164" fontId="23" fillId="0" borderId="9" xfId="3" applyNumberFormat="1" applyFont="1" applyFill="1" applyBorder="1" applyAlignment="1">
      <alignment horizontal="right" vertical="top" wrapText="1"/>
    </xf>
    <xf numFmtId="0" fontId="21" fillId="0" borderId="1" xfId="3" applyFont="1" applyFill="1" applyAlignment="1">
      <alignment vertical="top"/>
    </xf>
    <xf numFmtId="164" fontId="11" fillId="0" borderId="4" xfId="3" applyNumberFormat="1" applyFont="1" applyFill="1" applyBorder="1"/>
    <xf numFmtId="0" fontId="17" fillId="0" borderId="1" xfId="3" applyFont="1" applyFill="1"/>
    <xf numFmtId="0" fontId="13" fillId="0" borderId="4" xfId="3" applyFont="1" applyFill="1" applyBorder="1"/>
    <xf numFmtId="0" fontId="13" fillId="0" borderId="4" xfId="3" applyFont="1" applyFill="1" applyBorder="1" applyAlignment="1">
      <alignment vertical="center" wrapText="1"/>
    </xf>
    <xf numFmtId="0" fontId="13" fillId="0" borderId="4" xfId="3" applyFont="1" applyFill="1" applyBorder="1" applyAlignment="1">
      <alignment vertical="top"/>
    </xf>
    <xf numFmtId="0" fontId="20" fillId="0" borderId="4" xfId="3" applyFont="1" applyFill="1" applyBorder="1" applyAlignment="1">
      <alignment vertical="top"/>
    </xf>
    <xf numFmtId="164" fontId="32" fillId="0" borderId="4" xfId="3" applyNumberFormat="1" applyFont="1" applyFill="1" applyBorder="1" applyAlignment="1">
      <alignment vertical="top"/>
    </xf>
    <xf numFmtId="0" fontId="13" fillId="0" borderId="1" xfId="3" applyFont="1" applyFill="1" applyAlignment="1"/>
    <xf numFmtId="0" fontId="11" fillId="0" borderId="4" xfId="0" applyFont="1" applyFill="1" applyBorder="1" applyAlignment="1">
      <alignment vertical="top" wrapText="1"/>
    </xf>
    <xf numFmtId="14" fontId="23" fillId="0" borderId="4" xfId="0" applyNumberFormat="1" applyFont="1" applyFill="1" applyBorder="1" applyAlignment="1">
      <alignment horizontal="center" vertical="center" wrapText="1"/>
    </xf>
    <xf numFmtId="14" fontId="11" fillId="0" borderId="4" xfId="0" applyNumberFormat="1" applyFont="1" applyFill="1" applyBorder="1" applyAlignment="1">
      <alignment horizontal="center" vertical="center" wrapText="1"/>
    </xf>
    <xf numFmtId="0" fontId="23" fillId="0" borderId="6" xfId="0" applyFont="1" applyFill="1" applyBorder="1" applyAlignment="1">
      <alignment vertical="top" wrapText="1"/>
    </xf>
    <xf numFmtId="0" fontId="11" fillId="0" borderId="6" xfId="0" applyFont="1" applyFill="1" applyBorder="1" applyAlignment="1">
      <alignment vertical="top" wrapText="1"/>
    </xf>
    <xf numFmtId="14" fontId="23" fillId="0" borderId="6" xfId="0" applyNumberFormat="1" applyFont="1" applyFill="1" applyBorder="1" applyAlignment="1">
      <alignment horizontal="center" vertical="center" wrapText="1"/>
    </xf>
    <xf numFmtId="0" fontId="23" fillId="0" borderId="4" xfId="0" applyFont="1" applyFill="1" applyBorder="1" applyAlignment="1">
      <alignment vertical="top" wrapText="1"/>
    </xf>
    <xf numFmtId="0" fontId="13" fillId="0" borderId="1" xfId="3" applyFont="1" applyFill="1"/>
    <xf numFmtId="0" fontId="11" fillId="0" borderId="4" xfId="3" applyFont="1" applyFill="1" applyBorder="1" applyAlignment="1">
      <alignment horizontal="center" vertical="center"/>
    </xf>
    <xf numFmtId="0" fontId="11" fillId="0" borderId="1" xfId="3" applyFont="1" applyFill="1" applyAlignment="1">
      <alignment horizontal="center" vertical="center"/>
    </xf>
    <xf numFmtId="0" fontId="9" fillId="5" borderId="1" xfId="3" applyFont="1" applyFill="1" applyAlignment="1">
      <alignment vertical="top"/>
    </xf>
    <xf numFmtId="14" fontId="11" fillId="0" borderId="4" xfId="3" applyNumberFormat="1" applyFont="1" applyFill="1" applyBorder="1" applyAlignment="1">
      <alignment horizontal="center" vertical="center"/>
    </xf>
    <xf numFmtId="14" fontId="11" fillId="0" borderId="4" xfId="3" applyNumberFormat="1" applyFont="1" applyFill="1" applyBorder="1" applyAlignment="1">
      <alignment horizontal="center" vertical="center" wrapText="1"/>
    </xf>
    <xf numFmtId="0" fontId="0" fillId="0" borderId="1" xfId="1" applyFont="1" applyFill="1"/>
    <xf numFmtId="0" fontId="5" fillId="0" borderId="1" xfId="1" applyFont="1" applyFill="1" applyBorder="1" applyAlignment="1">
      <alignment vertical="center" wrapText="1"/>
    </xf>
    <xf numFmtId="0" fontId="7" fillId="0" borderId="1" xfId="1" applyFont="1" applyFill="1" applyBorder="1" applyAlignment="1">
      <alignment vertical="center"/>
    </xf>
    <xf numFmtId="0" fontId="4" fillId="0" borderId="2" xfId="1" applyFont="1" applyFill="1" applyBorder="1" applyAlignment="1">
      <alignment horizontal="center" vertical="center"/>
    </xf>
    <xf numFmtId="0" fontId="4" fillId="0" borderId="2" xfId="1" applyFont="1" applyFill="1" applyBorder="1" applyAlignment="1">
      <alignment horizontal="center" vertical="top" wrapText="1"/>
    </xf>
    <xf numFmtId="0" fontId="4" fillId="0" borderId="4" xfId="5" applyFont="1" applyFill="1" applyBorder="1" applyAlignment="1">
      <alignment horizontal="center" vertical="top" wrapText="1"/>
    </xf>
    <xf numFmtId="0" fontId="0" fillId="0" borderId="3" xfId="1" applyFont="1" applyFill="1" applyBorder="1" applyAlignment="1"/>
    <xf numFmtId="14" fontId="11" fillId="0" borderId="6" xfId="0" applyNumberFormat="1" applyFont="1" applyFill="1" applyBorder="1" applyAlignment="1">
      <alignment horizontal="center" vertical="center" wrapText="1"/>
    </xf>
    <xf numFmtId="0" fontId="23" fillId="0" borderId="5" xfId="0" applyFont="1" applyFill="1" applyBorder="1" applyAlignment="1">
      <alignment horizontal="left" vertical="top" wrapText="1"/>
    </xf>
    <xf numFmtId="0" fontId="23" fillId="0" borderId="4" xfId="0" applyFont="1" applyFill="1" applyBorder="1" applyAlignment="1">
      <alignment horizontal="center" vertical="top" wrapText="1"/>
    </xf>
    <xf numFmtId="0" fontId="23" fillId="0" borderId="4" xfId="0" applyFont="1" applyFill="1" applyBorder="1" applyAlignment="1">
      <alignment horizontal="center" vertical="center" wrapText="1"/>
    </xf>
    <xf numFmtId="14" fontId="11" fillId="0" borderId="6" xfId="0" applyNumberFormat="1" applyFont="1" applyFill="1" applyBorder="1" applyAlignment="1">
      <alignment horizontal="center" vertical="top" wrapText="1"/>
    </xf>
    <xf numFmtId="0" fontId="11" fillId="0" borderId="4" xfId="3" applyFont="1" applyFill="1" applyBorder="1" applyAlignment="1">
      <alignment horizontal="left" vertical="center" wrapText="1"/>
    </xf>
    <xf numFmtId="0" fontId="13" fillId="0" borderId="1" xfId="3" applyFont="1" applyFill="1" applyAlignment="1">
      <alignment horizontal="right" vertical="center"/>
    </xf>
    <xf numFmtId="0" fontId="13" fillId="0" borderId="1" xfId="3" applyFont="1" applyFill="1" applyBorder="1"/>
    <xf numFmtId="0" fontId="13" fillId="0" borderId="1" xfId="3" applyFont="1" applyFill="1" applyAlignment="1">
      <alignment vertical="top"/>
    </xf>
    <xf numFmtId="0" fontId="20" fillId="0" borderId="1" xfId="3" applyFont="1" applyFill="1" applyAlignment="1">
      <alignment vertical="top"/>
    </xf>
    <xf numFmtId="0" fontId="20" fillId="0" borderId="1" xfId="3" applyFont="1" applyFill="1" applyBorder="1" applyAlignment="1">
      <alignment vertical="top"/>
    </xf>
    <xf numFmtId="0" fontId="10" fillId="0" borderId="4" xfId="3" applyFont="1" applyFill="1" applyBorder="1"/>
    <xf numFmtId="0" fontId="4" fillId="0" borderId="2" xfId="1" applyFont="1" applyFill="1" applyBorder="1" applyAlignment="1">
      <alignment horizontal="left" vertical="top" wrapText="1"/>
    </xf>
    <xf numFmtId="0" fontId="4" fillId="0" borderId="2" xfId="1" applyFont="1" applyFill="1" applyBorder="1" applyAlignment="1">
      <alignment horizontal="center" vertical="center" wrapText="1"/>
    </xf>
    <xf numFmtId="0" fontId="11" fillId="0" borderId="4" xfId="3" applyFont="1" applyFill="1" applyBorder="1" applyAlignment="1">
      <alignment horizontal="left" vertical="top" wrapText="1"/>
    </xf>
    <xf numFmtId="0" fontId="14" fillId="0" borderId="5" xfId="3" applyFont="1" applyFill="1" applyBorder="1" applyAlignment="1">
      <alignment vertical="top" wrapText="1"/>
    </xf>
    <xf numFmtId="0" fontId="14" fillId="0" borderId="7" xfId="3" applyFont="1" applyFill="1" applyBorder="1" applyAlignment="1">
      <alignment vertical="top" wrapText="1"/>
    </xf>
    <xf numFmtId="0" fontId="14" fillId="0" borderId="5" xfId="3" applyFont="1" applyFill="1" applyBorder="1" applyAlignment="1">
      <alignment horizontal="left" vertical="top" wrapText="1"/>
    </xf>
    <xf numFmtId="0" fontId="14" fillId="0" borderId="7" xfId="3" applyFont="1" applyFill="1" applyBorder="1" applyAlignment="1">
      <alignment horizontal="left" vertical="top" wrapText="1"/>
    </xf>
    <xf numFmtId="0" fontId="14" fillId="0" borderId="6" xfId="3" applyFont="1" applyFill="1" applyBorder="1" applyAlignment="1">
      <alignment horizontal="left" vertical="top" wrapText="1"/>
    </xf>
    <xf numFmtId="0" fontId="14" fillId="0" borderId="4" xfId="3" applyFont="1" applyFill="1" applyBorder="1" applyAlignment="1">
      <alignment vertical="top" wrapText="1"/>
    </xf>
    <xf numFmtId="0" fontId="14" fillId="0" borderId="4" xfId="3"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4" xfId="3" applyFont="1" applyFill="1" applyBorder="1" applyAlignment="1">
      <alignment horizontal="center" vertical="center" wrapText="1"/>
    </xf>
    <xf numFmtId="0" fontId="11" fillId="0" borderId="9" xfId="3" applyFont="1" applyFill="1" applyBorder="1" applyAlignment="1">
      <alignment horizontal="center" vertical="center" wrapText="1"/>
    </xf>
    <xf numFmtId="0" fontId="39" fillId="0" borderId="1" xfId="3" applyFont="1" applyFill="1"/>
    <xf numFmtId="0" fontId="11" fillId="0" borderId="1" xfId="3" applyFont="1" applyFill="1" applyBorder="1"/>
    <xf numFmtId="0" fontId="40" fillId="0" borderId="1" xfId="3" applyFont="1" applyFill="1"/>
    <xf numFmtId="0" fontId="41" fillId="0" borderId="1" xfId="1" applyFont="1" applyFill="1"/>
    <xf numFmtId="0" fontId="11" fillId="0" borderId="1" xfId="3" applyFont="1" applyFill="1"/>
    <xf numFmtId="0" fontId="11" fillId="0" borderId="1" xfId="3" applyFont="1" applyFill="1" applyAlignment="1">
      <alignment horizontal="right" vertical="center" wrapText="1"/>
    </xf>
    <xf numFmtId="0" fontId="11" fillId="0" borderId="1" xfId="3" applyFont="1" applyFill="1" applyAlignment="1">
      <alignment horizontal="center" vertical="center" wrapText="1"/>
    </xf>
    <xf numFmtId="0" fontId="11" fillId="0" borderId="1" xfId="3" applyFont="1" applyFill="1" applyAlignment="1">
      <alignment wrapText="1"/>
    </xf>
    <xf numFmtId="0" fontId="4" fillId="0" borderId="2" xfId="1" applyFont="1" applyFill="1" applyBorder="1" applyAlignment="1">
      <alignment horizontal="left" vertical="top" wrapText="1"/>
    </xf>
    <xf numFmtId="0" fontId="4" fillId="0" borderId="2" xfId="1" applyFont="1" applyFill="1" applyBorder="1" applyAlignment="1">
      <alignment horizontal="center" vertical="center" wrapText="1"/>
    </xf>
    <xf numFmtId="0" fontId="4" fillId="0" borderId="2" xfId="1" applyNumberFormat="1" applyFont="1" applyFill="1" applyBorder="1" applyAlignment="1">
      <alignment horizontal="center" vertical="top" wrapText="1"/>
    </xf>
    <xf numFmtId="0" fontId="23" fillId="0" borderId="1" xfId="1" applyFont="1" applyFill="1" applyAlignment="1">
      <alignment horizontal="right"/>
    </xf>
    <xf numFmtId="0" fontId="11" fillId="0" borderId="1" xfId="3" applyFont="1" applyFill="1" applyAlignment="1">
      <alignment horizontal="right"/>
    </xf>
    <xf numFmtId="164" fontId="14" fillId="6" borderId="4" xfId="3" applyNumberFormat="1" applyFont="1" applyFill="1" applyBorder="1" applyAlignment="1">
      <alignment horizontal="right" vertical="top" wrapText="1"/>
    </xf>
    <xf numFmtId="0" fontId="9" fillId="6" borderId="1" xfId="3" applyFont="1" applyFill="1" applyAlignment="1">
      <alignment vertical="top"/>
    </xf>
    <xf numFmtId="49" fontId="24" fillId="6" borderId="4" xfId="3" applyNumberFormat="1" applyFont="1" applyFill="1" applyBorder="1" applyAlignment="1">
      <alignment horizontal="left" vertical="top" wrapText="1"/>
    </xf>
    <xf numFmtId="166" fontId="11" fillId="0" borderId="9" xfId="3" applyNumberFormat="1" applyFont="1" applyFill="1" applyBorder="1" applyAlignment="1">
      <alignment horizontal="right" vertical="top" wrapText="1"/>
    </xf>
    <xf numFmtId="166" fontId="11" fillId="0" borderId="4" xfId="3" applyNumberFormat="1" applyFont="1" applyFill="1" applyBorder="1" applyAlignment="1">
      <alignment vertical="top"/>
    </xf>
    <xf numFmtId="164" fontId="14" fillId="6" borderId="9" xfId="3" applyNumberFormat="1" applyFont="1" applyFill="1" applyBorder="1" applyAlignment="1">
      <alignment horizontal="right" vertical="top" wrapText="1"/>
    </xf>
    <xf numFmtId="164" fontId="14" fillId="6" borderId="4" xfId="3" applyNumberFormat="1" applyFont="1" applyFill="1" applyBorder="1" applyAlignment="1">
      <alignment vertical="top"/>
    </xf>
    <xf numFmtId="0" fontId="4" fillId="0" borderId="17" xfId="0" applyFont="1" applyFill="1" applyBorder="1" applyAlignment="1">
      <alignment vertical="center"/>
    </xf>
    <xf numFmtId="0" fontId="4" fillId="0" borderId="2" xfId="0" applyFont="1" applyFill="1" applyBorder="1" applyAlignment="1">
      <alignment horizontal="left" vertical="top" wrapText="1"/>
    </xf>
    <xf numFmtId="0" fontId="4" fillId="0" borderId="16" xfId="0" applyFont="1" applyFill="1" applyBorder="1" applyAlignment="1">
      <alignment horizontal="center" vertical="center" wrapText="1"/>
    </xf>
    <xf numFmtId="11" fontId="11" fillId="0" borderId="4" xfId="3" applyNumberFormat="1" applyFont="1" applyFill="1" applyBorder="1" applyAlignment="1">
      <alignment horizontal="left" vertical="top" wrapText="1"/>
    </xf>
    <xf numFmtId="0" fontId="11" fillId="0" borderId="4" xfId="3" applyFont="1" applyFill="1" applyBorder="1" applyAlignment="1">
      <alignment horizontal="left" vertical="top" wrapText="1"/>
    </xf>
    <xf numFmtId="49" fontId="11" fillId="0" borderId="4" xfId="3" applyNumberFormat="1" applyFont="1" applyFill="1" applyBorder="1" applyAlignment="1">
      <alignment horizontal="left" vertical="top" wrapText="1"/>
    </xf>
    <xf numFmtId="0" fontId="11" fillId="0" borderId="5" xfId="3" applyFont="1" applyFill="1" applyBorder="1" applyAlignment="1">
      <alignment horizontal="left" vertical="top" wrapText="1"/>
    </xf>
    <xf numFmtId="0" fontId="11" fillId="0" borderId="4" xfId="3" applyNumberFormat="1" applyFont="1" applyFill="1" applyBorder="1" applyAlignment="1">
      <alignment horizontal="left" vertical="top" wrapText="1"/>
    </xf>
    <xf numFmtId="0" fontId="23" fillId="0" borderId="4" xfId="3" applyFont="1" applyFill="1" applyBorder="1" applyAlignment="1">
      <alignment horizontal="left" vertical="top" wrapText="1"/>
    </xf>
    <xf numFmtId="49" fontId="23" fillId="0" borderId="4" xfId="3" applyNumberFormat="1" applyFont="1" applyFill="1" applyBorder="1" applyAlignment="1">
      <alignment horizontal="left" vertical="top" wrapText="1"/>
    </xf>
    <xf numFmtId="0" fontId="11" fillId="0" borderId="4" xfId="3" applyFont="1" applyFill="1" applyBorder="1" applyAlignment="1" applyProtection="1">
      <alignment horizontal="left" vertical="top" wrapText="1"/>
      <protection locked="0"/>
    </xf>
    <xf numFmtId="0" fontId="10" fillId="0" borderId="4" xfId="3" applyFont="1" applyFill="1" applyBorder="1" applyAlignment="1">
      <alignment horizontal="center" vertical="center" wrapText="1"/>
    </xf>
    <xf numFmtId="0" fontId="18" fillId="0" borderId="1" xfId="3" applyFont="1" applyFill="1" applyBorder="1" applyAlignment="1">
      <alignment horizontal="center" vertical="center" wrapText="1"/>
    </xf>
    <xf numFmtId="49" fontId="45" fillId="0" borderId="2" xfId="0" applyNumberFormat="1" applyFont="1" applyFill="1" applyBorder="1" applyAlignment="1">
      <alignment horizontal="left" vertical="top" wrapText="1"/>
    </xf>
    <xf numFmtId="164" fontId="4" fillId="0" borderId="2" xfId="0" applyNumberFormat="1" applyFont="1" applyFill="1" applyBorder="1" applyAlignment="1">
      <alignment horizontal="center" vertical="top" wrapText="1"/>
    </xf>
    <xf numFmtId="164" fontId="4" fillId="0" borderId="13" xfId="0" applyNumberFormat="1" applyFont="1" applyFill="1" applyBorder="1" applyAlignment="1">
      <alignment horizontal="center" vertical="top" wrapText="1"/>
    </xf>
    <xf numFmtId="164" fontId="4" fillId="0" borderId="4" xfId="0" applyNumberFormat="1" applyFont="1" applyFill="1" applyBorder="1" applyAlignment="1">
      <alignment horizontal="center" vertical="top" wrapText="1"/>
    </xf>
    <xf numFmtId="49" fontId="4" fillId="0" borderId="2" xfId="0" applyNumberFormat="1" applyFont="1" applyFill="1" applyBorder="1" applyAlignment="1">
      <alignment horizontal="left" vertical="top" wrapText="1"/>
    </xf>
    <xf numFmtId="0" fontId="45" fillId="0" borderId="2" xfId="0" applyFont="1" applyFill="1" applyBorder="1" applyAlignment="1">
      <alignment horizontal="left" vertical="top" wrapText="1"/>
    </xf>
    <xf numFmtId="49" fontId="4" fillId="0" borderId="13" xfId="0" applyNumberFormat="1" applyFont="1" applyFill="1" applyBorder="1" applyAlignment="1">
      <alignment horizontal="left" vertical="top" wrapText="1"/>
    </xf>
    <xf numFmtId="0" fontId="45" fillId="0" borderId="16" xfId="0" applyFont="1" applyFill="1" applyBorder="1" applyAlignment="1">
      <alignment horizontal="left" vertical="top" wrapText="1"/>
    </xf>
    <xf numFmtId="0" fontId="45" fillId="0" borderId="2" xfId="0" applyFont="1" applyFill="1" applyBorder="1" applyAlignment="1">
      <alignment horizontal="center" vertical="center"/>
    </xf>
    <xf numFmtId="49" fontId="45" fillId="0" borderId="16" xfId="0" applyNumberFormat="1" applyFont="1" applyFill="1" applyBorder="1" applyAlignment="1">
      <alignment horizontal="left" vertical="top" wrapText="1"/>
    </xf>
    <xf numFmtId="164" fontId="11" fillId="0" borderId="5" xfId="3" applyNumberFormat="1" applyFont="1" applyFill="1" applyBorder="1" applyAlignment="1">
      <alignment horizontal="right" vertical="top" wrapText="1"/>
    </xf>
    <xf numFmtId="164" fontId="11" fillId="0" borderId="6" xfId="3" applyNumberFormat="1" applyFont="1" applyFill="1" applyBorder="1" applyAlignment="1">
      <alignment horizontal="right" vertical="top" wrapText="1"/>
    </xf>
    <xf numFmtId="0" fontId="11" fillId="0" borderId="6" xfId="3" applyFont="1" applyFill="1" applyBorder="1" applyAlignment="1">
      <alignment horizontal="left" vertical="top" wrapText="1"/>
    </xf>
    <xf numFmtId="49" fontId="11" fillId="0" borderId="5" xfId="3" applyNumberFormat="1" applyFont="1" applyFill="1" applyBorder="1" applyAlignment="1">
      <alignment horizontal="left" vertical="top" wrapText="1"/>
    </xf>
    <xf numFmtId="49" fontId="11" fillId="0" borderId="6" xfId="3" applyNumberFormat="1" applyFont="1" applyFill="1" applyBorder="1" applyAlignment="1">
      <alignment horizontal="left" vertical="top" wrapText="1"/>
    </xf>
    <xf numFmtId="0" fontId="11" fillId="0" borderId="5" xfId="3" applyFont="1" applyFill="1" applyBorder="1" applyAlignment="1">
      <alignment vertical="top" wrapText="1"/>
    </xf>
    <xf numFmtId="0" fontId="11" fillId="0" borderId="4" xfId="3" applyFont="1" applyFill="1" applyBorder="1" applyAlignment="1">
      <alignment horizontal="left" vertical="top" wrapText="1"/>
    </xf>
    <xf numFmtId="49" fontId="11" fillId="0" borderId="4" xfId="3" applyNumberFormat="1" applyFont="1" applyFill="1" applyBorder="1" applyAlignment="1">
      <alignment horizontal="left" vertical="top" wrapText="1"/>
    </xf>
    <xf numFmtId="0" fontId="14" fillId="0" borderId="4" xfId="3" applyFont="1" applyFill="1" applyBorder="1" applyAlignment="1">
      <alignment horizontal="left" vertical="top" wrapText="1"/>
    </xf>
    <xf numFmtId="49" fontId="14" fillId="0" borderId="4" xfId="3" applyNumberFormat="1" applyFont="1" applyFill="1" applyBorder="1" applyAlignment="1">
      <alignment horizontal="left" vertical="top" wrapText="1"/>
    </xf>
    <xf numFmtId="0" fontId="11" fillId="0" borderId="4" xfId="0" applyFont="1" applyFill="1" applyBorder="1" applyAlignment="1">
      <alignment horizontal="left" vertical="top" wrapText="1"/>
    </xf>
    <xf numFmtId="0" fontId="14" fillId="6" borderId="4" xfId="3" applyFont="1" applyFill="1" applyBorder="1" applyAlignment="1">
      <alignment horizontal="left" vertical="top" wrapText="1"/>
    </xf>
    <xf numFmtId="49" fontId="14" fillId="6" borderId="4" xfId="3" applyNumberFormat="1" applyFont="1" applyFill="1" applyBorder="1" applyAlignment="1">
      <alignment horizontal="left" vertical="top" wrapText="1"/>
    </xf>
    <xf numFmtId="0" fontId="23" fillId="0" borderId="4" xfId="3" applyFont="1" applyFill="1" applyBorder="1" applyAlignment="1">
      <alignment horizontal="left" vertical="top" wrapText="1"/>
    </xf>
    <xf numFmtId="49" fontId="23" fillId="0" borderId="4" xfId="3" applyNumberFormat="1" applyFont="1" applyFill="1" applyBorder="1" applyAlignment="1">
      <alignment horizontal="left" vertical="top" wrapText="1"/>
    </xf>
    <xf numFmtId="164" fontId="11" fillId="0" borderId="4" xfId="3" applyNumberFormat="1" applyFont="1" applyFill="1" applyBorder="1" applyAlignment="1">
      <alignment horizontal="right" vertical="top" wrapText="1"/>
    </xf>
    <xf numFmtId="164" fontId="11" fillId="0" borderId="9" xfId="3" applyNumberFormat="1" applyFont="1" applyFill="1" applyBorder="1" applyAlignment="1">
      <alignment horizontal="right" vertical="top" wrapText="1"/>
    </xf>
    <xf numFmtId="0" fontId="11" fillId="0" borderId="4" xfId="3" applyFont="1" applyFill="1" applyBorder="1" applyAlignment="1">
      <alignment horizontal="center" vertical="center" wrapText="1"/>
    </xf>
    <xf numFmtId="0" fontId="17" fillId="0" borderId="1" xfId="3" applyFont="1" applyFill="1" applyAlignment="1">
      <alignment horizontal="right" vertical="center" wrapText="1"/>
    </xf>
    <xf numFmtId="0" fontId="10" fillId="0" borderId="1" xfId="3" applyFont="1" applyFill="1" applyAlignment="1">
      <alignment horizontal="center" vertical="center" wrapText="1"/>
    </xf>
    <xf numFmtId="164" fontId="13" fillId="0" borderId="1" xfId="3" applyNumberFormat="1" applyFont="1" applyFill="1" applyAlignment="1">
      <alignment vertical="top"/>
    </xf>
    <xf numFmtId="0" fontId="19" fillId="0" borderId="1" xfId="3" applyFont="1" applyFill="1" applyAlignment="1">
      <alignment vertical="top"/>
    </xf>
    <xf numFmtId="0" fontId="9" fillId="7" borderId="1" xfId="3" applyFont="1" applyFill="1" applyAlignment="1">
      <alignment vertical="top"/>
    </xf>
    <xf numFmtId="164" fontId="11" fillId="0" borderId="4" xfId="3" applyNumberFormat="1" applyFont="1" applyFill="1" applyBorder="1" applyAlignment="1">
      <alignment vertical="top" wrapText="1"/>
    </xf>
    <xf numFmtId="49" fontId="14" fillId="6" borderId="4" xfId="3" applyNumberFormat="1" applyFont="1" applyFill="1" applyBorder="1" applyAlignment="1">
      <alignment horizontal="left" vertical="top"/>
    </xf>
    <xf numFmtId="164" fontId="14" fillId="6" borderId="4" xfId="3" applyNumberFormat="1" applyFont="1" applyFill="1" applyBorder="1" applyAlignment="1">
      <alignment horizontal="right" vertical="top"/>
    </xf>
    <xf numFmtId="164" fontId="24" fillId="6" borderId="4" xfId="3" applyNumberFormat="1" applyFont="1" applyFill="1" applyBorder="1" applyAlignment="1">
      <alignment horizontal="right" vertical="top"/>
    </xf>
    <xf numFmtId="49" fontId="24" fillId="0" borderId="4" xfId="3" applyNumberFormat="1" applyFont="1" applyFill="1" applyBorder="1" applyAlignment="1">
      <alignment horizontal="left" vertical="top" wrapText="1"/>
    </xf>
    <xf numFmtId="0" fontId="24" fillId="0" borderId="4" xfId="3" applyFont="1" applyFill="1" applyBorder="1" applyAlignment="1">
      <alignment horizontal="left" vertical="top" wrapText="1"/>
    </xf>
    <xf numFmtId="164" fontId="24" fillId="0" borderId="4" xfId="3" applyNumberFormat="1" applyFont="1" applyFill="1" applyBorder="1" applyAlignment="1">
      <alignment horizontal="right" vertical="top" wrapText="1"/>
    </xf>
    <xf numFmtId="164" fontId="14" fillId="0" borderId="9" xfId="3" applyNumberFormat="1" applyFont="1" applyFill="1" applyBorder="1" applyAlignment="1">
      <alignment horizontal="right" vertical="top" wrapText="1"/>
    </xf>
    <xf numFmtId="49" fontId="14" fillId="0" borderId="4" xfId="3" applyNumberFormat="1" applyFont="1" applyFill="1" applyBorder="1" applyAlignment="1">
      <alignment vertical="top" wrapText="1"/>
    </xf>
    <xf numFmtId="3" fontId="14" fillId="0" borderId="4" xfId="3" applyNumberFormat="1" applyFont="1" applyFill="1" applyBorder="1" applyAlignment="1">
      <alignment horizontal="right" vertical="top"/>
    </xf>
    <xf numFmtId="3" fontId="14" fillId="6" borderId="4" xfId="3" applyNumberFormat="1" applyFont="1" applyFill="1" applyBorder="1" applyAlignment="1">
      <alignment horizontal="right" vertical="top"/>
    </xf>
    <xf numFmtId="164" fontId="14" fillId="0" borderId="4" xfId="3" applyNumberFormat="1" applyFont="1" applyFill="1" applyBorder="1" applyAlignment="1">
      <alignment horizontal="right" vertical="top"/>
    </xf>
    <xf numFmtId="0" fontId="11" fillId="0" borderId="4" xfId="3" applyFont="1" applyFill="1" applyBorder="1" applyAlignment="1">
      <alignment horizontal="right"/>
    </xf>
    <xf numFmtId="0" fontId="11" fillId="0" borderId="4" xfId="3" applyFont="1" applyFill="1" applyBorder="1" applyAlignment="1">
      <alignment horizontal="right" vertical="top"/>
    </xf>
    <xf numFmtId="0" fontId="15" fillId="0" borderId="1" xfId="3" applyFont="1" applyFill="1" applyAlignment="1">
      <alignment horizontal="left"/>
    </xf>
    <xf numFmtId="0" fontId="9" fillId="0" borderId="1" xfId="3" applyFont="1" applyFill="1" applyAlignment="1">
      <alignment horizontal="left" vertical="center" wrapText="1"/>
    </xf>
    <xf numFmtId="164" fontId="11" fillId="0" borderId="5" xfId="3" applyNumberFormat="1" applyFont="1" applyFill="1" applyBorder="1" applyAlignment="1">
      <alignment vertical="top" wrapText="1"/>
    </xf>
    <xf numFmtId="164" fontId="11" fillId="0" borderId="9" xfId="3" applyNumberFormat="1" applyFont="1" applyFill="1" applyBorder="1" applyAlignment="1">
      <alignment vertical="top" wrapText="1"/>
    </xf>
    <xf numFmtId="164" fontId="11" fillId="0" borderId="4" xfId="3" applyNumberFormat="1" applyFont="1" applyFill="1" applyBorder="1" applyAlignment="1"/>
    <xf numFmtId="164" fontId="23" fillId="0" borderId="4" xfId="3" applyNumberFormat="1" applyFont="1" applyFill="1" applyBorder="1" applyAlignment="1">
      <alignment vertical="top" wrapText="1"/>
    </xf>
    <xf numFmtId="0" fontId="13" fillId="0" borderId="4" xfId="3" applyFont="1" applyFill="1" applyBorder="1" applyAlignment="1"/>
    <xf numFmtId="4" fontId="8" fillId="0" borderId="1" xfId="3" applyNumberFormat="1" applyFont="1" applyFill="1"/>
    <xf numFmtId="49" fontId="47" fillId="0" borderId="2" xfId="0" applyNumberFormat="1" applyFont="1" applyFill="1" applyBorder="1" applyAlignment="1">
      <alignment horizontal="left" vertical="top" wrapText="1"/>
    </xf>
    <xf numFmtId="164" fontId="47" fillId="0" borderId="2" xfId="0" applyNumberFormat="1" applyFont="1" applyFill="1" applyBorder="1" applyAlignment="1">
      <alignment horizontal="center" vertical="top" wrapText="1"/>
    </xf>
    <xf numFmtId="0" fontId="47" fillId="0" borderId="2" xfId="0" applyFont="1" applyFill="1" applyBorder="1" applyAlignment="1">
      <alignment horizontal="left" vertical="top" wrapText="1"/>
    </xf>
    <xf numFmtId="0" fontId="15" fillId="0" borderId="1" xfId="0" applyFont="1" applyFill="1" applyBorder="1"/>
    <xf numFmtId="0" fontId="0" fillId="0" borderId="1" xfId="0" applyFill="1" applyBorder="1"/>
    <xf numFmtId="0" fontId="0" fillId="0" borderId="1" xfId="0" applyFont="1" applyFill="1" applyBorder="1"/>
    <xf numFmtId="0" fontId="48" fillId="0" borderId="1" xfId="0" applyFont="1" applyFill="1" applyBorder="1" applyAlignment="1">
      <alignment horizontal="center" vertical="center" wrapText="1"/>
    </xf>
    <xf numFmtId="0" fontId="12" fillId="0" borderId="1" xfId="0" applyFont="1" applyFill="1" applyBorder="1"/>
    <xf numFmtId="0" fontId="17" fillId="0" borderId="4" xfId="0" applyFont="1" applyFill="1" applyBorder="1" applyAlignment="1">
      <alignment horizontal="center" vertical="center" wrapText="1"/>
    </xf>
    <xf numFmtId="0" fontId="14" fillId="0" borderId="4" xfId="0" applyFont="1" applyFill="1" applyBorder="1" applyAlignment="1">
      <alignment vertical="top" wrapText="1"/>
    </xf>
    <xf numFmtId="49" fontId="11" fillId="0" borderId="4" xfId="0" applyNumberFormat="1" applyFont="1" applyFill="1" applyBorder="1" applyAlignment="1">
      <alignment horizontal="left" vertical="top" wrapText="1"/>
    </xf>
    <xf numFmtId="0" fontId="14" fillId="0" borderId="5" xfId="0" applyFont="1" applyFill="1" applyBorder="1" applyAlignment="1">
      <alignment horizontal="left" vertical="top" wrapText="1"/>
    </xf>
    <xf numFmtId="0" fontId="11" fillId="0" borderId="5" xfId="0" applyFont="1" applyFill="1" applyBorder="1" applyAlignment="1">
      <alignment vertical="top" wrapText="1"/>
    </xf>
    <xf numFmtId="0" fontId="14" fillId="0" borderId="4" xfId="0" applyFont="1" applyFill="1" applyBorder="1" applyAlignment="1">
      <alignment horizontal="left" vertical="top" wrapText="1"/>
    </xf>
    <xf numFmtId="0" fontId="11" fillId="0" borderId="4" xfId="0" applyNumberFormat="1" applyFont="1" applyFill="1" applyBorder="1" applyAlignment="1">
      <alignment horizontal="left" vertical="top" wrapText="1"/>
    </xf>
    <xf numFmtId="0" fontId="26" fillId="0" borderId="1" xfId="0" applyFont="1" applyFill="1" applyBorder="1"/>
    <xf numFmtId="0" fontId="11" fillId="0" borderId="1" xfId="0" applyFont="1" applyFill="1" applyBorder="1" applyAlignment="1">
      <alignment vertical="top" wrapText="1"/>
    </xf>
    <xf numFmtId="0" fontId="0" fillId="0" borderId="1" xfId="0" applyFill="1" applyBorder="1" applyAlignment="1">
      <alignment wrapText="1"/>
    </xf>
    <xf numFmtId="0" fontId="17" fillId="0" borderId="1" xfId="0" applyFont="1" applyFill="1" applyBorder="1" applyAlignment="1">
      <alignment horizontal="right" wrapText="1"/>
    </xf>
    <xf numFmtId="0" fontId="49" fillId="0" borderId="1" xfId="3" applyNumberFormat="1" applyFont="1" applyAlignment="1">
      <alignment vertical="center" wrapText="1"/>
    </xf>
    <xf numFmtId="0" fontId="49" fillId="0" borderId="1" xfId="3" applyFont="1" applyAlignment="1">
      <alignment vertical="center"/>
    </xf>
    <xf numFmtId="0" fontId="50" fillId="0" borderId="1" xfId="3" applyFont="1"/>
    <xf numFmtId="0" fontId="49" fillId="0" borderId="1" xfId="3" applyFont="1" applyAlignment="1">
      <alignment horizontal="center" vertical="center"/>
    </xf>
    <xf numFmtId="0" fontId="50" fillId="0" borderId="1" xfId="3" applyFont="1" applyAlignment="1">
      <alignment vertical="center"/>
    </xf>
    <xf numFmtId="0" fontId="51" fillId="0" borderId="1" xfId="2" applyFont="1"/>
    <xf numFmtId="0" fontId="49" fillId="0" borderId="1" xfId="3" applyFont="1" applyAlignment="1">
      <alignment vertical="center" wrapText="1"/>
    </xf>
    <xf numFmtId="0" fontId="49" fillId="0" borderId="1" xfId="3" applyFont="1" applyAlignment="1">
      <alignment horizontal="center" vertical="center" wrapText="1"/>
    </xf>
    <xf numFmtId="0" fontId="49" fillId="0" borderId="1" xfId="3" applyFont="1" applyAlignment="1"/>
    <xf numFmtId="0" fontId="49" fillId="0" borderId="4" xfId="3" applyFont="1" applyFill="1" applyBorder="1" applyAlignment="1">
      <alignment horizontal="center" vertical="center" wrapText="1"/>
    </xf>
    <xf numFmtId="0" fontId="49" fillId="0" borderId="4" xfId="3" applyNumberFormat="1" applyFont="1" applyBorder="1" applyAlignment="1">
      <alignment horizontal="center" vertical="center" wrapText="1"/>
    </xf>
    <xf numFmtId="0" fontId="49" fillId="2" borderId="1" xfId="3" applyFont="1" applyFill="1" applyAlignment="1">
      <alignment vertical="center"/>
    </xf>
    <xf numFmtId="0" fontId="52" fillId="2" borderId="4" xfId="3" applyNumberFormat="1" applyFont="1" applyFill="1" applyBorder="1" applyAlignment="1">
      <alignment horizontal="left" vertical="top" wrapText="1"/>
    </xf>
    <xf numFmtId="164" fontId="52" fillId="2" borderId="4" xfId="3" applyNumberFormat="1" applyFont="1" applyFill="1" applyBorder="1" applyAlignment="1">
      <alignment vertical="center" wrapText="1"/>
    </xf>
    <xf numFmtId="0" fontId="52" fillId="2" borderId="1" xfId="3" applyFont="1" applyFill="1" applyAlignment="1">
      <alignment vertical="center"/>
    </xf>
    <xf numFmtId="0" fontId="53" fillId="0" borderId="1" xfId="3" applyFont="1"/>
    <xf numFmtId="0" fontId="54" fillId="0" borderId="1" xfId="2" applyFont="1"/>
    <xf numFmtId="0" fontId="52" fillId="2" borderId="4" xfId="3" applyNumberFormat="1" applyFont="1" applyFill="1" applyBorder="1" applyAlignment="1">
      <alignment vertical="top" wrapText="1"/>
    </xf>
    <xf numFmtId="0" fontId="52" fillId="2" borderId="5" xfId="3" applyNumberFormat="1" applyFont="1" applyFill="1" applyBorder="1" applyAlignment="1">
      <alignment vertical="top" wrapText="1"/>
    </xf>
    <xf numFmtId="3" fontId="52" fillId="2" borderId="4" xfId="3" applyNumberFormat="1" applyFont="1" applyFill="1" applyBorder="1" applyAlignment="1">
      <alignment horizontal="left" vertical="top" wrapText="1"/>
    </xf>
    <xf numFmtId="164" fontId="52" fillId="2" borderId="4" xfId="3" applyNumberFormat="1" applyFont="1" applyFill="1" applyBorder="1" applyAlignment="1">
      <alignment horizontal="right" vertical="center" wrapText="1"/>
    </xf>
    <xf numFmtId="0" fontId="52" fillId="2" borderId="7" xfId="3" applyNumberFormat="1" applyFont="1" applyFill="1" applyBorder="1" applyAlignment="1">
      <alignment vertical="top" wrapText="1"/>
    </xf>
    <xf numFmtId="0" fontId="52" fillId="2" borderId="6" xfId="3" applyNumberFormat="1" applyFont="1" applyFill="1" applyBorder="1" applyAlignment="1">
      <alignment vertical="top" wrapText="1"/>
    </xf>
    <xf numFmtId="3" fontId="49" fillId="2" borderId="4" xfId="3" applyNumberFormat="1" applyFont="1" applyFill="1" applyBorder="1" applyAlignment="1">
      <alignment horizontal="left" vertical="top" wrapText="1"/>
    </xf>
    <xf numFmtId="164" fontId="49" fillId="3" borderId="4" xfId="3" applyNumberFormat="1" applyFont="1" applyFill="1" applyBorder="1" applyAlignment="1">
      <alignment vertical="center" wrapText="1"/>
    </xf>
    <xf numFmtId="0" fontId="49" fillId="2" borderId="4" xfId="3" applyNumberFormat="1" applyFont="1" applyFill="1" applyBorder="1" applyAlignment="1">
      <alignment horizontal="left" vertical="top" wrapText="1"/>
    </xf>
    <xf numFmtId="0" fontId="55" fillId="0" borderId="1" xfId="2" applyNumberFormat="1" applyFont="1" applyAlignment="1">
      <alignment wrapText="1"/>
    </xf>
    <xf numFmtId="0" fontId="14" fillId="0" borderId="4" xfId="3" applyFont="1" applyFill="1" applyBorder="1" applyAlignment="1">
      <alignment horizontal="left" vertical="center" wrapText="1"/>
    </xf>
    <xf numFmtId="0" fontId="4" fillId="0" borderId="1" xfId="0" applyFont="1" applyFill="1" applyBorder="1" applyAlignment="1">
      <alignment horizontal="left" vertical="top" wrapText="1"/>
    </xf>
    <xf numFmtId="0" fontId="45" fillId="0" borderId="1" xfId="0" applyFont="1" applyFill="1" applyBorder="1" applyAlignment="1">
      <alignment horizontal="left" vertical="top" wrapText="1"/>
    </xf>
    <xf numFmtId="164" fontId="4" fillId="0" borderId="1" xfId="0" applyNumberFormat="1" applyFont="1" applyFill="1" applyBorder="1" applyAlignment="1">
      <alignment horizontal="center" vertical="top" wrapText="1"/>
    </xf>
    <xf numFmtId="0" fontId="4" fillId="0" borderId="2" xfId="0" applyFont="1" applyFill="1" applyBorder="1" applyAlignment="1">
      <alignment horizontal="center" wrapText="1"/>
    </xf>
    <xf numFmtId="0" fontId="49" fillId="0" borderId="10" xfId="3" applyFont="1" applyBorder="1" applyAlignment="1">
      <alignment horizontal="center" vertical="center"/>
    </xf>
    <xf numFmtId="0" fontId="49" fillId="0" borderId="11" xfId="3" applyFont="1" applyBorder="1" applyAlignment="1">
      <alignment horizontal="center" vertical="center"/>
    </xf>
    <xf numFmtId="0" fontId="4" fillId="0" borderId="2" xfId="1" applyFont="1" applyFill="1" applyBorder="1" applyAlignment="1">
      <alignment horizontal="left" vertical="top" wrapText="1"/>
    </xf>
    <xf numFmtId="0" fontId="4" fillId="0" borderId="2" xfId="0" applyFont="1" applyFill="1" applyBorder="1" applyAlignment="1">
      <alignment horizontal="center" vertical="center" wrapText="1"/>
    </xf>
    <xf numFmtId="0" fontId="11" fillId="2" borderId="4" xfId="0" applyFont="1" applyFill="1" applyBorder="1" applyAlignment="1">
      <alignment vertical="top" wrapText="1"/>
    </xf>
    <xf numFmtId="0" fontId="14" fillId="0" borderId="7" xfId="3" applyFont="1" applyFill="1" applyBorder="1" applyAlignment="1">
      <alignment horizontal="left" vertical="top" wrapText="1"/>
    </xf>
    <xf numFmtId="0" fontId="11" fillId="0" borderId="4" xfId="0" applyFont="1" applyFill="1" applyBorder="1" applyAlignment="1">
      <alignment horizontal="left" vertical="top" wrapText="1"/>
    </xf>
    <xf numFmtId="0" fontId="39" fillId="8" borderId="1" xfId="3" applyFont="1" applyFill="1"/>
    <xf numFmtId="0" fontId="14" fillId="0" borderId="1" xfId="3" applyFont="1" applyFill="1" applyAlignment="1">
      <alignment horizontal="center" vertical="center" wrapText="1"/>
    </xf>
    <xf numFmtId="0" fontId="14" fillId="0" borderId="7" xfId="3" applyFont="1" applyFill="1" applyBorder="1" applyAlignment="1">
      <alignment horizontal="left" vertical="top" wrapText="1"/>
    </xf>
    <xf numFmtId="0" fontId="14" fillId="0" borderId="4" xfId="3" applyFont="1" applyFill="1" applyBorder="1" applyAlignment="1">
      <alignment horizontal="left" vertical="top" wrapText="1"/>
    </xf>
    <xf numFmtId="0" fontId="39" fillId="7" borderId="1" xfId="3" applyFont="1" applyFill="1"/>
    <xf numFmtId="0" fontId="40" fillId="0" borderId="4" xfId="3" applyFont="1" applyFill="1" applyBorder="1" applyAlignment="1">
      <alignment horizontal="center" vertical="center"/>
    </xf>
    <xf numFmtId="0" fontId="14" fillId="0" borderId="5" xfId="3" applyFont="1" applyFill="1" applyBorder="1" applyAlignment="1">
      <alignment horizontal="left" vertical="center" wrapText="1"/>
    </xf>
    <xf numFmtId="0" fontId="15" fillId="0" borderId="1" xfId="0" applyNumberFormat="1" applyFont="1" applyFill="1" applyBorder="1" applyAlignment="1">
      <alignment horizontal="left" vertical="top" wrapText="1"/>
    </xf>
    <xf numFmtId="0" fontId="48"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4" fillId="0" borderId="5" xfId="0" applyFont="1" applyFill="1" applyBorder="1" applyAlignment="1">
      <alignment horizontal="left" vertical="top" wrapText="1"/>
    </xf>
    <xf numFmtId="0" fontId="14" fillId="0" borderId="6" xfId="0" applyFont="1" applyFill="1" applyBorder="1" applyAlignment="1">
      <alignment horizontal="left" vertical="top" wrapText="1"/>
    </xf>
    <xf numFmtId="0" fontId="35" fillId="0" borderId="1" xfId="1" applyFont="1" applyFill="1" applyAlignment="1">
      <alignment horizontal="justify"/>
    </xf>
    <xf numFmtId="0" fontId="4" fillId="0" borderId="2" xfId="1" applyFont="1" applyFill="1" applyBorder="1" applyAlignment="1">
      <alignment horizontal="left" vertical="top" wrapText="1"/>
    </xf>
    <xf numFmtId="0" fontId="4" fillId="0" borderId="13" xfId="1" applyFont="1" applyFill="1" applyBorder="1" applyAlignment="1">
      <alignment horizontal="left" vertical="top" wrapText="1"/>
    </xf>
    <xf numFmtId="0" fontId="4" fillId="0" borderId="15" xfId="1" applyFont="1" applyFill="1" applyBorder="1" applyAlignment="1">
      <alignment horizontal="left" vertical="top" wrapText="1"/>
    </xf>
    <xf numFmtId="0" fontId="4" fillId="0" borderId="14" xfId="1" applyFont="1" applyFill="1" applyBorder="1" applyAlignment="1">
      <alignment horizontal="left" vertical="top" wrapText="1"/>
    </xf>
    <xf numFmtId="0" fontId="43" fillId="0" borderId="1" xfId="1" applyFont="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2" xfId="1" applyFont="1" applyFill="1" applyBorder="1" applyAlignment="1">
      <alignment horizontal="center" vertical="center" wrapText="1"/>
    </xf>
    <xf numFmtId="3" fontId="14" fillId="0" borderId="5" xfId="3" applyNumberFormat="1" applyFont="1" applyFill="1" applyBorder="1" applyAlignment="1">
      <alignment horizontal="right" vertical="top"/>
    </xf>
    <xf numFmtId="3" fontId="14" fillId="0" borderId="6" xfId="3" applyNumberFormat="1" applyFont="1" applyFill="1" applyBorder="1" applyAlignment="1">
      <alignment horizontal="right" vertical="top"/>
    </xf>
    <xf numFmtId="49" fontId="14" fillId="0" borderId="7" xfId="3" applyNumberFormat="1" applyFont="1" applyFill="1" applyBorder="1" applyAlignment="1">
      <alignment horizontal="left" vertical="top" wrapText="1"/>
    </xf>
    <xf numFmtId="49" fontId="14" fillId="0" borderId="6" xfId="3" applyNumberFormat="1" applyFont="1" applyFill="1" applyBorder="1" applyAlignment="1">
      <alignment horizontal="left" vertical="top" wrapText="1"/>
    </xf>
    <xf numFmtId="0" fontId="11" fillId="0" borderId="5" xfId="3" applyFont="1" applyFill="1" applyBorder="1" applyAlignment="1">
      <alignment horizontal="left" vertical="top" wrapText="1"/>
    </xf>
    <xf numFmtId="0" fontId="11" fillId="0" borderId="7" xfId="3" applyFont="1" applyFill="1" applyBorder="1" applyAlignment="1">
      <alignment horizontal="left" vertical="top" wrapText="1"/>
    </xf>
    <xf numFmtId="0" fontId="11" fillId="0" borderId="6" xfId="3" applyFont="1" applyFill="1" applyBorder="1" applyAlignment="1">
      <alignment horizontal="left" vertical="top" wrapText="1"/>
    </xf>
    <xf numFmtId="49" fontId="11" fillId="0" borderId="5" xfId="3" applyNumberFormat="1" applyFont="1" applyFill="1" applyBorder="1" applyAlignment="1">
      <alignment horizontal="left" vertical="top" wrapText="1"/>
    </xf>
    <xf numFmtId="49" fontId="11" fillId="0" borderId="7" xfId="3" applyNumberFormat="1" applyFont="1" applyFill="1" applyBorder="1" applyAlignment="1">
      <alignment horizontal="left" vertical="top" wrapText="1"/>
    </xf>
    <xf numFmtId="49" fontId="11" fillId="0" borderId="6" xfId="3" applyNumberFormat="1" applyFont="1" applyFill="1" applyBorder="1" applyAlignment="1">
      <alignment horizontal="left" vertical="top" wrapText="1"/>
    </xf>
    <xf numFmtId="164" fontId="11" fillId="0" borderId="5" xfId="3" applyNumberFormat="1" applyFont="1" applyFill="1" applyBorder="1" applyAlignment="1">
      <alignment vertical="top" wrapText="1"/>
    </xf>
    <xf numFmtId="164" fontId="11" fillId="0" borderId="6" xfId="3" applyNumberFormat="1" applyFont="1" applyFill="1" applyBorder="1" applyAlignment="1">
      <alignment vertical="top" wrapText="1"/>
    </xf>
    <xf numFmtId="0" fontId="11" fillId="0" borderId="4" xfId="3" applyFont="1" applyFill="1" applyBorder="1" applyAlignment="1">
      <alignment horizontal="left" vertical="top" wrapText="1"/>
    </xf>
    <xf numFmtId="0" fontId="11" fillId="0" borderId="4" xfId="3" applyNumberFormat="1" applyFont="1" applyFill="1" applyBorder="1" applyAlignment="1">
      <alignment horizontal="left" vertical="top" wrapText="1"/>
    </xf>
    <xf numFmtId="49" fontId="11" fillId="0" borderId="4" xfId="3" applyNumberFormat="1" applyFont="1" applyFill="1" applyBorder="1" applyAlignment="1">
      <alignment horizontal="left" vertical="top" wrapText="1"/>
    </xf>
    <xf numFmtId="0" fontId="14" fillId="0" borderId="5" xfId="3" applyFont="1" applyFill="1" applyBorder="1" applyAlignment="1">
      <alignment horizontal="left" vertical="top" wrapText="1"/>
    </xf>
    <xf numFmtId="0" fontId="14" fillId="0" borderId="4" xfId="3" applyNumberFormat="1" applyFont="1" applyFill="1" applyBorder="1" applyAlignment="1">
      <alignment horizontal="left" vertical="top" wrapText="1"/>
    </xf>
    <xf numFmtId="0" fontId="14" fillId="0" borderId="7" xfId="3" applyFont="1" applyFill="1" applyBorder="1" applyAlignment="1">
      <alignment horizontal="left" vertical="top" wrapText="1"/>
    </xf>
    <xf numFmtId="0" fontId="14" fillId="0" borderId="6" xfId="3" applyFont="1" applyFill="1" applyBorder="1" applyAlignment="1">
      <alignment horizontal="left" vertical="top" wrapText="1"/>
    </xf>
    <xf numFmtId="49" fontId="14" fillId="0" borderId="4" xfId="3" applyNumberFormat="1" applyFont="1" applyFill="1" applyBorder="1" applyAlignment="1">
      <alignment horizontal="left" vertical="top" wrapText="1"/>
    </xf>
    <xf numFmtId="164" fontId="11" fillId="0" borderId="5" xfId="3" applyNumberFormat="1" applyFont="1" applyFill="1" applyBorder="1" applyAlignment="1">
      <alignment horizontal="right" vertical="top" wrapText="1"/>
    </xf>
    <xf numFmtId="164" fontId="11" fillId="0" borderId="6" xfId="3" applyNumberFormat="1" applyFont="1" applyFill="1" applyBorder="1" applyAlignment="1">
      <alignment horizontal="right" vertical="top" wrapText="1"/>
    </xf>
    <xf numFmtId="0" fontId="23" fillId="0" borderId="5" xfId="3" applyFont="1" applyFill="1" applyBorder="1" applyAlignment="1">
      <alignment horizontal="left" vertical="top" wrapText="1"/>
    </xf>
    <xf numFmtId="0" fontId="23" fillId="0" borderId="7" xfId="3" applyFont="1" applyFill="1" applyBorder="1" applyAlignment="1">
      <alignment horizontal="left" vertical="top" wrapText="1"/>
    </xf>
    <xf numFmtId="0" fontId="23" fillId="0" borderId="6" xfId="3" applyFont="1" applyFill="1" applyBorder="1" applyAlignment="1">
      <alignment horizontal="left" vertical="top" wrapText="1"/>
    </xf>
    <xf numFmtId="164" fontId="11" fillId="0" borderId="9" xfId="3" applyNumberFormat="1" applyFont="1" applyFill="1" applyBorder="1" applyAlignment="1">
      <alignment vertical="top" wrapText="1"/>
    </xf>
    <xf numFmtId="166" fontId="11" fillId="0" borderId="5" xfId="3" applyNumberFormat="1" applyFont="1" applyFill="1" applyBorder="1" applyAlignment="1">
      <alignment vertical="top"/>
    </xf>
    <xf numFmtId="166" fontId="11" fillId="0" borderId="6" xfId="3" applyNumberFormat="1" applyFont="1" applyFill="1" applyBorder="1" applyAlignment="1">
      <alignment vertical="top"/>
    </xf>
    <xf numFmtId="0" fontId="35" fillId="0" borderId="0" xfId="0" applyFont="1" applyAlignment="1">
      <alignment horizontal="justify"/>
    </xf>
    <xf numFmtId="49" fontId="14" fillId="0" borderId="5" xfId="3" applyNumberFormat="1" applyFont="1" applyFill="1" applyBorder="1" applyAlignment="1">
      <alignment horizontal="left" vertical="top" wrapText="1"/>
    </xf>
    <xf numFmtId="0" fontId="11" fillId="0" borderId="4" xfId="3" applyFont="1" applyFill="1" applyBorder="1" applyAlignment="1" applyProtection="1">
      <alignment horizontal="left" vertical="top" wrapText="1"/>
      <protection locked="0"/>
    </xf>
    <xf numFmtId="0" fontId="11" fillId="0" borderId="1" xfId="3" applyFont="1" applyAlignment="1">
      <alignment horizontal="left" vertical="center" wrapText="1"/>
    </xf>
    <xf numFmtId="0" fontId="14" fillId="0" borderId="4" xfId="3" applyFont="1" applyFill="1" applyBorder="1" applyAlignment="1">
      <alignment horizontal="left" vertical="top" wrapText="1"/>
    </xf>
    <xf numFmtId="0" fontId="14" fillId="0" borderId="5" xfId="3" applyFont="1" applyFill="1" applyBorder="1" applyAlignment="1" applyProtection="1">
      <alignment horizontal="left" vertical="top" wrapText="1"/>
      <protection locked="0"/>
    </xf>
    <xf numFmtId="0" fontId="14" fillId="0" borderId="7" xfId="3" applyFont="1" applyFill="1" applyBorder="1" applyAlignment="1" applyProtection="1">
      <alignment horizontal="left" vertical="top" wrapText="1"/>
      <protection locked="0"/>
    </xf>
    <xf numFmtId="0" fontId="11" fillId="0" borderId="4" xfId="0" applyFont="1" applyFill="1" applyBorder="1" applyAlignment="1">
      <alignment horizontal="left" vertical="top" wrapText="1"/>
    </xf>
    <xf numFmtId="0" fontId="14" fillId="6" borderId="5" xfId="3" applyFont="1" applyFill="1" applyBorder="1" applyAlignment="1">
      <alignment horizontal="left" vertical="top" wrapText="1"/>
    </xf>
    <xf numFmtId="0" fontId="14" fillId="6" borderId="7" xfId="3" applyFont="1" applyFill="1" applyBorder="1" applyAlignment="1">
      <alignment horizontal="left" vertical="top" wrapText="1"/>
    </xf>
    <xf numFmtId="0" fontId="14" fillId="6" borderId="6" xfId="3" applyFont="1" applyFill="1" applyBorder="1" applyAlignment="1">
      <alignment horizontal="left" vertical="top" wrapText="1"/>
    </xf>
    <xf numFmtId="49" fontId="14" fillId="6" borderId="5" xfId="3" applyNumberFormat="1" applyFont="1" applyFill="1" applyBorder="1" applyAlignment="1">
      <alignment horizontal="left" vertical="top" wrapText="1"/>
    </xf>
    <xf numFmtId="49" fontId="14" fillId="6" borderId="7" xfId="3" applyNumberFormat="1" applyFont="1" applyFill="1" applyBorder="1" applyAlignment="1">
      <alignment horizontal="left" vertical="top" wrapText="1"/>
    </xf>
    <xf numFmtId="0" fontId="14" fillId="6" borderId="4" xfId="3" applyFont="1" applyFill="1" applyBorder="1" applyAlignment="1">
      <alignment horizontal="left" vertical="top" wrapText="1"/>
    </xf>
    <xf numFmtId="49" fontId="14" fillId="6" borderId="4" xfId="3" applyNumberFormat="1" applyFont="1" applyFill="1" applyBorder="1" applyAlignment="1">
      <alignment horizontal="left" vertical="top" wrapText="1"/>
    </xf>
    <xf numFmtId="0" fontId="11" fillId="6" borderId="4" xfId="3" applyFont="1" applyFill="1" applyBorder="1" applyAlignment="1">
      <alignment horizontal="left" vertical="top" wrapText="1"/>
    </xf>
    <xf numFmtId="14" fontId="11" fillId="0" borderId="5" xfId="3" applyNumberFormat="1" applyFont="1" applyFill="1" applyBorder="1" applyAlignment="1">
      <alignment horizontal="left" vertical="top" wrapText="1"/>
    </xf>
    <xf numFmtId="14" fontId="11" fillId="0" borderId="7" xfId="3" applyNumberFormat="1" applyFont="1" applyFill="1" applyBorder="1" applyAlignment="1">
      <alignment horizontal="left" vertical="top" wrapText="1"/>
    </xf>
    <xf numFmtId="14" fontId="11" fillId="0" borderId="6" xfId="3" applyNumberFormat="1" applyFont="1" applyFill="1" applyBorder="1" applyAlignment="1">
      <alignment horizontal="left" vertical="top" wrapText="1"/>
    </xf>
    <xf numFmtId="14" fontId="14" fillId="6" borderId="5" xfId="3" applyNumberFormat="1" applyFont="1" applyFill="1" applyBorder="1" applyAlignment="1">
      <alignment horizontal="left" vertical="top" wrapText="1"/>
    </xf>
    <xf numFmtId="14" fontId="14" fillId="6" borderId="7" xfId="3" applyNumberFormat="1" applyFont="1" applyFill="1" applyBorder="1" applyAlignment="1">
      <alignment horizontal="left" vertical="top" wrapText="1"/>
    </xf>
    <xf numFmtId="14" fontId="14" fillId="6" borderId="6" xfId="3" applyNumberFormat="1" applyFont="1" applyFill="1" applyBorder="1" applyAlignment="1">
      <alignment horizontal="left" vertical="top" wrapText="1"/>
    </xf>
    <xf numFmtId="0" fontId="23" fillId="0" borderId="5" xfId="3" applyFont="1" applyFill="1" applyBorder="1" applyAlignment="1" applyProtection="1">
      <alignment horizontal="left" vertical="top" wrapText="1"/>
      <protection locked="0"/>
    </xf>
    <xf numFmtId="0" fontId="23" fillId="0" borderId="7" xfId="3" applyFont="1" applyFill="1" applyBorder="1" applyAlignment="1" applyProtection="1">
      <alignment horizontal="left" vertical="top" wrapText="1"/>
      <protection locked="0"/>
    </xf>
    <xf numFmtId="0" fontId="23" fillId="0" borderId="6" xfId="3" applyFont="1" applyFill="1" applyBorder="1" applyAlignment="1" applyProtection="1">
      <alignment horizontal="left" vertical="top" wrapText="1"/>
      <protection locked="0"/>
    </xf>
    <xf numFmtId="49" fontId="23" fillId="0" borderId="5" xfId="3" applyNumberFormat="1" applyFont="1" applyFill="1" applyBorder="1" applyAlignment="1">
      <alignment horizontal="left" vertical="top" wrapText="1"/>
    </xf>
    <xf numFmtId="49" fontId="23" fillId="0" borderId="7" xfId="3" applyNumberFormat="1" applyFont="1" applyFill="1" applyBorder="1" applyAlignment="1">
      <alignment horizontal="left" vertical="top" wrapText="1"/>
    </xf>
    <xf numFmtId="0" fontId="23" fillId="0" borderId="4" xfId="3" applyFont="1" applyFill="1" applyBorder="1" applyAlignment="1" applyProtection="1">
      <alignment horizontal="left" vertical="top" wrapText="1"/>
      <protection locked="0"/>
    </xf>
    <xf numFmtId="0" fontId="23" fillId="0" borderId="4" xfId="3" applyFont="1" applyFill="1" applyBorder="1" applyAlignment="1">
      <alignment horizontal="left" vertical="top" wrapText="1"/>
    </xf>
    <xf numFmtId="49" fontId="23" fillId="0" borderId="4" xfId="3" applyNumberFormat="1" applyFont="1" applyFill="1" applyBorder="1" applyAlignment="1">
      <alignment horizontal="left" vertical="top" wrapText="1"/>
    </xf>
    <xf numFmtId="0" fontId="24" fillId="0" borderId="5" xfId="3" applyFont="1" applyFill="1" applyBorder="1" applyAlignment="1" applyProtection="1">
      <alignment horizontal="left" vertical="top" wrapText="1"/>
      <protection locked="0"/>
    </xf>
    <xf numFmtId="0" fontId="24" fillId="0" borderId="7" xfId="3" applyFont="1" applyFill="1" applyBorder="1" applyAlignment="1" applyProtection="1">
      <alignment horizontal="left" vertical="top" wrapText="1"/>
      <protection locked="0"/>
    </xf>
    <xf numFmtId="0" fontId="24" fillId="0" borderId="5" xfId="3" applyFont="1" applyFill="1" applyBorder="1" applyAlignment="1">
      <alignment horizontal="left" vertical="top" wrapText="1"/>
    </xf>
    <xf numFmtId="0" fontId="24" fillId="0" borderId="7" xfId="3" applyFont="1" applyFill="1" applyBorder="1" applyAlignment="1">
      <alignment horizontal="left" vertical="top" wrapText="1"/>
    </xf>
    <xf numFmtId="49" fontId="24" fillId="0" borderId="5" xfId="3" applyNumberFormat="1" applyFont="1" applyFill="1" applyBorder="1" applyAlignment="1">
      <alignment horizontal="left" vertical="top" wrapText="1"/>
    </xf>
    <xf numFmtId="49" fontId="24" fillId="0" borderId="7" xfId="3" applyNumberFormat="1" applyFont="1" applyFill="1" applyBorder="1" applyAlignment="1">
      <alignment horizontal="left" vertical="top" wrapText="1"/>
    </xf>
    <xf numFmtId="14" fontId="14" fillId="0" borderId="5" xfId="3" applyNumberFormat="1" applyFont="1" applyFill="1" applyBorder="1" applyAlignment="1">
      <alignment horizontal="left" vertical="top" wrapText="1"/>
    </xf>
    <xf numFmtId="14" fontId="14" fillId="0" borderId="7" xfId="3" applyNumberFormat="1" applyFont="1" applyFill="1" applyBorder="1" applyAlignment="1">
      <alignment horizontal="left" vertical="top" wrapText="1"/>
    </xf>
    <xf numFmtId="14" fontId="14" fillId="0" borderId="6" xfId="3" applyNumberFormat="1" applyFont="1" applyFill="1" applyBorder="1" applyAlignment="1">
      <alignment horizontal="left" vertical="top" wrapText="1"/>
    </xf>
    <xf numFmtId="0" fontId="11" fillId="0" borderId="5" xfId="3" applyNumberFormat="1" applyFont="1" applyFill="1" applyBorder="1" applyAlignment="1">
      <alignment horizontal="left" vertical="top" wrapText="1"/>
    </xf>
    <xf numFmtId="0" fontId="11" fillId="0" borderId="7" xfId="3" applyNumberFormat="1" applyFont="1" applyFill="1" applyBorder="1" applyAlignment="1">
      <alignment horizontal="left" vertical="top" wrapText="1"/>
    </xf>
    <xf numFmtId="0" fontId="11" fillId="0" borderId="6" xfId="3" applyNumberFormat="1" applyFont="1" applyFill="1" applyBorder="1" applyAlignment="1">
      <alignment horizontal="left" vertical="top" wrapText="1"/>
    </xf>
    <xf numFmtId="164" fontId="11" fillId="0" borderId="4" xfId="3" applyNumberFormat="1" applyFont="1" applyFill="1" applyBorder="1" applyAlignment="1">
      <alignment horizontal="right" vertical="top" wrapText="1"/>
    </xf>
    <xf numFmtId="164" fontId="11" fillId="0" borderId="4" xfId="3" applyNumberFormat="1" applyFont="1" applyFill="1" applyBorder="1" applyAlignment="1">
      <alignment vertical="top" wrapText="1"/>
    </xf>
    <xf numFmtId="11" fontId="11" fillId="0" borderId="4" xfId="3" applyNumberFormat="1" applyFont="1" applyFill="1" applyBorder="1" applyAlignment="1">
      <alignment horizontal="left" vertical="top" wrapText="1"/>
    </xf>
    <xf numFmtId="0" fontId="46" fillId="0" borderId="7" xfId="0" applyFont="1" applyBorder="1"/>
    <xf numFmtId="0" fontId="46" fillId="0" borderId="6" xfId="0" applyFont="1" applyBorder="1"/>
    <xf numFmtId="0" fontId="10" fillId="0" borderId="1" xfId="3" applyFont="1" applyFill="1" applyBorder="1" applyAlignment="1">
      <alignment horizontal="center" vertical="center" wrapText="1"/>
    </xf>
    <xf numFmtId="0" fontId="11" fillId="0" borderId="5" xfId="3" applyFont="1" applyFill="1" applyBorder="1" applyAlignment="1">
      <alignment horizontal="center" vertical="center" wrapText="1"/>
    </xf>
    <xf numFmtId="0" fontId="11" fillId="0" borderId="7" xfId="3" applyFont="1" applyFill="1" applyBorder="1" applyAlignment="1">
      <alignment horizontal="center" vertical="center" wrapText="1"/>
    </xf>
    <xf numFmtId="0" fontId="11" fillId="0" borderId="6" xfId="3" applyFont="1" applyFill="1" applyBorder="1" applyAlignment="1">
      <alignment horizontal="center" vertical="center" wrapText="1"/>
    </xf>
    <xf numFmtId="0" fontId="11" fillId="0" borderId="4" xfId="3" applyFont="1" applyFill="1" applyBorder="1" applyAlignment="1">
      <alignment horizontal="center" vertical="center" wrapText="1"/>
    </xf>
    <xf numFmtId="0" fontId="11" fillId="0" borderId="9" xfId="3" applyFont="1" applyFill="1" applyBorder="1" applyAlignment="1">
      <alignment horizontal="center" vertical="center" wrapText="1"/>
    </xf>
    <xf numFmtId="0" fontId="11" fillId="0" borderId="10" xfId="3" applyFont="1" applyFill="1" applyBorder="1" applyAlignment="1">
      <alignment horizontal="center" vertical="center" wrapText="1"/>
    </xf>
    <xf numFmtId="0" fontId="11" fillId="0" borderId="11" xfId="3" applyFont="1" applyFill="1" applyBorder="1" applyAlignment="1">
      <alignment horizontal="center" vertical="center" wrapText="1"/>
    </xf>
    <xf numFmtId="11" fontId="11" fillId="0" borderId="5" xfId="3" applyNumberFormat="1" applyFont="1" applyFill="1" applyBorder="1" applyAlignment="1">
      <alignment horizontal="left" vertical="top" wrapText="1"/>
    </xf>
    <xf numFmtId="11" fontId="11" fillId="0" borderId="7" xfId="3" applyNumberFormat="1" applyFont="1" applyFill="1" applyBorder="1" applyAlignment="1">
      <alignment horizontal="left" vertical="top" wrapText="1"/>
    </xf>
    <xf numFmtId="11" fontId="11" fillId="0" borderId="6" xfId="3" applyNumberFormat="1" applyFont="1" applyFill="1" applyBorder="1" applyAlignment="1">
      <alignment horizontal="left" vertical="top" wrapText="1"/>
    </xf>
    <xf numFmtId="49" fontId="14" fillId="6" borderId="6" xfId="3" applyNumberFormat="1" applyFont="1" applyFill="1" applyBorder="1" applyAlignment="1">
      <alignment horizontal="left" vertical="top" wrapText="1"/>
    </xf>
    <xf numFmtId="165" fontId="14" fillId="0" borderId="5" xfId="3" applyNumberFormat="1" applyFont="1" applyFill="1" applyBorder="1" applyAlignment="1">
      <alignment horizontal="left" vertical="top" wrapText="1"/>
    </xf>
    <xf numFmtId="165" fontId="14" fillId="0" borderId="7" xfId="3" applyNumberFormat="1" applyFont="1" applyFill="1" applyBorder="1" applyAlignment="1">
      <alignment horizontal="left" vertical="top" wrapText="1"/>
    </xf>
    <xf numFmtId="165" fontId="14" fillId="0" borderId="6" xfId="3" applyNumberFormat="1" applyFont="1" applyFill="1" applyBorder="1" applyAlignment="1">
      <alignment horizontal="left" vertical="top" wrapText="1"/>
    </xf>
    <xf numFmtId="0" fontId="11" fillId="2" borderId="4" xfId="3" applyFont="1" applyFill="1" applyBorder="1" applyAlignment="1">
      <alignment horizontal="center" vertical="center" wrapText="1"/>
    </xf>
    <xf numFmtId="0" fontId="11" fillId="0" borderId="4" xfId="3" applyFont="1" applyBorder="1" applyAlignment="1">
      <alignment horizontal="center" vertical="center" wrapText="1"/>
    </xf>
    <xf numFmtId="164" fontId="11" fillId="2" borderId="4" xfId="3" applyNumberFormat="1" applyFont="1" applyFill="1" applyBorder="1" applyAlignment="1">
      <alignment horizontal="center" vertical="center" wrapText="1"/>
    </xf>
    <xf numFmtId="0" fontId="10" fillId="0" borderId="4" xfId="3" applyFont="1" applyFill="1" applyBorder="1" applyAlignment="1">
      <alignment horizontal="center" vertical="center" wrapText="1"/>
    </xf>
    <xf numFmtId="0" fontId="35" fillId="0" borderId="0" xfId="0" applyFont="1" applyFill="1" applyAlignment="1">
      <alignment horizontal="justify" vertical="top"/>
    </xf>
    <xf numFmtId="0" fontId="18" fillId="0" borderId="1" xfId="3" applyFont="1" applyFill="1" applyBorder="1" applyAlignment="1">
      <alignment horizontal="center" vertical="center" wrapText="1"/>
    </xf>
    <xf numFmtId="0" fontId="36" fillId="0" borderId="0" xfId="0" applyFont="1" applyFill="1" applyAlignment="1">
      <alignment horizontal="left" vertical="top" wrapText="1"/>
    </xf>
    <xf numFmtId="49" fontId="11" fillId="0" borderId="22" xfId="3" applyNumberFormat="1" applyFont="1" applyFill="1" applyBorder="1" applyAlignment="1">
      <alignment horizontal="left" vertical="top" wrapText="1"/>
    </xf>
    <xf numFmtId="0" fontId="17" fillId="0" borderId="1" xfId="3" applyFont="1" applyFill="1" applyAlignment="1">
      <alignment horizontal="right" vertical="center" wrapText="1"/>
    </xf>
    <xf numFmtId="0" fontId="10" fillId="0" borderId="9" xfId="3" applyFont="1" applyFill="1" applyBorder="1" applyAlignment="1">
      <alignment horizontal="center" vertical="center" wrapText="1"/>
    </xf>
    <xf numFmtId="0" fontId="10" fillId="0" borderId="10" xfId="3" applyFont="1" applyFill="1" applyBorder="1" applyAlignment="1">
      <alignment horizontal="center" vertical="center" wrapText="1"/>
    </xf>
    <xf numFmtId="0" fontId="10" fillId="0" borderId="11" xfId="3" applyFont="1" applyFill="1" applyBorder="1" applyAlignment="1">
      <alignment horizontal="center" vertical="center" wrapText="1"/>
    </xf>
    <xf numFmtId="0" fontId="14" fillId="0" borderId="9" xfId="3" applyFont="1" applyFill="1" applyBorder="1" applyAlignment="1">
      <alignment horizontal="center" vertical="center" wrapText="1"/>
    </xf>
    <xf numFmtId="0" fontId="14" fillId="0" borderId="10" xfId="3" applyFont="1" applyFill="1" applyBorder="1" applyAlignment="1">
      <alignment horizontal="center" vertical="center" wrapText="1"/>
    </xf>
    <xf numFmtId="0" fontId="14" fillId="0" borderId="11" xfId="3" applyFont="1" applyFill="1" applyBorder="1" applyAlignment="1">
      <alignment horizontal="center" vertical="center" wrapText="1"/>
    </xf>
    <xf numFmtId="0" fontId="11" fillId="0" borderId="1" xfId="3" applyFont="1" applyFill="1" applyAlignment="1">
      <alignment horizontal="center" vertical="center" wrapText="1"/>
    </xf>
    <xf numFmtId="0" fontId="25" fillId="0" borderId="5" xfId="3" applyFont="1" applyFill="1" applyBorder="1" applyAlignment="1">
      <alignment horizontal="center" vertical="center" wrapText="1"/>
    </xf>
    <xf numFmtId="0" fontId="25" fillId="0" borderId="6" xfId="3" applyFont="1" applyFill="1" applyBorder="1" applyAlignment="1">
      <alignment horizontal="center" vertical="center" wrapText="1"/>
    </xf>
    <xf numFmtId="0" fontId="4" fillId="0" borderId="13" xfId="0" applyFont="1" applyFill="1" applyBorder="1" applyAlignment="1">
      <alignment horizontal="left" vertical="top" wrapText="1"/>
    </xf>
    <xf numFmtId="0" fontId="4" fillId="0" borderId="15" xfId="0" applyFont="1" applyFill="1" applyBorder="1" applyAlignment="1">
      <alignment horizontal="left" vertical="top" wrapText="1"/>
    </xf>
    <xf numFmtId="0" fontId="4" fillId="0" borderId="14" xfId="0" applyFont="1" applyFill="1" applyBorder="1" applyAlignment="1">
      <alignment horizontal="left" vertical="top" wrapText="1"/>
    </xf>
    <xf numFmtId="0" fontId="47" fillId="0" borderId="13" xfId="0" applyFont="1" applyFill="1" applyBorder="1" applyAlignment="1">
      <alignment horizontal="left" vertical="top" wrapText="1"/>
    </xf>
    <xf numFmtId="0" fontId="47" fillId="0" borderId="15" xfId="0" applyFont="1" applyFill="1" applyBorder="1" applyAlignment="1">
      <alignment horizontal="left" vertical="top" wrapText="1"/>
    </xf>
    <xf numFmtId="0" fontId="47" fillId="0" borderId="14" xfId="0" applyFont="1" applyFill="1" applyBorder="1" applyAlignment="1">
      <alignment horizontal="left" vertical="top" wrapText="1"/>
    </xf>
    <xf numFmtId="0" fontId="23" fillId="0" borderId="0" xfId="0" applyFont="1" applyFill="1" applyAlignment="1">
      <alignment horizontal="left" vertical="top" wrapText="1"/>
    </xf>
    <xf numFmtId="0" fontId="23" fillId="0" borderId="0" xfId="0" applyFont="1" applyFill="1" applyAlignment="1">
      <alignment horizontal="justify" vertical="top"/>
    </xf>
    <xf numFmtId="0" fontId="4" fillId="0" borderId="21"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18" xfId="0" applyFont="1" applyFill="1" applyBorder="1" applyAlignment="1">
      <alignment horizontal="left" vertical="top" wrapText="1"/>
    </xf>
    <xf numFmtId="0" fontId="4" fillId="0" borderId="19" xfId="0" applyFont="1" applyFill="1" applyBorder="1" applyAlignment="1">
      <alignment horizontal="left" vertical="top" wrapText="1"/>
    </xf>
    <xf numFmtId="0" fontId="4" fillId="0" borderId="20" xfId="0" applyFont="1" applyFill="1" applyBorder="1" applyAlignment="1">
      <alignment horizontal="left" vertical="top" wrapText="1"/>
    </xf>
    <xf numFmtId="0" fontId="10" fillId="0" borderId="1" xfId="3" applyFont="1" applyFill="1" applyAlignment="1">
      <alignment horizontal="center" vertical="center" wrapText="1"/>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0" fontId="55" fillId="0" borderId="1" xfId="2" applyNumberFormat="1" applyFont="1" applyAlignment="1">
      <alignment horizontal="left" vertical="top" wrapText="1"/>
    </xf>
    <xf numFmtId="0" fontId="49" fillId="0" borderId="1" xfId="3" applyFont="1" applyAlignment="1">
      <alignment horizontal="center" vertical="center" wrapText="1"/>
    </xf>
    <xf numFmtId="0" fontId="49" fillId="0" borderId="1" xfId="3" applyFont="1" applyAlignment="1">
      <alignment horizontal="right" vertical="top" wrapText="1"/>
    </xf>
    <xf numFmtId="0" fontId="49" fillId="2" borderId="5" xfId="3" applyNumberFormat="1" applyFont="1" applyFill="1" applyBorder="1" applyAlignment="1">
      <alignment horizontal="left" vertical="top" wrapText="1"/>
    </xf>
    <xf numFmtId="0" fontId="49" fillId="2" borderId="7" xfId="3" applyNumberFormat="1" applyFont="1" applyFill="1" applyBorder="1" applyAlignment="1">
      <alignment horizontal="left" vertical="top" wrapText="1"/>
    </xf>
    <xf numFmtId="0" fontId="49" fillId="2" borderId="6" xfId="3" applyNumberFormat="1" applyFont="1" applyFill="1" applyBorder="1" applyAlignment="1">
      <alignment horizontal="left" vertical="top" wrapText="1"/>
    </xf>
    <xf numFmtId="49" fontId="49" fillId="3" borderId="5" xfId="3" applyNumberFormat="1" applyFont="1" applyFill="1" applyBorder="1" applyAlignment="1">
      <alignment horizontal="left" vertical="top" wrapText="1"/>
    </xf>
    <xf numFmtId="49" fontId="49" fillId="3" borderId="7" xfId="3" applyNumberFormat="1" applyFont="1" applyFill="1" applyBorder="1" applyAlignment="1">
      <alignment horizontal="left" vertical="top" wrapText="1"/>
    </xf>
    <xf numFmtId="49" fontId="49" fillId="3" borderId="6" xfId="3" applyNumberFormat="1" applyFont="1" applyFill="1" applyBorder="1" applyAlignment="1">
      <alignment horizontal="left" vertical="top" wrapText="1"/>
    </xf>
    <xf numFmtId="3" fontId="52" fillId="2" borderId="5" xfId="3" applyNumberFormat="1" applyFont="1" applyFill="1" applyBorder="1" applyAlignment="1">
      <alignment horizontal="left" vertical="top" wrapText="1"/>
    </xf>
    <xf numFmtId="3" fontId="52" fillId="2" borderId="7" xfId="3" applyNumberFormat="1" applyFont="1" applyFill="1" applyBorder="1" applyAlignment="1">
      <alignment horizontal="left" vertical="top" wrapText="1"/>
    </xf>
    <xf numFmtId="3" fontId="52" fillId="2" borderId="6" xfId="3" applyNumberFormat="1" applyFont="1" applyFill="1" applyBorder="1" applyAlignment="1">
      <alignment horizontal="left" vertical="top" wrapText="1"/>
    </xf>
    <xf numFmtId="0" fontId="52" fillId="2" borderId="5" xfId="3" applyNumberFormat="1" applyFont="1" applyFill="1" applyBorder="1" applyAlignment="1">
      <alignment horizontal="left" vertical="top" wrapText="1"/>
    </xf>
    <xf numFmtId="0" fontId="52" fillId="2" borderId="7" xfId="3" applyNumberFormat="1" applyFont="1" applyFill="1" applyBorder="1" applyAlignment="1">
      <alignment horizontal="left" vertical="top" wrapText="1"/>
    </xf>
    <xf numFmtId="0" fontId="52" fillId="2" borderId="6" xfId="3" applyNumberFormat="1" applyFont="1" applyFill="1" applyBorder="1" applyAlignment="1">
      <alignment horizontal="left" vertical="top" wrapText="1"/>
    </xf>
    <xf numFmtId="0" fontId="49" fillId="0" borderId="9" xfId="3" applyFont="1" applyBorder="1" applyAlignment="1">
      <alignment horizontal="center" vertical="center"/>
    </xf>
    <xf numFmtId="0" fontId="49" fillId="0" borderId="10" xfId="3" applyFont="1" applyBorder="1" applyAlignment="1">
      <alignment horizontal="center" vertical="center"/>
    </xf>
    <xf numFmtId="0" fontId="49" fillId="0" borderId="9" xfId="2" applyFont="1" applyFill="1" applyBorder="1" applyAlignment="1">
      <alignment horizontal="center" vertical="center" textRotation="90" wrapText="1"/>
    </xf>
    <xf numFmtId="0" fontId="49" fillId="0" borderId="11" xfId="2" applyFont="1" applyFill="1" applyBorder="1" applyAlignment="1">
      <alignment horizontal="center" vertical="center" textRotation="90" wrapText="1"/>
    </xf>
    <xf numFmtId="0" fontId="49" fillId="0" borderId="11" xfId="3" applyFont="1" applyBorder="1" applyAlignment="1">
      <alignment horizontal="center" vertical="center"/>
    </xf>
    <xf numFmtId="0" fontId="49" fillId="0" borderId="1" xfId="3" applyFont="1" applyAlignment="1">
      <alignment horizontal="center" vertical="center"/>
    </xf>
    <xf numFmtId="0" fontId="49" fillId="0" borderId="5" xfId="3" applyNumberFormat="1" applyFont="1" applyBorder="1" applyAlignment="1">
      <alignment horizontal="center" vertical="center" wrapText="1"/>
    </xf>
    <xf numFmtId="0" fontId="49" fillId="0" borderId="7" xfId="3" applyNumberFormat="1" applyFont="1" applyBorder="1" applyAlignment="1">
      <alignment horizontal="center" vertical="center" wrapText="1"/>
    </xf>
    <xf numFmtId="0" fontId="49" fillId="0" borderId="6" xfId="3" applyNumberFormat="1" applyFont="1" applyBorder="1" applyAlignment="1">
      <alignment horizontal="center" vertical="center" wrapText="1"/>
    </xf>
    <xf numFmtId="0" fontId="49" fillId="2" borderId="5" xfId="3" applyFont="1" applyFill="1" applyBorder="1" applyAlignment="1">
      <alignment horizontal="center" vertical="center" wrapText="1"/>
    </xf>
    <xf numFmtId="0" fontId="49" fillId="2" borderId="7" xfId="3" applyFont="1" applyFill="1" applyBorder="1" applyAlignment="1">
      <alignment horizontal="center" vertical="center" wrapText="1"/>
    </xf>
    <xf numFmtId="0" fontId="49" fillId="2" borderId="6" xfId="3" applyFont="1" applyFill="1" applyBorder="1" applyAlignment="1">
      <alignment horizontal="center" vertical="center" wrapText="1"/>
    </xf>
    <xf numFmtId="0" fontId="49" fillId="0" borderId="1" xfId="3" applyFont="1" applyAlignment="1">
      <alignment horizontal="right" vertical="center"/>
    </xf>
  </cellXfs>
  <cellStyles count="9">
    <cellStyle name="Обычный" xfId="0" builtinId="0"/>
    <cellStyle name="Обычный 2" xfId="1" xr:uid="{00000000-0005-0000-0000-000003000000}"/>
    <cellStyle name="Обычный 2 2" xfId="5" xr:uid="{00000000-0005-0000-0000-000004000000}"/>
    <cellStyle name="Обычный 2 2 2" xfId="7" xr:uid="{00000000-0005-0000-0000-000005000000}"/>
    <cellStyle name="Обычный 2 2 3" xfId="8" xr:uid="{00000000-0005-0000-0000-000006000000}"/>
    <cellStyle name="Обычный 3" xfId="2" xr:uid="{00000000-0005-0000-0000-000007000000}"/>
    <cellStyle name="Обычный 4" xfId="3" xr:uid="{00000000-0005-0000-0000-000008000000}"/>
    <cellStyle name="ex66" xfId="6" xr:uid="{00000000-0005-0000-0000-000000000000}"/>
    <cellStyle name="ex74" xfId="4"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6"/>
  <sheetViews>
    <sheetView tabSelected="1" view="pageBreakPreview" zoomScale="75" zoomScaleNormal="60" zoomScaleSheetLayoutView="50" workbookViewId="0">
      <pane xSplit="4" ySplit="4" topLeftCell="E83" activePane="bottomRight" state="frozen"/>
      <selection pane="topRight" activeCell="E1" sqref="E1"/>
      <selection pane="bottomLeft" activeCell="A5" sqref="A5"/>
      <selection pane="bottomRight" activeCell="D85" sqref="D85"/>
    </sheetView>
  </sheetViews>
  <sheetFormatPr baseColWidth="10" defaultColWidth="8.75" defaultRowHeight="19"/>
  <cols>
    <col min="1" max="1" width="31.25" style="173" customWidth="1"/>
    <col min="2" max="2" width="77.25" style="173" customWidth="1"/>
    <col min="3" max="3" width="31" style="173" customWidth="1"/>
    <col min="4" max="4" width="112.75" style="185" customWidth="1"/>
    <col min="5" max="12" width="9.25" style="174"/>
    <col min="13" max="13" width="9.25" style="174" customWidth="1"/>
    <col min="14" max="255" width="9.25" style="174"/>
    <col min="256" max="256" width="31.25" style="174" customWidth="1"/>
    <col min="257" max="257" width="77.25" style="174" customWidth="1"/>
    <col min="258" max="258" width="31" style="174" customWidth="1"/>
    <col min="259" max="259" width="56.25" style="174" customWidth="1"/>
    <col min="260" max="268" width="9.25" style="174"/>
    <col min="269" max="269" width="9.25" style="174" customWidth="1"/>
    <col min="270" max="511" width="9.25" style="174"/>
    <col min="512" max="512" width="31.25" style="174" customWidth="1"/>
    <col min="513" max="513" width="77.25" style="174" customWidth="1"/>
    <col min="514" max="514" width="31" style="174" customWidth="1"/>
    <col min="515" max="515" width="56.25" style="174" customWidth="1"/>
    <col min="516" max="524" width="9.25" style="174"/>
    <col min="525" max="525" width="9.25" style="174" customWidth="1"/>
    <col min="526" max="767" width="9.25" style="174"/>
    <col min="768" max="768" width="31.25" style="174" customWidth="1"/>
    <col min="769" max="769" width="77.25" style="174" customWidth="1"/>
    <col min="770" max="770" width="31" style="174" customWidth="1"/>
    <col min="771" max="771" width="56.25" style="174" customWidth="1"/>
    <col min="772" max="780" width="9.25" style="174"/>
    <col min="781" max="781" width="9.25" style="174" customWidth="1"/>
    <col min="782" max="1023" width="9.25" style="174"/>
    <col min="1024" max="1024" width="31.25" style="174" customWidth="1"/>
    <col min="1025" max="1025" width="77.25" style="174" customWidth="1"/>
    <col min="1026" max="1026" width="31" style="174" customWidth="1"/>
    <col min="1027" max="1027" width="56.25" style="174" customWidth="1"/>
    <col min="1028" max="1036" width="9.25" style="174"/>
    <col min="1037" max="1037" width="9.25" style="174" customWidth="1"/>
    <col min="1038" max="1279" width="9.25" style="174"/>
    <col min="1280" max="1280" width="31.25" style="174" customWidth="1"/>
    <col min="1281" max="1281" width="77.25" style="174" customWidth="1"/>
    <col min="1282" max="1282" width="31" style="174" customWidth="1"/>
    <col min="1283" max="1283" width="56.25" style="174" customWidth="1"/>
    <col min="1284" max="1292" width="9.25" style="174"/>
    <col min="1293" max="1293" width="9.25" style="174" customWidth="1"/>
    <col min="1294" max="1535" width="9.25" style="174"/>
    <col min="1536" max="1536" width="31.25" style="174" customWidth="1"/>
    <col min="1537" max="1537" width="77.25" style="174" customWidth="1"/>
    <col min="1538" max="1538" width="31" style="174" customWidth="1"/>
    <col min="1539" max="1539" width="56.25" style="174" customWidth="1"/>
    <col min="1540" max="1548" width="9.25" style="174"/>
    <col min="1549" max="1549" width="9.25" style="174" customWidth="1"/>
    <col min="1550" max="1791" width="9.25" style="174"/>
    <col min="1792" max="1792" width="31.25" style="174" customWidth="1"/>
    <col min="1793" max="1793" width="77.25" style="174" customWidth="1"/>
    <col min="1794" max="1794" width="31" style="174" customWidth="1"/>
    <col min="1795" max="1795" width="56.25" style="174" customWidth="1"/>
    <col min="1796" max="1804" width="9.25" style="174"/>
    <col min="1805" max="1805" width="9.25" style="174" customWidth="1"/>
    <col min="1806" max="2047" width="9.25" style="174"/>
    <col min="2048" max="2048" width="31.25" style="174" customWidth="1"/>
    <col min="2049" max="2049" width="77.25" style="174" customWidth="1"/>
    <col min="2050" max="2050" width="31" style="174" customWidth="1"/>
    <col min="2051" max="2051" width="56.25" style="174" customWidth="1"/>
    <col min="2052" max="2060" width="9.25" style="174"/>
    <col min="2061" max="2061" width="9.25" style="174" customWidth="1"/>
    <col min="2062" max="2303" width="9.25" style="174"/>
    <col min="2304" max="2304" width="31.25" style="174" customWidth="1"/>
    <col min="2305" max="2305" width="77.25" style="174" customWidth="1"/>
    <col min="2306" max="2306" width="31" style="174" customWidth="1"/>
    <col min="2307" max="2307" width="56.25" style="174" customWidth="1"/>
    <col min="2308" max="2316" width="9.25" style="174"/>
    <col min="2317" max="2317" width="9.25" style="174" customWidth="1"/>
    <col min="2318" max="2559" width="9.25" style="174"/>
    <col min="2560" max="2560" width="31.25" style="174" customWidth="1"/>
    <col min="2561" max="2561" width="77.25" style="174" customWidth="1"/>
    <col min="2562" max="2562" width="31" style="174" customWidth="1"/>
    <col min="2563" max="2563" width="56.25" style="174" customWidth="1"/>
    <col min="2564" max="2572" width="9.25" style="174"/>
    <col min="2573" max="2573" width="9.25" style="174" customWidth="1"/>
    <col min="2574" max="2815" width="9.25" style="174"/>
    <col min="2816" max="2816" width="31.25" style="174" customWidth="1"/>
    <col min="2817" max="2817" width="77.25" style="174" customWidth="1"/>
    <col min="2818" max="2818" width="31" style="174" customWidth="1"/>
    <col min="2819" max="2819" width="56.25" style="174" customWidth="1"/>
    <col min="2820" max="2828" width="9.25" style="174"/>
    <col min="2829" max="2829" width="9.25" style="174" customWidth="1"/>
    <col min="2830" max="3071" width="9.25" style="174"/>
    <col min="3072" max="3072" width="31.25" style="174" customWidth="1"/>
    <col min="3073" max="3073" width="77.25" style="174" customWidth="1"/>
    <col min="3074" max="3074" width="31" style="174" customWidth="1"/>
    <col min="3075" max="3075" width="56.25" style="174" customWidth="1"/>
    <col min="3076" max="3084" width="9.25" style="174"/>
    <col min="3085" max="3085" width="9.25" style="174" customWidth="1"/>
    <col min="3086" max="3327" width="9.25" style="174"/>
    <col min="3328" max="3328" width="31.25" style="174" customWidth="1"/>
    <col min="3329" max="3329" width="77.25" style="174" customWidth="1"/>
    <col min="3330" max="3330" width="31" style="174" customWidth="1"/>
    <col min="3331" max="3331" width="56.25" style="174" customWidth="1"/>
    <col min="3332" max="3340" width="9.25" style="174"/>
    <col min="3341" max="3341" width="9.25" style="174" customWidth="1"/>
    <col min="3342" max="3583" width="9.25" style="174"/>
    <col min="3584" max="3584" width="31.25" style="174" customWidth="1"/>
    <col min="3585" max="3585" width="77.25" style="174" customWidth="1"/>
    <col min="3586" max="3586" width="31" style="174" customWidth="1"/>
    <col min="3587" max="3587" width="56.25" style="174" customWidth="1"/>
    <col min="3588" max="3596" width="9.25" style="174"/>
    <col min="3597" max="3597" width="9.25" style="174" customWidth="1"/>
    <col min="3598" max="3839" width="9.25" style="174"/>
    <col min="3840" max="3840" width="31.25" style="174" customWidth="1"/>
    <col min="3841" max="3841" width="77.25" style="174" customWidth="1"/>
    <col min="3842" max="3842" width="31" style="174" customWidth="1"/>
    <col min="3843" max="3843" width="56.25" style="174" customWidth="1"/>
    <col min="3844" max="3852" width="9.25" style="174"/>
    <col min="3853" max="3853" width="9.25" style="174" customWidth="1"/>
    <col min="3854" max="4095" width="9.25" style="174"/>
    <col min="4096" max="4096" width="31.25" style="174" customWidth="1"/>
    <col min="4097" max="4097" width="77.25" style="174" customWidth="1"/>
    <col min="4098" max="4098" width="31" style="174" customWidth="1"/>
    <col min="4099" max="4099" width="56.25" style="174" customWidth="1"/>
    <col min="4100" max="4108" width="9.25" style="174"/>
    <col min="4109" max="4109" width="9.25" style="174" customWidth="1"/>
    <col min="4110" max="4351" width="9.25" style="174"/>
    <col min="4352" max="4352" width="31.25" style="174" customWidth="1"/>
    <col min="4353" max="4353" width="77.25" style="174" customWidth="1"/>
    <col min="4354" max="4354" width="31" style="174" customWidth="1"/>
    <col min="4355" max="4355" width="56.25" style="174" customWidth="1"/>
    <col min="4356" max="4364" width="9.25" style="174"/>
    <col min="4365" max="4365" width="9.25" style="174" customWidth="1"/>
    <col min="4366" max="4607" width="9.25" style="174"/>
    <col min="4608" max="4608" width="31.25" style="174" customWidth="1"/>
    <col min="4609" max="4609" width="77.25" style="174" customWidth="1"/>
    <col min="4610" max="4610" width="31" style="174" customWidth="1"/>
    <col min="4611" max="4611" width="56.25" style="174" customWidth="1"/>
    <col min="4612" max="4620" width="9.25" style="174"/>
    <col min="4621" max="4621" width="9.25" style="174" customWidth="1"/>
    <col min="4622" max="4863" width="9.25" style="174"/>
    <col min="4864" max="4864" width="31.25" style="174" customWidth="1"/>
    <col min="4865" max="4865" width="77.25" style="174" customWidth="1"/>
    <col min="4866" max="4866" width="31" style="174" customWidth="1"/>
    <col min="4867" max="4867" width="56.25" style="174" customWidth="1"/>
    <col min="4868" max="4876" width="9.25" style="174"/>
    <col min="4877" max="4877" width="9.25" style="174" customWidth="1"/>
    <col min="4878" max="5119" width="9.25" style="174"/>
    <col min="5120" max="5120" width="31.25" style="174" customWidth="1"/>
    <col min="5121" max="5121" width="77.25" style="174" customWidth="1"/>
    <col min="5122" max="5122" width="31" style="174" customWidth="1"/>
    <col min="5123" max="5123" width="56.25" style="174" customWidth="1"/>
    <col min="5124" max="5132" width="9.25" style="174"/>
    <col min="5133" max="5133" width="9.25" style="174" customWidth="1"/>
    <col min="5134" max="5375" width="9.25" style="174"/>
    <col min="5376" max="5376" width="31.25" style="174" customWidth="1"/>
    <col min="5377" max="5377" width="77.25" style="174" customWidth="1"/>
    <col min="5378" max="5378" width="31" style="174" customWidth="1"/>
    <col min="5379" max="5379" width="56.25" style="174" customWidth="1"/>
    <col min="5380" max="5388" width="9.25" style="174"/>
    <col min="5389" max="5389" width="9.25" style="174" customWidth="1"/>
    <col min="5390" max="5631" width="9.25" style="174"/>
    <col min="5632" max="5632" width="31.25" style="174" customWidth="1"/>
    <col min="5633" max="5633" width="77.25" style="174" customWidth="1"/>
    <col min="5634" max="5634" width="31" style="174" customWidth="1"/>
    <col min="5635" max="5635" width="56.25" style="174" customWidth="1"/>
    <col min="5636" max="5644" width="9.25" style="174"/>
    <col min="5645" max="5645" width="9.25" style="174" customWidth="1"/>
    <col min="5646" max="5887" width="9.25" style="174"/>
    <col min="5888" max="5888" width="31.25" style="174" customWidth="1"/>
    <col min="5889" max="5889" width="77.25" style="174" customWidth="1"/>
    <col min="5890" max="5890" width="31" style="174" customWidth="1"/>
    <col min="5891" max="5891" width="56.25" style="174" customWidth="1"/>
    <col min="5892" max="5900" width="9.25" style="174"/>
    <col min="5901" max="5901" width="9.25" style="174" customWidth="1"/>
    <col min="5902" max="6143" width="9.25" style="174"/>
    <col min="6144" max="6144" width="31.25" style="174" customWidth="1"/>
    <col min="6145" max="6145" width="77.25" style="174" customWidth="1"/>
    <col min="6146" max="6146" width="31" style="174" customWidth="1"/>
    <col min="6147" max="6147" width="56.25" style="174" customWidth="1"/>
    <col min="6148" max="6156" width="9.25" style="174"/>
    <col min="6157" max="6157" width="9.25" style="174" customWidth="1"/>
    <col min="6158" max="6399" width="9.25" style="174"/>
    <col min="6400" max="6400" width="31.25" style="174" customWidth="1"/>
    <col min="6401" max="6401" width="77.25" style="174" customWidth="1"/>
    <col min="6402" max="6402" width="31" style="174" customWidth="1"/>
    <col min="6403" max="6403" width="56.25" style="174" customWidth="1"/>
    <col min="6404" max="6412" width="9.25" style="174"/>
    <col min="6413" max="6413" width="9.25" style="174" customWidth="1"/>
    <col min="6414" max="6655" width="9.25" style="174"/>
    <col min="6656" max="6656" width="31.25" style="174" customWidth="1"/>
    <col min="6657" max="6657" width="77.25" style="174" customWidth="1"/>
    <col min="6658" max="6658" width="31" style="174" customWidth="1"/>
    <col min="6659" max="6659" width="56.25" style="174" customWidth="1"/>
    <col min="6660" max="6668" width="9.25" style="174"/>
    <col min="6669" max="6669" width="9.25" style="174" customWidth="1"/>
    <col min="6670" max="6911" width="9.25" style="174"/>
    <col min="6912" max="6912" width="31.25" style="174" customWidth="1"/>
    <col min="6913" max="6913" width="77.25" style="174" customWidth="1"/>
    <col min="6914" max="6914" width="31" style="174" customWidth="1"/>
    <col min="6915" max="6915" width="56.25" style="174" customWidth="1"/>
    <col min="6916" max="6924" width="9.25" style="174"/>
    <col min="6925" max="6925" width="9.25" style="174" customWidth="1"/>
    <col min="6926" max="7167" width="9.25" style="174"/>
    <col min="7168" max="7168" width="31.25" style="174" customWidth="1"/>
    <col min="7169" max="7169" width="77.25" style="174" customWidth="1"/>
    <col min="7170" max="7170" width="31" style="174" customWidth="1"/>
    <col min="7171" max="7171" width="56.25" style="174" customWidth="1"/>
    <col min="7172" max="7180" width="9.25" style="174"/>
    <col min="7181" max="7181" width="9.25" style="174" customWidth="1"/>
    <col min="7182" max="7423" width="9.25" style="174"/>
    <col min="7424" max="7424" width="31.25" style="174" customWidth="1"/>
    <col min="7425" max="7425" width="77.25" style="174" customWidth="1"/>
    <col min="7426" max="7426" width="31" style="174" customWidth="1"/>
    <col min="7427" max="7427" width="56.25" style="174" customWidth="1"/>
    <col min="7428" max="7436" width="9.25" style="174"/>
    <col min="7437" max="7437" width="9.25" style="174" customWidth="1"/>
    <col min="7438" max="7679" width="9.25" style="174"/>
    <col min="7680" max="7680" width="31.25" style="174" customWidth="1"/>
    <col min="7681" max="7681" width="77.25" style="174" customWidth="1"/>
    <col min="7682" max="7682" width="31" style="174" customWidth="1"/>
    <col min="7683" max="7683" width="56.25" style="174" customWidth="1"/>
    <col min="7684" max="7692" width="9.25" style="174"/>
    <col min="7693" max="7693" width="9.25" style="174" customWidth="1"/>
    <col min="7694" max="7935" width="9.25" style="174"/>
    <col min="7936" max="7936" width="31.25" style="174" customWidth="1"/>
    <col min="7937" max="7937" width="77.25" style="174" customWidth="1"/>
    <col min="7938" max="7938" width="31" style="174" customWidth="1"/>
    <col min="7939" max="7939" width="56.25" style="174" customWidth="1"/>
    <col min="7940" max="7948" width="9.25" style="174"/>
    <col min="7949" max="7949" width="9.25" style="174" customWidth="1"/>
    <col min="7950" max="8191" width="9.25" style="174"/>
    <col min="8192" max="8192" width="31.25" style="174" customWidth="1"/>
    <col min="8193" max="8193" width="77.25" style="174" customWidth="1"/>
    <col min="8194" max="8194" width="31" style="174" customWidth="1"/>
    <col min="8195" max="8195" width="56.25" style="174" customWidth="1"/>
    <col min="8196" max="8204" width="9.25" style="174"/>
    <col min="8205" max="8205" width="9.25" style="174" customWidth="1"/>
    <col min="8206" max="8447" width="9.25" style="174"/>
    <col min="8448" max="8448" width="31.25" style="174" customWidth="1"/>
    <col min="8449" max="8449" width="77.25" style="174" customWidth="1"/>
    <col min="8450" max="8450" width="31" style="174" customWidth="1"/>
    <col min="8451" max="8451" width="56.25" style="174" customWidth="1"/>
    <col min="8452" max="8460" width="9.25" style="174"/>
    <col min="8461" max="8461" width="9.25" style="174" customWidth="1"/>
    <col min="8462" max="8703" width="9.25" style="174"/>
    <col min="8704" max="8704" width="31.25" style="174" customWidth="1"/>
    <col min="8705" max="8705" width="77.25" style="174" customWidth="1"/>
    <col min="8706" max="8706" width="31" style="174" customWidth="1"/>
    <col min="8707" max="8707" width="56.25" style="174" customWidth="1"/>
    <col min="8708" max="8716" width="9.25" style="174"/>
    <col min="8717" max="8717" width="9.25" style="174" customWidth="1"/>
    <col min="8718" max="8959" width="9.25" style="174"/>
    <col min="8960" max="8960" width="31.25" style="174" customWidth="1"/>
    <col min="8961" max="8961" width="77.25" style="174" customWidth="1"/>
    <col min="8962" max="8962" width="31" style="174" customWidth="1"/>
    <col min="8963" max="8963" width="56.25" style="174" customWidth="1"/>
    <col min="8964" max="8972" width="9.25" style="174"/>
    <col min="8973" max="8973" width="9.25" style="174" customWidth="1"/>
    <col min="8974" max="9215" width="9.25" style="174"/>
    <col min="9216" max="9216" width="31.25" style="174" customWidth="1"/>
    <col min="9217" max="9217" width="77.25" style="174" customWidth="1"/>
    <col min="9218" max="9218" width="31" style="174" customWidth="1"/>
    <col min="9219" max="9219" width="56.25" style="174" customWidth="1"/>
    <col min="9220" max="9228" width="9.25" style="174"/>
    <col min="9229" max="9229" width="9.25" style="174" customWidth="1"/>
    <col min="9230" max="9471" width="9.25" style="174"/>
    <col min="9472" max="9472" width="31.25" style="174" customWidth="1"/>
    <col min="9473" max="9473" width="77.25" style="174" customWidth="1"/>
    <col min="9474" max="9474" width="31" style="174" customWidth="1"/>
    <col min="9475" max="9475" width="56.25" style="174" customWidth="1"/>
    <col min="9476" max="9484" width="9.25" style="174"/>
    <col min="9485" max="9485" width="9.25" style="174" customWidth="1"/>
    <col min="9486" max="9727" width="9.25" style="174"/>
    <col min="9728" max="9728" width="31.25" style="174" customWidth="1"/>
    <col min="9729" max="9729" width="77.25" style="174" customWidth="1"/>
    <col min="9730" max="9730" width="31" style="174" customWidth="1"/>
    <col min="9731" max="9731" width="56.25" style="174" customWidth="1"/>
    <col min="9732" max="9740" width="9.25" style="174"/>
    <col min="9741" max="9741" width="9.25" style="174" customWidth="1"/>
    <col min="9742" max="9983" width="9.25" style="174"/>
    <col min="9984" max="9984" width="31.25" style="174" customWidth="1"/>
    <col min="9985" max="9985" width="77.25" style="174" customWidth="1"/>
    <col min="9986" max="9986" width="31" style="174" customWidth="1"/>
    <col min="9987" max="9987" width="56.25" style="174" customWidth="1"/>
    <col min="9988" max="9996" width="9.25" style="174"/>
    <col min="9997" max="9997" width="9.25" style="174" customWidth="1"/>
    <col min="9998" max="10239" width="9.25" style="174"/>
    <col min="10240" max="10240" width="31.25" style="174" customWidth="1"/>
    <col min="10241" max="10241" width="77.25" style="174" customWidth="1"/>
    <col min="10242" max="10242" width="31" style="174" customWidth="1"/>
    <col min="10243" max="10243" width="56.25" style="174" customWidth="1"/>
    <col min="10244" max="10252" width="9.25" style="174"/>
    <col min="10253" max="10253" width="9.25" style="174" customWidth="1"/>
    <col min="10254" max="10495" width="9.25" style="174"/>
    <col min="10496" max="10496" width="31.25" style="174" customWidth="1"/>
    <col min="10497" max="10497" width="77.25" style="174" customWidth="1"/>
    <col min="10498" max="10498" width="31" style="174" customWidth="1"/>
    <col min="10499" max="10499" width="56.25" style="174" customWidth="1"/>
    <col min="10500" max="10508" width="9.25" style="174"/>
    <col min="10509" max="10509" width="9.25" style="174" customWidth="1"/>
    <col min="10510" max="10751" width="9.25" style="174"/>
    <col min="10752" max="10752" width="31.25" style="174" customWidth="1"/>
    <col min="10753" max="10753" width="77.25" style="174" customWidth="1"/>
    <col min="10754" max="10754" width="31" style="174" customWidth="1"/>
    <col min="10755" max="10755" width="56.25" style="174" customWidth="1"/>
    <col min="10756" max="10764" width="9.25" style="174"/>
    <col min="10765" max="10765" width="9.25" style="174" customWidth="1"/>
    <col min="10766" max="11007" width="9.25" style="174"/>
    <col min="11008" max="11008" width="31.25" style="174" customWidth="1"/>
    <col min="11009" max="11009" width="77.25" style="174" customWidth="1"/>
    <col min="11010" max="11010" width="31" style="174" customWidth="1"/>
    <col min="11011" max="11011" width="56.25" style="174" customWidth="1"/>
    <col min="11012" max="11020" width="9.25" style="174"/>
    <col min="11021" max="11021" width="9.25" style="174" customWidth="1"/>
    <col min="11022" max="11263" width="9.25" style="174"/>
    <col min="11264" max="11264" width="31.25" style="174" customWidth="1"/>
    <col min="11265" max="11265" width="77.25" style="174" customWidth="1"/>
    <col min="11266" max="11266" width="31" style="174" customWidth="1"/>
    <col min="11267" max="11267" width="56.25" style="174" customWidth="1"/>
    <col min="11268" max="11276" width="9.25" style="174"/>
    <col min="11277" max="11277" width="9.25" style="174" customWidth="1"/>
    <col min="11278" max="11519" width="9.25" style="174"/>
    <col min="11520" max="11520" width="31.25" style="174" customWidth="1"/>
    <col min="11521" max="11521" width="77.25" style="174" customWidth="1"/>
    <col min="11522" max="11522" width="31" style="174" customWidth="1"/>
    <col min="11523" max="11523" width="56.25" style="174" customWidth="1"/>
    <col min="11524" max="11532" width="9.25" style="174"/>
    <col min="11533" max="11533" width="9.25" style="174" customWidth="1"/>
    <col min="11534" max="11775" width="9.25" style="174"/>
    <col min="11776" max="11776" width="31.25" style="174" customWidth="1"/>
    <col min="11777" max="11777" width="77.25" style="174" customWidth="1"/>
    <col min="11778" max="11778" width="31" style="174" customWidth="1"/>
    <col min="11779" max="11779" width="56.25" style="174" customWidth="1"/>
    <col min="11780" max="11788" width="9.25" style="174"/>
    <col min="11789" max="11789" width="9.25" style="174" customWidth="1"/>
    <col min="11790" max="12031" width="9.25" style="174"/>
    <col min="12032" max="12032" width="31.25" style="174" customWidth="1"/>
    <col min="12033" max="12033" width="77.25" style="174" customWidth="1"/>
    <col min="12034" max="12034" width="31" style="174" customWidth="1"/>
    <col min="12035" max="12035" width="56.25" style="174" customWidth="1"/>
    <col min="12036" max="12044" width="9.25" style="174"/>
    <col min="12045" max="12045" width="9.25" style="174" customWidth="1"/>
    <col min="12046" max="12287" width="9.25" style="174"/>
    <col min="12288" max="12288" width="31.25" style="174" customWidth="1"/>
    <col min="12289" max="12289" width="77.25" style="174" customWidth="1"/>
    <col min="12290" max="12290" width="31" style="174" customWidth="1"/>
    <col min="12291" max="12291" width="56.25" style="174" customWidth="1"/>
    <col min="12292" max="12300" width="9.25" style="174"/>
    <col min="12301" max="12301" width="9.25" style="174" customWidth="1"/>
    <col min="12302" max="12543" width="9.25" style="174"/>
    <col min="12544" max="12544" width="31.25" style="174" customWidth="1"/>
    <col min="12545" max="12545" width="77.25" style="174" customWidth="1"/>
    <col min="12546" max="12546" width="31" style="174" customWidth="1"/>
    <col min="12547" max="12547" width="56.25" style="174" customWidth="1"/>
    <col min="12548" max="12556" width="9.25" style="174"/>
    <col min="12557" max="12557" width="9.25" style="174" customWidth="1"/>
    <col min="12558" max="12799" width="9.25" style="174"/>
    <col min="12800" max="12800" width="31.25" style="174" customWidth="1"/>
    <col min="12801" max="12801" width="77.25" style="174" customWidth="1"/>
    <col min="12802" max="12802" width="31" style="174" customWidth="1"/>
    <col min="12803" max="12803" width="56.25" style="174" customWidth="1"/>
    <col min="12804" max="12812" width="9.25" style="174"/>
    <col min="12813" max="12813" width="9.25" style="174" customWidth="1"/>
    <col min="12814" max="13055" width="9.25" style="174"/>
    <col min="13056" max="13056" width="31.25" style="174" customWidth="1"/>
    <col min="13057" max="13057" width="77.25" style="174" customWidth="1"/>
    <col min="13058" max="13058" width="31" style="174" customWidth="1"/>
    <col min="13059" max="13059" width="56.25" style="174" customWidth="1"/>
    <col min="13060" max="13068" width="9.25" style="174"/>
    <col min="13069" max="13069" width="9.25" style="174" customWidth="1"/>
    <col min="13070" max="13311" width="9.25" style="174"/>
    <col min="13312" max="13312" width="31.25" style="174" customWidth="1"/>
    <col min="13313" max="13313" width="77.25" style="174" customWidth="1"/>
    <col min="13314" max="13314" width="31" style="174" customWidth="1"/>
    <col min="13315" max="13315" width="56.25" style="174" customWidth="1"/>
    <col min="13316" max="13324" width="9.25" style="174"/>
    <col min="13325" max="13325" width="9.25" style="174" customWidth="1"/>
    <col min="13326" max="13567" width="9.25" style="174"/>
    <col min="13568" max="13568" width="31.25" style="174" customWidth="1"/>
    <col min="13569" max="13569" width="77.25" style="174" customWidth="1"/>
    <col min="13570" max="13570" width="31" style="174" customWidth="1"/>
    <col min="13571" max="13571" width="56.25" style="174" customWidth="1"/>
    <col min="13572" max="13580" width="9.25" style="174"/>
    <col min="13581" max="13581" width="9.25" style="174" customWidth="1"/>
    <col min="13582" max="13823" width="9.25" style="174"/>
    <col min="13824" max="13824" width="31.25" style="174" customWidth="1"/>
    <col min="13825" max="13825" width="77.25" style="174" customWidth="1"/>
    <col min="13826" max="13826" width="31" style="174" customWidth="1"/>
    <col min="13827" max="13827" width="56.25" style="174" customWidth="1"/>
    <col min="13828" max="13836" width="9.25" style="174"/>
    <col min="13837" max="13837" width="9.25" style="174" customWidth="1"/>
    <col min="13838" max="14079" width="9.25" style="174"/>
    <col min="14080" max="14080" width="31.25" style="174" customWidth="1"/>
    <col min="14081" max="14081" width="77.25" style="174" customWidth="1"/>
    <col min="14082" max="14082" width="31" style="174" customWidth="1"/>
    <col min="14083" max="14083" width="56.25" style="174" customWidth="1"/>
    <col min="14084" max="14092" width="9.25" style="174"/>
    <col min="14093" max="14093" width="9.25" style="174" customWidth="1"/>
    <col min="14094" max="14335" width="9.25" style="174"/>
    <col min="14336" max="14336" width="31.25" style="174" customWidth="1"/>
    <col min="14337" max="14337" width="77.25" style="174" customWidth="1"/>
    <col min="14338" max="14338" width="31" style="174" customWidth="1"/>
    <col min="14339" max="14339" width="56.25" style="174" customWidth="1"/>
    <col min="14340" max="14348" width="9.25" style="174"/>
    <col min="14349" max="14349" width="9.25" style="174" customWidth="1"/>
    <col min="14350" max="14591" width="9.25" style="174"/>
    <col min="14592" max="14592" width="31.25" style="174" customWidth="1"/>
    <col min="14593" max="14593" width="77.25" style="174" customWidth="1"/>
    <col min="14594" max="14594" width="31" style="174" customWidth="1"/>
    <col min="14595" max="14595" width="56.25" style="174" customWidth="1"/>
    <col min="14596" max="14604" width="9.25" style="174"/>
    <col min="14605" max="14605" width="9.25" style="174" customWidth="1"/>
    <col min="14606" max="14847" width="9.25" style="174"/>
    <col min="14848" max="14848" width="31.25" style="174" customWidth="1"/>
    <col min="14849" max="14849" width="77.25" style="174" customWidth="1"/>
    <col min="14850" max="14850" width="31" style="174" customWidth="1"/>
    <col min="14851" max="14851" width="56.25" style="174" customWidth="1"/>
    <col min="14852" max="14860" width="9.25" style="174"/>
    <col min="14861" max="14861" width="9.25" style="174" customWidth="1"/>
    <col min="14862" max="15103" width="9.25" style="174"/>
    <col min="15104" max="15104" width="31.25" style="174" customWidth="1"/>
    <col min="15105" max="15105" width="77.25" style="174" customWidth="1"/>
    <col min="15106" max="15106" width="31" style="174" customWidth="1"/>
    <col min="15107" max="15107" width="56.25" style="174" customWidth="1"/>
    <col min="15108" max="15116" width="9.25" style="174"/>
    <col min="15117" max="15117" width="9.25" style="174" customWidth="1"/>
    <col min="15118" max="15359" width="9.25" style="174"/>
    <col min="15360" max="15360" width="31.25" style="174" customWidth="1"/>
    <col min="15361" max="15361" width="77.25" style="174" customWidth="1"/>
    <col min="15362" max="15362" width="31" style="174" customWidth="1"/>
    <col min="15363" max="15363" width="56.25" style="174" customWidth="1"/>
    <col min="15364" max="15372" width="9.25" style="174"/>
    <col min="15373" max="15373" width="9.25" style="174" customWidth="1"/>
    <col min="15374" max="15615" width="9.25" style="174"/>
    <col min="15616" max="15616" width="31.25" style="174" customWidth="1"/>
    <col min="15617" max="15617" width="77.25" style="174" customWidth="1"/>
    <col min="15618" max="15618" width="31" style="174" customWidth="1"/>
    <col min="15619" max="15619" width="56.25" style="174" customWidth="1"/>
    <col min="15620" max="15628" width="9.25" style="174"/>
    <col min="15629" max="15629" width="9.25" style="174" customWidth="1"/>
    <col min="15630" max="15871" width="9.25" style="174"/>
    <col min="15872" max="15872" width="31.25" style="174" customWidth="1"/>
    <col min="15873" max="15873" width="77.25" style="174" customWidth="1"/>
    <col min="15874" max="15874" width="31" style="174" customWidth="1"/>
    <col min="15875" max="15875" width="56.25" style="174" customWidth="1"/>
    <col min="15876" max="15884" width="9.25" style="174"/>
    <col min="15885" max="15885" width="9.25" style="174" customWidth="1"/>
    <col min="15886" max="16127" width="9.25" style="174"/>
    <col min="16128" max="16128" width="31.25" style="174" customWidth="1"/>
    <col min="16129" max="16129" width="77.25" style="174" customWidth="1"/>
    <col min="16130" max="16130" width="31" style="174" customWidth="1"/>
    <col min="16131" max="16131" width="56.25" style="174" customWidth="1"/>
    <col min="16132" max="16140" width="9.25" style="174"/>
    <col min="16141" max="16141" width="9.25" style="174" customWidth="1"/>
    <col min="16142" max="16384" width="9.25" style="174"/>
  </cols>
  <sheetData>
    <row r="1" spans="1:4" ht="42.75" customHeight="1">
      <c r="D1" s="188" t="s">
        <v>673</v>
      </c>
    </row>
    <row r="2" spans="1:4" s="175" customFormat="1" ht="165" customHeight="1">
      <c r="A2" s="236" t="s">
        <v>657</v>
      </c>
      <c r="B2" s="236"/>
      <c r="C2" s="236"/>
      <c r="D2" s="236"/>
    </row>
    <row r="3" spans="1:4" s="175" customFormat="1" ht="12.75" customHeight="1">
      <c r="A3" s="176"/>
      <c r="B3" s="176"/>
      <c r="C3" s="176"/>
      <c r="D3" s="176"/>
    </row>
    <row r="4" spans="1:4" s="177" customFormat="1" ht="33.75" customHeight="1">
      <c r="A4" s="237" t="s">
        <v>0</v>
      </c>
      <c r="B4" s="237" t="s">
        <v>258</v>
      </c>
      <c r="C4" s="237" t="s">
        <v>658</v>
      </c>
      <c r="D4" s="237"/>
    </row>
    <row r="5" spans="1:4" s="177" customFormat="1" ht="269.25" customHeight="1">
      <c r="A5" s="237"/>
      <c r="B5" s="237"/>
      <c r="C5" s="178" t="s">
        <v>671</v>
      </c>
      <c r="D5" s="178" t="s">
        <v>659</v>
      </c>
    </row>
    <row r="6" spans="1:4" ht="28.5" customHeight="1">
      <c r="A6" s="178">
        <v>1</v>
      </c>
      <c r="B6" s="178">
        <v>2</v>
      </c>
      <c r="C6" s="178">
        <v>3</v>
      </c>
      <c r="D6" s="178">
        <v>4</v>
      </c>
    </row>
    <row r="7" spans="1:4" ht="131" customHeight="1">
      <c r="A7" s="179" t="s">
        <v>259</v>
      </c>
      <c r="B7" s="179" t="s">
        <v>11</v>
      </c>
      <c r="C7" s="179" t="s">
        <v>660</v>
      </c>
      <c r="D7" s="179" t="s">
        <v>661</v>
      </c>
    </row>
    <row r="8" spans="1:4" ht="263" customHeight="1">
      <c r="A8" s="179" t="s">
        <v>21</v>
      </c>
      <c r="B8" s="179" t="s">
        <v>22</v>
      </c>
      <c r="C8" s="179" t="s">
        <v>662</v>
      </c>
      <c r="D8" s="179" t="s">
        <v>721</v>
      </c>
    </row>
    <row r="9" spans="1:4" ht="378" customHeight="1">
      <c r="A9" s="179" t="s">
        <v>23</v>
      </c>
      <c r="B9" s="179" t="s">
        <v>24</v>
      </c>
      <c r="C9" s="179" t="s">
        <v>663</v>
      </c>
      <c r="D9" s="179" t="s">
        <v>788</v>
      </c>
    </row>
    <row r="10" spans="1:4" ht="400.5" customHeight="1">
      <c r="A10" s="37" t="s">
        <v>25</v>
      </c>
      <c r="B10" s="37" t="s">
        <v>534</v>
      </c>
      <c r="C10" s="37" t="s">
        <v>663</v>
      </c>
      <c r="D10" s="37" t="s">
        <v>789</v>
      </c>
    </row>
    <row r="11" spans="1:4" ht="409.6">
      <c r="A11" s="37" t="s">
        <v>82</v>
      </c>
      <c r="B11" s="37" t="s">
        <v>83</v>
      </c>
      <c r="C11" s="37" t="s">
        <v>662</v>
      </c>
      <c r="D11" s="37" t="s">
        <v>790</v>
      </c>
    </row>
    <row r="12" spans="1:4" ht="395.25" customHeight="1">
      <c r="A12" s="37" t="s">
        <v>84</v>
      </c>
      <c r="B12" s="37" t="s">
        <v>85</v>
      </c>
      <c r="C12" s="37" t="s">
        <v>662</v>
      </c>
      <c r="D12" s="37" t="s">
        <v>791</v>
      </c>
    </row>
    <row r="13" spans="1:4" ht="344.25" customHeight="1">
      <c r="A13" s="179" t="s">
        <v>86</v>
      </c>
      <c r="B13" s="179" t="s">
        <v>87</v>
      </c>
      <c r="C13" s="179" t="s">
        <v>662</v>
      </c>
      <c r="D13" s="179" t="s">
        <v>760</v>
      </c>
    </row>
    <row r="14" spans="1:4" ht="101.25" customHeight="1">
      <c r="A14" s="37" t="s">
        <v>88</v>
      </c>
      <c r="B14" s="37" t="s">
        <v>89</v>
      </c>
      <c r="C14" s="37" t="s">
        <v>662</v>
      </c>
      <c r="D14" s="37" t="s">
        <v>722</v>
      </c>
    </row>
    <row r="15" spans="1:4" ht="272.25" customHeight="1">
      <c r="A15" s="37" t="s">
        <v>90</v>
      </c>
      <c r="B15" s="37" t="s">
        <v>91</v>
      </c>
      <c r="C15" s="37" t="s">
        <v>662</v>
      </c>
      <c r="D15" s="37" t="s">
        <v>723</v>
      </c>
    </row>
    <row r="16" spans="1:4" ht="135.5" customHeight="1">
      <c r="A16" s="37" t="s">
        <v>92</v>
      </c>
      <c r="B16" s="37" t="s">
        <v>664</v>
      </c>
      <c r="C16" s="37" t="s">
        <v>662</v>
      </c>
      <c r="D16" s="37" t="s">
        <v>792</v>
      </c>
    </row>
    <row r="17" spans="1:4" ht="83" customHeight="1">
      <c r="A17" s="37" t="s">
        <v>93</v>
      </c>
      <c r="B17" s="37" t="s">
        <v>94</v>
      </c>
      <c r="C17" s="37" t="s">
        <v>662</v>
      </c>
      <c r="D17" s="37" t="s">
        <v>746</v>
      </c>
    </row>
    <row r="18" spans="1:4" ht="156.75" customHeight="1">
      <c r="A18" s="37" t="s">
        <v>95</v>
      </c>
      <c r="B18" s="37" t="s">
        <v>665</v>
      </c>
      <c r="C18" s="37" t="s">
        <v>662</v>
      </c>
      <c r="D18" s="37" t="s">
        <v>724</v>
      </c>
    </row>
    <row r="19" spans="1:4" ht="155.25" customHeight="1">
      <c r="A19" s="37" t="s">
        <v>96</v>
      </c>
      <c r="B19" s="37" t="s">
        <v>97</v>
      </c>
      <c r="C19" s="37" t="s">
        <v>662</v>
      </c>
      <c r="D19" s="37" t="s">
        <v>761</v>
      </c>
    </row>
    <row r="20" spans="1:4" ht="182.25" customHeight="1">
      <c r="A20" s="37" t="s">
        <v>98</v>
      </c>
      <c r="B20" s="37" t="s">
        <v>99</v>
      </c>
      <c r="C20" s="37" t="s">
        <v>662</v>
      </c>
      <c r="D20" s="37" t="s">
        <v>725</v>
      </c>
    </row>
    <row r="21" spans="1:4" ht="222" customHeight="1">
      <c r="A21" s="37" t="s">
        <v>100</v>
      </c>
      <c r="B21" s="37" t="s">
        <v>101</v>
      </c>
      <c r="C21" s="37" t="s">
        <v>662</v>
      </c>
      <c r="D21" s="37" t="s">
        <v>762</v>
      </c>
    </row>
    <row r="22" spans="1:4" ht="221.25" customHeight="1">
      <c r="A22" s="37" t="s">
        <v>102</v>
      </c>
      <c r="B22" s="37" t="s">
        <v>275</v>
      </c>
      <c r="C22" s="37" t="s">
        <v>662</v>
      </c>
      <c r="D22" s="37" t="s">
        <v>763</v>
      </c>
    </row>
    <row r="23" spans="1:4" ht="216" customHeight="1">
      <c r="A23" s="37" t="s">
        <v>103</v>
      </c>
      <c r="B23" s="37" t="s">
        <v>104</v>
      </c>
      <c r="C23" s="37" t="s">
        <v>662</v>
      </c>
      <c r="D23" s="37" t="s">
        <v>764</v>
      </c>
    </row>
    <row r="24" spans="1:4" ht="220.5" customHeight="1">
      <c r="A24" s="37" t="s">
        <v>105</v>
      </c>
      <c r="B24" s="37" t="s">
        <v>106</v>
      </c>
      <c r="C24" s="37" t="s">
        <v>662</v>
      </c>
      <c r="D24" s="37" t="s">
        <v>765</v>
      </c>
    </row>
    <row r="25" spans="1:4" ht="315" customHeight="1">
      <c r="A25" s="37" t="s">
        <v>107</v>
      </c>
      <c r="B25" s="37" t="s">
        <v>108</v>
      </c>
      <c r="C25" s="37" t="s">
        <v>662</v>
      </c>
      <c r="D25" s="37" t="s">
        <v>766</v>
      </c>
    </row>
    <row r="26" spans="1:4" ht="212.25" customHeight="1">
      <c r="A26" s="37" t="s">
        <v>109</v>
      </c>
      <c r="B26" s="37" t="s">
        <v>110</v>
      </c>
      <c r="C26" s="37" t="s">
        <v>662</v>
      </c>
      <c r="D26" s="37" t="s">
        <v>767</v>
      </c>
    </row>
    <row r="27" spans="1:4" ht="219.75" customHeight="1">
      <c r="A27" s="37" t="s">
        <v>111</v>
      </c>
      <c r="B27" s="37" t="s">
        <v>279</v>
      </c>
      <c r="C27" s="37" t="s">
        <v>662</v>
      </c>
      <c r="D27" s="37" t="s">
        <v>768</v>
      </c>
    </row>
    <row r="28" spans="1:4" ht="350.25" customHeight="1">
      <c r="A28" s="179" t="s">
        <v>26</v>
      </c>
      <c r="B28" s="179" t="s">
        <v>27</v>
      </c>
      <c r="C28" s="179" t="s">
        <v>662</v>
      </c>
      <c r="D28" s="179" t="s">
        <v>769</v>
      </c>
    </row>
    <row r="29" spans="1:4" ht="162" customHeight="1">
      <c r="A29" s="37" t="s">
        <v>112</v>
      </c>
      <c r="B29" s="37" t="s">
        <v>282</v>
      </c>
      <c r="C29" s="37" t="s">
        <v>662</v>
      </c>
      <c r="D29" s="37" t="s">
        <v>726</v>
      </c>
    </row>
    <row r="30" spans="1:4" ht="253.5" customHeight="1">
      <c r="A30" s="37" t="s">
        <v>113</v>
      </c>
      <c r="B30" s="37" t="s">
        <v>114</v>
      </c>
      <c r="C30" s="37" t="s">
        <v>662</v>
      </c>
      <c r="D30" s="37" t="s">
        <v>770</v>
      </c>
    </row>
    <row r="31" spans="1:4" ht="175.5" customHeight="1">
      <c r="A31" s="37" t="s">
        <v>115</v>
      </c>
      <c r="B31" s="37" t="s">
        <v>285</v>
      </c>
      <c r="C31" s="37" t="s">
        <v>662</v>
      </c>
      <c r="D31" s="37" t="s">
        <v>727</v>
      </c>
    </row>
    <row r="32" spans="1:4" ht="279" customHeight="1">
      <c r="A32" s="37" t="s">
        <v>116</v>
      </c>
      <c r="B32" s="37" t="s">
        <v>287</v>
      </c>
      <c r="C32" s="37" t="s">
        <v>662</v>
      </c>
      <c r="D32" s="37" t="s">
        <v>793</v>
      </c>
    </row>
    <row r="33" spans="1:4" ht="278.25" customHeight="1">
      <c r="A33" s="37" t="s">
        <v>117</v>
      </c>
      <c r="B33" s="37" t="s">
        <v>604</v>
      </c>
      <c r="C33" s="37" t="s">
        <v>662</v>
      </c>
      <c r="D33" s="37" t="s">
        <v>771</v>
      </c>
    </row>
    <row r="34" spans="1:4" ht="119.25" customHeight="1">
      <c r="A34" s="37" t="s">
        <v>118</v>
      </c>
      <c r="B34" s="37" t="s">
        <v>290</v>
      </c>
      <c r="C34" s="37" t="s">
        <v>662</v>
      </c>
      <c r="D34" s="37" t="s">
        <v>728</v>
      </c>
    </row>
    <row r="35" spans="1:4" ht="118.25" customHeight="1">
      <c r="A35" s="37" t="s">
        <v>119</v>
      </c>
      <c r="B35" s="37" t="s">
        <v>291</v>
      </c>
      <c r="C35" s="37" t="s">
        <v>662</v>
      </c>
      <c r="D35" s="37" t="s">
        <v>729</v>
      </c>
    </row>
    <row r="36" spans="1:4" ht="62.5" customHeight="1">
      <c r="A36" s="37" t="s">
        <v>120</v>
      </c>
      <c r="B36" s="37" t="s">
        <v>121</v>
      </c>
      <c r="C36" s="37" t="s">
        <v>662</v>
      </c>
      <c r="D36" s="37" t="s">
        <v>747</v>
      </c>
    </row>
    <row r="37" spans="1:4" ht="102.75" customHeight="1">
      <c r="A37" s="37" t="s">
        <v>122</v>
      </c>
      <c r="B37" s="37" t="s">
        <v>666</v>
      </c>
      <c r="C37" s="37" t="s">
        <v>662</v>
      </c>
      <c r="D37" s="37" t="s">
        <v>747</v>
      </c>
    </row>
    <row r="38" spans="1:4" ht="99.75" customHeight="1">
      <c r="A38" s="37" t="s">
        <v>123</v>
      </c>
      <c r="B38" s="37" t="s">
        <v>124</v>
      </c>
      <c r="C38" s="37" t="s">
        <v>662</v>
      </c>
      <c r="D38" s="37" t="s">
        <v>718</v>
      </c>
    </row>
    <row r="39" spans="1:4" ht="105" customHeight="1">
      <c r="A39" s="37" t="s">
        <v>28</v>
      </c>
      <c r="B39" s="37" t="s">
        <v>152</v>
      </c>
      <c r="C39" s="37" t="s">
        <v>662</v>
      </c>
      <c r="D39" s="37" t="s">
        <v>730</v>
      </c>
    </row>
    <row r="40" spans="1:4" ht="105" customHeight="1">
      <c r="A40" s="37" t="s">
        <v>125</v>
      </c>
      <c r="B40" s="37" t="s">
        <v>154</v>
      </c>
      <c r="C40" s="37" t="s">
        <v>662</v>
      </c>
      <c r="D40" s="37" t="s">
        <v>730</v>
      </c>
    </row>
    <row r="41" spans="1:4" ht="99" customHeight="1">
      <c r="A41" s="37" t="s">
        <v>127</v>
      </c>
      <c r="B41" s="37" t="s">
        <v>29</v>
      </c>
      <c r="C41" s="37" t="s">
        <v>662</v>
      </c>
      <c r="D41" s="37" t="s">
        <v>731</v>
      </c>
    </row>
    <row r="42" spans="1:4" ht="96" customHeight="1">
      <c r="A42" s="37" t="s">
        <v>129</v>
      </c>
      <c r="B42" s="37" t="s">
        <v>126</v>
      </c>
      <c r="C42" s="37" t="s">
        <v>662</v>
      </c>
      <c r="D42" s="37" t="s">
        <v>732</v>
      </c>
    </row>
    <row r="43" spans="1:4" ht="100.5" customHeight="1">
      <c r="A43" s="37" t="s">
        <v>130</v>
      </c>
      <c r="B43" s="37" t="s">
        <v>128</v>
      </c>
      <c r="C43" s="37" t="s">
        <v>662</v>
      </c>
      <c r="D43" s="37" t="s">
        <v>746</v>
      </c>
    </row>
    <row r="44" spans="1:4" ht="256.5" customHeight="1">
      <c r="A44" s="37" t="s">
        <v>131</v>
      </c>
      <c r="B44" s="37" t="s">
        <v>436</v>
      </c>
      <c r="C44" s="37" t="s">
        <v>662</v>
      </c>
      <c r="D44" s="37" t="s">
        <v>772</v>
      </c>
    </row>
    <row r="45" spans="1:4" ht="121.5" customHeight="1">
      <c r="A45" s="37" t="s">
        <v>133</v>
      </c>
      <c r="B45" s="37" t="s">
        <v>297</v>
      </c>
      <c r="C45" s="37" t="s">
        <v>662</v>
      </c>
      <c r="D45" s="37" t="s">
        <v>733</v>
      </c>
    </row>
    <row r="46" spans="1:4" ht="257.25" customHeight="1">
      <c r="A46" s="37" t="s">
        <v>135</v>
      </c>
      <c r="B46" s="37" t="s">
        <v>132</v>
      </c>
      <c r="C46" s="37" t="s">
        <v>662</v>
      </c>
      <c r="D46" s="37" t="s">
        <v>773</v>
      </c>
    </row>
    <row r="47" spans="1:4" ht="198" customHeight="1">
      <c r="A47" s="37" t="s">
        <v>30</v>
      </c>
      <c r="B47" s="37" t="s">
        <v>134</v>
      </c>
      <c r="C47" s="37" t="s">
        <v>662</v>
      </c>
      <c r="D47" s="37" t="s">
        <v>774</v>
      </c>
    </row>
    <row r="48" spans="1:4" ht="237.75" customHeight="1">
      <c r="A48" s="37" t="s">
        <v>437</v>
      </c>
      <c r="B48" s="37" t="s">
        <v>299</v>
      </c>
      <c r="C48" s="37" t="s">
        <v>662</v>
      </c>
      <c r="D48" s="37" t="s">
        <v>775</v>
      </c>
    </row>
    <row r="49" spans="1:4" ht="97.5" customHeight="1">
      <c r="A49" s="37" t="s">
        <v>438</v>
      </c>
      <c r="B49" s="37" t="s">
        <v>31</v>
      </c>
      <c r="C49" s="37" t="s">
        <v>662</v>
      </c>
      <c r="D49" s="37" t="s">
        <v>748</v>
      </c>
    </row>
    <row r="50" spans="1:4" ht="162" customHeight="1">
      <c r="A50" s="179" t="s">
        <v>32</v>
      </c>
      <c r="B50" s="179" t="s">
        <v>33</v>
      </c>
      <c r="C50" s="179" t="s">
        <v>662</v>
      </c>
      <c r="D50" s="179" t="s">
        <v>759</v>
      </c>
    </row>
    <row r="51" spans="1:4" ht="84" customHeight="1">
      <c r="A51" s="37" t="s">
        <v>136</v>
      </c>
      <c r="B51" s="37" t="s">
        <v>137</v>
      </c>
      <c r="C51" s="37" t="s">
        <v>662</v>
      </c>
      <c r="D51" s="37" t="s">
        <v>734</v>
      </c>
    </row>
    <row r="52" spans="1:4" ht="120.75" customHeight="1">
      <c r="A52" s="37" t="s">
        <v>34</v>
      </c>
      <c r="B52" s="37" t="s">
        <v>304</v>
      </c>
      <c r="C52" s="37" t="s">
        <v>662</v>
      </c>
      <c r="D52" s="37" t="s">
        <v>735</v>
      </c>
    </row>
    <row r="53" spans="1:4" ht="125.25" customHeight="1">
      <c r="A53" s="37" t="s">
        <v>138</v>
      </c>
      <c r="B53" s="37" t="s">
        <v>139</v>
      </c>
      <c r="C53" s="37" t="s">
        <v>662</v>
      </c>
      <c r="D53" s="37" t="s">
        <v>748</v>
      </c>
    </row>
    <row r="54" spans="1:4" ht="100.5" customHeight="1">
      <c r="A54" s="179" t="s">
        <v>35</v>
      </c>
      <c r="B54" s="179" t="s">
        <v>413</v>
      </c>
      <c r="C54" s="179" t="s">
        <v>662</v>
      </c>
      <c r="D54" s="179" t="s">
        <v>749</v>
      </c>
    </row>
    <row r="55" spans="1:4" ht="97.5" customHeight="1">
      <c r="A55" s="37" t="s">
        <v>140</v>
      </c>
      <c r="B55" s="37" t="s">
        <v>141</v>
      </c>
      <c r="C55" s="37" t="s">
        <v>662</v>
      </c>
      <c r="D55" s="37" t="s">
        <v>749</v>
      </c>
    </row>
    <row r="56" spans="1:4" ht="97.5" customHeight="1">
      <c r="A56" s="37" t="s">
        <v>142</v>
      </c>
      <c r="B56" s="37" t="s">
        <v>143</v>
      </c>
      <c r="C56" s="37" t="s">
        <v>662</v>
      </c>
      <c r="D56" s="37" t="s">
        <v>749</v>
      </c>
    </row>
    <row r="57" spans="1:4" ht="106.5" customHeight="1">
      <c r="A57" s="37" t="s">
        <v>144</v>
      </c>
      <c r="B57" s="37" t="s">
        <v>145</v>
      </c>
      <c r="C57" s="37" t="s">
        <v>662</v>
      </c>
      <c r="D57" s="37" t="s">
        <v>749</v>
      </c>
    </row>
    <row r="58" spans="1:4" ht="138" customHeight="1">
      <c r="A58" s="37" t="s">
        <v>146</v>
      </c>
      <c r="B58" s="37" t="s">
        <v>439</v>
      </c>
      <c r="C58" s="37" t="s">
        <v>662</v>
      </c>
      <c r="D58" s="37" t="s">
        <v>749</v>
      </c>
    </row>
    <row r="59" spans="1:4" ht="104.25" customHeight="1">
      <c r="A59" s="37" t="s">
        <v>147</v>
      </c>
      <c r="B59" s="37" t="s">
        <v>148</v>
      </c>
      <c r="C59" s="37" t="s">
        <v>662</v>
      </c>
      <c r="D59" s="37" t="s">
        <v>749</v>
      </c>
    </row>
    <row r="60" spans="1:4" ht="120" customHeight="1">
      <c r="A60" s="37" t="s">
        <v>37</v>
      </c>
      <c r="B60" s="37" t="s">
        <v>313</v>
      </c>
      <c r="C60" s="37" t="s">
        <v>662</v>
      </c>
      <c r="D60" s="37" t="s">
        <v>749</v>
      </c>
    </row>
    <row r="61" spans="1:4" ht="106.5" customHeight="1">
      <c r="A61" s="37" t="s">
        <v>38</v>
      </c>
      <c r="B61" s="37" t="s">
        <v>39</v>
      </c>
      <c r="C61" s="37" t="s">
        <v>662</v>
      </c>
      <c r="D61" s="37" t="s">
        <v>749</v>
      </c>
    </row>
    <row r="62" spans="1:4" ht="160.25" customHeight="1">
      <c r="A62" s="179" t="s">
        <v>149</v>
      </c>
      <c r="B62" s="179" t="s">
        <v>150</v>
      </c>
      <c r="C62" s="179" t="s">
        <v>662</v>
      </c>
      <c r="D62" s="179" t="s">
        <v>758</v>
      </c>
    </row>
    <row r="63" spans="1:4" ht="100.5" customHeight="1">
      <c r="A63" s="37" t="s">
        <v>151</v>
      </c>
      <c r="B63" s="37" t="s">
        <v>156</v>
      </c>
      <c r="C63" s="37" t="s">
        <v>662</v>
      </c>
      <c r="D63" s="37" t="s">
        <v>750</v>
      </c>
    </row>
    <row r="64" spans="1:4" ht="102.75" customHeight="1">
      <c r="A64" s="37" t="s">
        <v>153</v>
      </c>
      <c r="B64" s="37" t="s">
        <v>316</v>
      </c>
      <c r="C64" s="37" t="s">
        <v>662</v>
      </c>
      <c r="D64" s="37" t="s">
        <v>750</v>
      </c>
    </row>
    <row r="65" spans="1:4" ht="108.5" customHeight="1">
      <c r="A65" s="37" t="s">
        <v>155</v>
      </c>
      <c r="B65" s="37" t="s">
        <v>318</v>
      </c>
      <c r="C65" s="37" t="s">
        <v>662</v>
      </c>
      <c r="D65" s="37" t="s">
        <v>751</v>
      </c>
    </row>
    <row r="66" spans="1:4" ht="104" customHeight="1">
      <c r="A66" s="37" t="s">
        <v>157</v>
      </c>
      <c r="B66" s="37" t="s">
        <v>320</v>
      </c>
      <c r="C66" s="37" t="s">
        <v>662</v>
      </c>
      <c r="D66" s="37" t="s">
        <v>751</v>
      </c>
    </row>
    <row r="67" spans="1:4" ht="102" customHeight="1">
      <c r="A67" s="37" t="s">
        <v>158</v>
      </c>
      <c r="B67" s="37" t="s">
        <v>159</v>
      </c>
      <c r="C67" s="37" t="s">
        <v>662</v>
      </c>
      <c r="D67" s="37" t="s">
        <v>750</v>
      </c>
    </row>
    <row r="68" spans="1:4" ht="359.5" customHeight="1">
      <c r="A68" s="238" t="s">
        <v>160</v>
      </c>
      <c r="B68" s="238" t="s">
        <v>161</v>
      </c>
      <c r="C68" s="238" t="s">
        <v>662</v>
      </c>
      <c r="D68" s="238" t="s">
        <v>776</v>
      </c>
    </row>
    <row r="69" spans="1:4" ht="32.25" customHeight="1">
      <c r="A69" s="239"/>
      <c r="B69" s="239"/>
      <c r="C69" s="239"/>
      <c r="D69" s="239"/>
    </row>
    <row r="70" spans="1:4" ht="168" customHeight="1">
      <c r="A70" s="37" t="s">
        <v>162</v>
      </c>
      <c r="B70" s="37" t="s">
        <v>641</v>
      </c>
      <c r="C70" s="37" t="s">
        <v>662</v>
      </c>
      <c r="D70" s="37" t="s">
        <v>746</v>
      </c>
    </row>
    <row r="71" spans="1:4" ht="126" customHeight="1">
      <c r="A71" s="37" t="s">
        <v>163</v>
      </c>
      <c r="B71" s="37" t="s">
        <v>667</v>
      </c>
      <c r="C71" s="37" t="s">
        <v>662</v>
      </c>
      <c r="D71" s="37" t="s">
        <v>736</v>
      </c>
    </row>
    <row r="72" spans="1:4" ht="100.5" customHeight="1">
      <c r="A72" s="37" t="s">
        <v>164</v>
      </c>
      <c r="B72" s="37" t="s">
        <v>323</v>
      </c>
      <c r="C72" s="37" t="s">
        <v>662</v>
      </c>
      <c r="D72" s="37" t="s">
        <v>737</v>
      </c>
    </row>
    <row r="73" spans="1:4" ht="99.75" customHeight="1">
      <c r="A73" s="37" t="s">
        <v>165</v>
      </c>
      <c r="B73" s="37" t="s">
        <v>668</v>
      </c>
      <c r="C73" s="37" t="s">
        <v>662</v>
      </c>
      <c r="D73" s="37" t="s">
        <v>738</v>
      </c>
    </row>
    <row r="74" spans="1:4" ht="139.5" customHeight="1">
      <c r="A74" s="37" t="s">
        <v>166</v>
      </c>
      <c r="B74" s="37" t="s">
        <v>325</v>
      </c>
      <c r="C74" s="37" t="s">
        <v>662</v>
      </c>
      <c r="D74" s="37" t="s">
        <v>750</v>
      </c>
    </row>
    <row r="75" spans="1:4" ht="85.25" customHeight="1">
      <c r="A75" s="37" t="s">
        <v>167</v>
      </c>
      <c r="B75" s="37" t="s">
        <v>327</v>
      </c>
      <c r="C75" s="37" t="s">
        <v>662</v>
      </c>
      <c r="D75" s="37" t="s">
        <v>750</v>
      </c>
    </row>
    <row r="76" spans="1:4" ht="335.25" customHeight="1">
      <c r="A76" s="37" t="s">
        <v>168</v>
      </c>
      <c r="B76" s="37" t="s">
        <v>169</v>
      </c>
      <c r="C76" s="37" t="s">
        <v>662</v>
      </c>
      <c r="D76" s="37" t="s">
        <v>777</v>
      </c>
    </row>
    <row r="77" spans="1:4" ht="337.5" customHeight="1">
      <c r="A77" s="37" t="s">
        <v>170</v>
      </c>
      <c r="B77" s="37" t="s">
        <v>171</v>
      </c>
      <c r="C77" s="37" t="s">
        <v>662</v>
      </c>
      <c r="D77" s="37" t="s">
        <v>778</v>
      </c>
    </row>
    <row r="78" spans="1:4" ht="354" customHeight="1">
      <c r="A78" s="37" t="s">
        <v>172</v>
      </c>
      <c r="B78" s="37" t="s">
        <v>649</v>
      </c>
      <c r="C78" s="37" t="s">
        <v>662</v>
      </c>
      <c r="D78" s="37" t="s">
        <v>779</v>
      </c>
    </row>
    <row r="79" spans="1:4" ht="408.75" customHeight="1">
      <c r="A79" s="37" t="s">
        <v>173</v>
      </c>
      <c r="B79" s="180" t="s">
        <v>331</v>
      </c>
      <c r="C79" s="37" t="s">
        <v>662</v>
      </c>
      <c r="D79" s="37" t="s">
        <v>780</v>
      </c>
    </row>
    <row r="80" spans="1:4" ht="133.5" customHeight="1">
      <c r="A80" s="181" t="s">
        <v>409</v>
      </c>
      <c r="B80" s="181" t="s">
        <v>443</v>
      </c>
      <c r="C80" s="181" t="s">
        <v>662</v>
      </c>
      <c r="D80" s="181" t="s">
        <v>745</v>
      </c>
    </row>
    <row r="81" spans="1:4" ht="108" customHeight="1">
      <c r="A81" s="135" t="s">
        <v>403</v>
      </c>
      <c r="B81" s="135" t="s">
        <v>404</v>
      </c>
      <c r="C81" s="37" t="s">
        <v>662</v>
      </c>
      <c r="D81" s="37" t="s">
        <v>745</v>
      </c>
    </row>
    <row r="82" spans="1:4" ht="112.5" customHeight="1">
      <c r="A82" s="135" t="s">
        <v>406</v>
      </c>
      <c r="B82" s="135" t="s">
        <v>407</v>
      </c>
      <c r="C82" s="37" t="s">
        <v>662</v>
      </c>
      <c r="D82" s="37" t="s">
        <v>745</v>
      </c>
    </row>
    <row r="83" spans="1:4" ht="185.25" customHeight="1">
      <c r="A83" s="179" t="s">
        <v>14</v>
      </c>
      <c r="B83" s="179" t="s">
        <v>15</v>
      </c>
      <c r="C83" s="179" t="s">
        <v>662</v>
      </c>
      <c r="D83" s="179" t="s">
        <v>715</v>
      </c>
    </row>
    <row r="84" spans="1:4" ht="117.75" customHeight="1">
      <c r="A84" s="179" t="s">
        <v>333</v>
      </c>
      <c r="B84" s="179" t="s">
        <v>175</v>
      </c>
      <c r="C84" s="179" t="s">
        <v>662</v>
      </c>
      <c r="D84" s="179" t="s">
        <v>781</v>
      </c>
    </row>
    <row r="85" spans="1:4" ht="123" customHeight="1">
      <c r="A85" s="37" t="s">
        <v>176</v>
      </c>
      <c r="B85" s="37" t="s">
        <v>450</v>
      </c>
      <c r="C85" s="37" t="s">
        <v>662</v>
      </c>
      <c r="D85" s="37" t="s">
        <v>796</v>
      </c>
    </row>
    <row r="86" spans="1:4" ht="104" customHeight="1">
      <c r="A86" s="37" t="s">
        <v>177</v>
      </c>
      <c r="B86" s="182" t="s">
        <v>451</v>
      </c>
      <c r="C86" s="37" t="s">
        <v>662</v>
      </c>
      <c r="D86" s="37" t="s">
        <v>782</v>
      </c>
    </row>
    <row r="87" spans="1:4" ht="104.25" customHeight="1">
      <c r="A87" s="179" t="s">
        <v>40</v>
      </c>
      <c r="B87" s="183" t="s">
        <v>41</v>
      </c>
      <c r="C87" s="179" t="s">
        <v>662</v>
      </c>
      <c r="D87" s="179" t="s">
        <v>757</v>
      </c>
    </row>
    <row r="88" spans="1:4" ht="104.25" customHeight="1">
      <c r="A88" s="37" t="s">
        <v>178</v>
      </c>
      <c r="B88" s="135" t="s">
        <v>179</v>
      </c>
      <c r="C88" s="37" t="s">
        <v>662</v>
      </c>
      <c r="D88" s="37" t="s">
        <v>752</v>
      </c>
    </row>
    <row r="89" spans="1:4" ht="93" customHeight="1">
      <c r="A89" s="37" t="s">
        <v>180</v>
      </c>
      <c r="B89" s="37" t="s">
        <v>452</v>
      </c>
      <c r="C89" s="37" t="s">
        <v>662</v>
      </c>
      <c r="D89" s="37" t="s">
        <v>752</v>
      </c>
    </row>
    <row r="90" spans="1:4" ht="110.25" customHeight="1">
      <c r="A90" s="37" t="s">
        <v>181</v>
      </c>
      <c r="B90" s="37" t="s">
        <v>182</v>
      </c>
      <c r="C90" s="37" t="s">
        <v>662</v>
      </c>
      <c r="D90" s="37" t="s">
        <v>752</v>
      </c>
    </row>
    <row r="91" spans="1:4" ht="102.75" customHeight="1">
      <c r="A91" s="37" t="s">
        <v>42</v>
      </c>
      <c r="B91" s="37" t="s">
        <v>453</v>
      </c>
      <c r="C91" s="37" t="s">
        <v>662</v>
      </c>
      <c r="D91" s="37" t="s">
        <v>739</v>
      </c>
    </row>
    <row r="92" spans="1:4" ht="108" customHeight="1">
      <c r="A92" s="37" t="s">
        <v>43</v>
      </c>
      <c r="B92" s="37" t="s">
        <v>339</v>
      </c>
      <c r="C92" s="37" t="s">
        <v>662</v>
      </c>
      <c r="D92" s="37" t="s">
        <v>739</v>
      </c>
    </row>
    <row r="93" spans="1:4" ht="148.5" customHeight="1">
      <c r="A93" s="179" t="s">
        <v>16</v>
      </c>
      <c r="B93" s="179" t="s">
        <v>17</v>
      </c>
      <c r="C93" s="179" t="s">
        <v>662</v>
      </c>
      <c r="D93" s="179" t="s">
        <v>783</v>
      </c>
    </row>
    <row r="94" spans="1:4" ht="104.25" customHeight="1">
      <c r="A94" s="37" t="s">
        <v>183</v>
      </c>
      <c r="B94" s="37" t="s">
        <v>341</v>
      </c>
      <c r="C94" s="37" t="s">
        <v>662</v>
      </c>
      <c r="D94" s="37" t="s">
        <v>752</v>
      </c>
    </row>
    <row r="95" spans="1:4" ht="101.25" customHeight="1">
      <c r="A95" s="37" t="s">
        <v>44</v>
      </c>
      <c r="B95" s="37" t="s">
        <v>343</v>
      </c>
      <c r="C95" s="37" t="s">
        <v>662</v>
      </c>
      <c r="D95" s="37" t="s">
        <v>740</v>
      </c>
    </row>
    <row r="96" spans="1:4" ht="107.25" customHeight="1">
      <c r="A96" s="37" t="s">
        <v>184</v>
      </c>
      <c r="B96" s="37" t="s">
        <v>345</v>
      </c>
      <c r="C96" s="37" t="s">
        <v>662</v>
      </c>
      <c r="D96" s="37" t="s">
        <v>794</v>
      </c>
    </row>
    <row r="97" spans="1:4" ht="99" customHeight="1">
      <c r="A97" s="37" t="s">
        <v>185</v>
      </c>
      <c r="B97" s="37" t="s">
        <v>347</v>
      </c>
      <c r="C97" s="37" t="s">
        <v>662</v>
      </c>
      <c r="D97" s="37" t="s">
        <v>749</v>
      </c>
    </row>
    <row r="98" spans="1:4" ht="122" customHeight="1">
      <c r="A98" s="179" t="s">
        <v>18</v>
      </c>
      <c r="B98" s="179" t="s">
        <v>19</v>
      </c>
      <c r="C98" s="179" t="s">
        <v>662</v>
      </c>
      <c r="D98" s="179" t="s">
        <v>784</v>
      </c>
    </row>
    <row r="99" spans="1:4" ht="108" customHeight="1">
      <c r="A99" s="37" t="s">
        <v>186</v>
      </c>
      <c r="B99" s="37" t="s">
        <v>349</v>
      </c>
      <c r="C99" s="37" t="s">
        <v>662</v>
      </c>
      <c r="D99" s="37" t="s">
        <v>795</v>
      </c>
    </row>
    <row r="100" spans="1:4" ht="99.75" customHeight="1">
      <c r="A100" s="37" t="s">
        <v>20</v>
      </c>
      <c r="B100" s="37" t="s">
        <v>397</v>
      </c>
      <c r="C100" s="37" t="s">
        <v>662</v>
      </c>
      <c r="D100" s="37" t="s">
        <v>752</v>
      </c>
    </row>
    <row r="101" spans="1:4" ht="101.25" customHeight="1">
      <c r="A101" s="37" t="s">
        <v>187</v>
      </c>
      <c r="B101" s="37" t="s">
        <v>188</v>
      </c>
      <c r="C101" s="37" t="s">
        <v>662</v>
      </c>
      <c r="D101" s="37" t="s">
        <v>752</v>
      </c>
    </row>
    <row r="102" spans="1:4" ht="128.25" customHeight="1">
      <c r="A102" s="37" t="s">
        <v>45</v>
      </c>
      <c r="B102" s="37" t="s">
        <v>352</v>
      </c>
      <c r="C102" s="37" t="s">
        <v>662</v>
      </c>
      <c r="D102" s="37" t="s">
        <v>741</v>
      </c>
    </row>
    <row r="103" spans="1:4" ht="198" customHeight="1">
      <c r="A103" s="179" t="s">
        <v>189</v>
      </c>
      <c r="B103" s="179" t="s">
        <v>190</v>
      </c>
      <c r="C103" s="179" t="s">
        <v>662</v>
      </c>
      <c r="D103" s="179" t="s">
        <v>785</v>
      </c>
    </row>
    <row r="104" spans="1:4" ht="199.5" customHeight="1">
      <c r="A104" s="37" t="s">
        <v>191</v>
      </c>
      <c r="B104" s="37" t="s">
        <v>355</v>
      </c>
      <c r="C104" s="37" t="s">
        <v>662</v>
      </c>
      <c r="D104" s="37" t="s">
        <v>786</v>
      </c>
    </row>
    <row r="105" spans="1:4" ht="116.25" customHeight="1">
      <c r="A105" s="37" t="s">
        <v>192</v>
      </c>
      <c r="B105" s="37" t="s">
        <v>357</v>
      </c>
      <c r="C105" s="37" t="s">
        <v>662</v>
      </c>
      <c r="D105" s="37" t="s">
        <v>752</v>
      </c>
    </row>
    <row r="106" spans="1:4" ht="99" customHeight="1">
      <c r="A106" s="37" t="s">
        <v>193</v>
      </c>
      <c r="B106" s="37" t="s">
        <v>669</v>
      </c>
      <c r="C106" s="37" t="s">
        <v>662</v>
      </c>
      <c r="D106" s="37" t="s">
        <v>752</v>
      </c>
    </row>
    <row r="107" spans="1:4" ht="123" customHeight="1">
      <c r="A107" s="37" t="s">
        <v>194</v>
      </c>
      <c r="B107" s="37" t="s">
        <v>670</v>
      </c>
      <c r="C107" s="37" t="s">
        <v>662</v>
      </c>
      <c r="D107" s="37" t="s">
        <v>752</v>
      </c>
    </row>
    <row r="108" spans="1:4" ht="102" customHeight="1">
      <c r="A108" s="37" t="s">
        <v>195</v>
      </c>
      <c r="B108" s="37" t="s">
        <v>361</v>
      </c>
      <c r="C108" s="37" t="s">
        <v>662</v>
      </c>
      <c r="D108" s="37" t="s">
        <v>752</v>
      </c>
    </row>
    <row r="109" spans="1:4" ht="199.5" customHeight="1">
      <c r="A109" s="37" t="s">
        <v>196</v>
      </c>
      <c r="B109" s="37" t="s">
        <v>363</v>
      </c>
      <c r="C109" s="37" t="s">
        <v>662</v>
      </c>
      <c r="D109" s="37" t="s">
        <v>787</v>
      </c>
    </row>
    <row r="110" spans="1:4" ht="102.5" customHeight="1">
      <c r="A110" s="179" t="s">
        <v>46</v>
      </c>
      <c r="B110" s="179" t="s">
        <v>47</v>
      </c>
      <c r="C110" s="179" t="s">
        <v>662</v>
      </c>
      <c r="D110" s="179" t="s">
        <v>716</v>
      </c>
    </row>
    <row r="111" spans="1:4" ht="155.25" customHeight="1">
      <c r="A111" s="179" t="s">
        <v>48</v>
      </c>
      <c r="B111" s="179" t="s">
        <v>49</v>
      </c>
      <c r="C111" s="179" t="s">
        <v>662</v>
      </c>
      <c r="D111" s="179" t="s">
        <v>742</v>
      </c>
    </row>
    <row r="112" spans="1:4" ht="103.25" customHeight="1">
      <c r="A112" s="37" t="s">
        <v>197</v>
      </c>
      <c r="B112" s="37" t="s">
        <v>198</v>
      </c>
      <c r="C112" s="37" t="s">
        <v>662</v>
      </c>
      <c r="D112" s="37" t="s">
        <v>753</v>
      </c>
    </row>
    <row r="113" spans="1:4" ht="123.5" customHeight="1">
      <c r="A113" s="37" t="s">
        <v>199</v>
      </c>
      <c r="B113" s="184" t="s">
        <v>636</v>
      </c>
      <c r="C113" s="37" t="s">
        <v>662</v>
      </c>
      <c r="D113" s="37" t="s">
        <v>753</v>
      </c>
    </row>
    <row r="114" spans="1:4" ht="140.25" customHeight="1">
      <c r="A114" s="37" t="s">
        <v>50</v>
      </c>
      <c r="B114" s="37" t="s">
        <v>51</v>
      </c>
      <c r="C114" s="37" t="s">
        <v>662</v>
      </c>
      <c r="D114" s="37" t="s">
        <v>742</v>
      </c>
    </row>
    <row r="115" spans="1:4" ht="126" customHeight="1">
      <c r="A115" s="37" t="s">
        <v>200</v>
      </c>
      <c r="B115" s="37" t="s">
        <v>201</v>
      </c>
      <c r="C115" s="37" t="s">
        <v>662</v>
      </c>
      <c r="D115" s="37" t="s">
        <v>753</v>
      </c>
    </row>
    <row r="116" spans="1:4" ht="123.75" customHeight="1">
      <c r="A116" s="179" t="s">
        <v>52</v>
      </c>
      <c r="B116" s="179" t="s">
        <v>53</v>
      </c>
      <c r="C116" s="179" t="s">
        <v>662</v>
      </c>
      <c r="D116" s="179" t="s">
        <v>742</v>
      </c>
    </row>
    <row r="117" spans="1:4" ht="123" customHeight="1">
      <c r="A117" s="37" t="s">
        <v>202</v>
      </c>
      <c r="B117" s="37" t="s">
        <v>203</v>
      </c>
      <c r="C117" s="37" t="s">
        <v>662</v>
      </c>
      <c r="D117" s="37" t="s">
        <v>753</v>
      </c>
    </row>
    <row r="118" spans="1:4" ht="129.75" customHeight="1">
      <c r="A118" s="37" t="s">
        <v>54</v>
      </c>
      <c r="B118" s="37" t="s">
        <v>545</v>
      </c>
      <c r="C118" s="37" t="s">
        <v>662</v>
      </c>
      <c r="D118" s="37" t="s">
        <v>742</v>
      </c>
    </row>
    <row r="119" spans="1:4" ht="190">
      <c r="A119" s="37" t="s">
        <v>204</v>
      </c>
      <c r="B119" s="135" t="s">
        <v>714</v>
      </c>
      <c r="C119" s="37" t="s">
        <v>662</v>
      </c>
      <c r="D119" s="37" t="s">
        <v>753</v>
      </c>
    </row>
    <row r="120" spans="1:4" ht="160.5" customHeight="1">
      <c r="A120" s="179" t="s">
        <v>55</v>
      </c>
      <c r="B120" s="179" t="s">
        <v>56</v>
      </c>
      <c r="C120" s="179" t="s">
        <v>662</v>
      </c>
      <c r="D120" s="179" t="s">
        <v>717</v>
      </c>
    </row>
    <row r="121" spans="1:4" ht="123" customHeight="1">
      <c r="A121" s="179" t="s">
        <v>57</v>
      </c>
      <c r="B121" s="179" t="s">
        <v>58</v>
      </c>
      <c r="C121" s="179" t="s">
        <v>662</v>
      </c>
      <c r="D121" s="179" t="s">
        <v>756</v>
      </c>
    </row>
    <row r="122" spans="1:4" ht="97.5" customHeight="1">
      <c r="A122" s="37" t="s">
        <v>205</v>
      </c>
      <c r="B122" s="37" t="s">
        <v>398</v>
      </c>
      <c r="C122" s="37" t="s">
        <v>662</v>
      </c>
      <c r="D122" s="37" t="s">
        <v>718</v>
      </c>
    </row>
    <row r="123" spans="1:4" ht="122" customHeight="1">
      <c r="A123" s="37" t="s">
        <v>206</v>
      </c>
      <c r="B123" s="37" t="s">
        <v>207</v>
      </c>
      <c r="C123" s="37" t="s">
        <v>662</v>
      </c>
      <c r="D123" s="37" t="s">
        <v>743</v>
      </c>
    </row>
    <row r="124" spans="1:4" ht="99.75" customHeight="1">
      <c r="A124" s="37" t="s">
        <v>59</v>
      </c>
      <c r="B124" s="37" t="s">
        <v>373</v>
      </c>
      <c r="C124" s="37" t="s">
        <v>662</v>
      </c>
      <c r="D124" s="37" t="s">
        <v>719</v>
      </c>
    </row>
    <row r="125" spans="1:4" ht="82.25" customHeight="1">
      <c r="A125" s="37" t="s">
        <v>208</v>
      </c>
      <c r="B125" s="37" t="s">
        <v>374</v>
      </c>
      <c r="C125" s="37" t="s">
        <v>662</v>
      </c>
      <c r="D125" s="37" t="s">
        <v>718</v>
      </c>
    </row>
    <row r="126" spans="1:4" ht="123.75" customHeight="1">
      <c r="A126" s="179" t="s">
        <v>209</v>
      </c>
      <c r="B126" s="179" t="s">
        <v>210</v>
      </c>
      <c r="C126" s="179" t="s">
        <v>662</v>
      </c>
      <c r="D126" s="179" t="s">
        <v>755</v>
      </c>
    </row>
    <row r="127" spans="1:4" ht="106.5" customHeight="1">
      <c r="A127" s="37" t="s">
        <v>211</v>
      </c>
      <c r="B127" s="37" t="s">
        <v>465</v>
      </c>
      <c r="C127" s="37" t="s">
        <v>662</v>
      </c>
      <c r="D127" s="37" t="s">
        <v>718</v>
      </c>
    </row>
    <row r="128" spans="1:4" ht="128.25" customHeight="1">
      <c r="A128" s="37" t="s">
        <v>212</v>
      </c>
      <c r="B128" s="37" t="s">
        <v>377</v>
      </c>
      <c r="C128" s="37" t="s">
        <v>662</v>
      </c>
      <c r="D128" s="37" t="s">
        <v>744</v>
      </c>
    </row>
    <row r="129" spans="1:4" ht="102.75" customHeight="1">
      <c r="A129" s="37" t="s">
        <v>213</v>
      </c>
      <c r="B129" s="37" t="s">
        <v>378</v>
      </c>
      <c r="C129" s="37" t="s">
        <v>662</v>
      </c>
      <c r="D129" s="37" t="s">
        <v>719</v>
      </c>
    </row>
    <row r="130" spans="1:4" ht="97.5" customHeight="1">
      <c r="A130" s="37" t="s">
        <v>214</v>
      </c>
      <c r="B130" s="37" t="s">
        <v>466</v>
      </c>
      <c r="C130" s="37" t="s">
        <v>662</v>
      </c>
      <c r="D130" s="37" t="s">
        <v>718</v>
      </c>
    </row>
    <row r="131" spans="1:4" ht="126.75" customHeight="1">
      <c r="A131" s="179" t="s">
        <v>60</v>
      </c>
      <c r="B131" s="179" t="s">
        <v>61</v>
      </c>
      <c r="C131" s="179" t="s">
        <v>662</v>
      </c>
      <c r="D131" s="179" t="s">
        <v>754</v>
      </c>
    </row>
    <row r="132" spans="1:4" ht="105" customHeight="1">
      <c r="A132" s="37" t="s">
        <v>215</v>
      </c>
      <c r="B132" s="37" t="s">
        <v>216</v>
      </c>
      <c r="C132" s="37" t="s">
        <v>662</v>
      </c>
      <c r="D132" s="37" t="s">
        <v>753</v>
      </c>
    </row>
    <row r="133" spans="1:4" ht="102" customHeight="1">
      <c r="A133" s="37" t="s">
        <v>62</v>
      </c>
      <c r="B133" s="37" t="s">
        <v>63</v>
      </c>
      <c r="C133" s="37" t="s">
        <v>662</v>
      </c>
      <c r="D133" s="37" t="s">
        <v>720</v>
      </c>
    </row>
    <row r="134" spans="1:4" ht="103.5" customHeight="1">
      <c r="A134" s="37" t="s">
        <v>217</v>
      </c>
      <c r="B134" s="37" t="s">
        <v>383</v>
      </c>
      <c r="C134" s="37" t="s">
        <v>662</v>
      </c>
      <c r="D134" s="37" t="s">
        <v>745</v>
      </c>
    </row>
    <row r="135" spans="1:4" ht="24.75" customHeight="1">
      <c r="A135" s="186"/>
      <c r="B135" s="186"/>
      <c r="C135" s="186"/>
      <c r="D135" s="186"/>
    </row>
    <row r="136" spans="1:4" s="187" customFormat="1" ht="40.5" customHeight="1">
      <c r="A136" s="235" t="s">
        <v>672</v>
      </c>
      <c r="B136" s="235"/>
      <c r="C136" s="235"/>
      <c r="D136" s="235"/>
    </row>
  </sheetData>
  <mergeCells count="9">
    <mergeCell ref="A136:D136"/>
    <mergeCell ref="A2:D2"/>
    <mergeCell ref="A4:A5"/>
    <mergeCell ref="B4:B5"/>
    <mergeCell ref="C4:D4"/>
    <mergeCell ref="A68:A69"/>
    <mergeCell ref="B68:B69"/>
    <mergeCell ref="C68:C69"/>
    <mergeCell ref="D68:D69"/>
  </mergeCells>
  <pageMargins left="0.70866141732283472" right="0.70866141732283472" top="0.74803149606299213" bottom="0.74803149606299213" header="0.31496062992125984" footer="0.31496062992125984"/>
  <pageSetup paperSize="9"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45"/>
  <sheetViews>
    <sheetView showGridLines="0" view="pageBreakPreview" zoomScale="60" workbookViewId="0">
      <pane ySplit="8" topLeftCell="A27" activePane="bottomLeft" state="frozen"/>
      <selection pane="bottomLeft" activeCell="P11" sqref="P11"/>
    </sheetView>
  </sheetViews>
  <sheetFormatPr baseColWidth="10" defaultColWidth="9.25" defaultRowHeight="20"/>
  <cols>
    <col min="1" max="1" width="3.25" style="50" customWidth="1"/>
    <col min="2" max="2" width="21.75" style="50" customWidth="1"/>
    <col min="3" max="3" width="52.5" style="50" customWidth="1"/>
    <col min="4" max="4" width="51" style="50" customWidth="1"/>
    <col min="5" max="5" width="13" style="50" customWidth="1"/>
    <col min="6" max="6" width="20.25" style="50" customWidth="1"/>
    <col min="7" max="7" width="14.75" style="50" customWidth="1"/>
    <col min="8" max="8" width="22.75" style="50" customWidth="1"/>
    <col min="9" max="9" width="21.75" style="50" customWidth="1"/>
    <col min="10" max="10" width="58.75" style="50" customWidth="1"/>
    <col min="11" max="11" width="9.25" style="50" customWidth="1"/>
    <col min="12" max="12" width="68.75" style="85" customWidth="1"/>
    <col min="13" max="16384" width="9.25" style="50"/>
  </cols>
  <sheetData>
    <row r="1" spans="2:10">
      <c r="J1" s="93" t="s">
        <v>601</v>
      </c>
    </row>
    <row r="3" spans="2:10" ht="85.5" customHeight="1">
      <c r="B3" s="245" t="s">
        <v>522</v>
      </c>
      <c r="C3" s="245"/>
      <c r="D3" s="245"/>
      <c r="E3" s="245"/>
      <c r="F3" s="245"/>
      <c r="G3" s="245"/>
      <c r="H3" s="245"/>
      <c r="I3" s="245"/>
      <c r="J3" s="245"/>
    </row>
    <row r="4" spans="2:10" ht="39" customHeight="1">
      <c r="B4" s="246" t="s">
        <v>519</v>
      </c>
      <c r="C4" s="246"/>
      <c r="D4" s="246"/>
      <c r="E4" s="246"/>
      <c r="F4" s="246"/>
      <c r="G4" s="246"/>
      <c r="H4" s="246"/>
      <c r="I4" s="246"/>
      <c r="J4" s="246"/>
    </row>
    <row r="5" spans="2:10">
      <c r="B5" s="51"/>
      <c r="C5" s="51"/>
      <c r="D5" s="51"/>
      <c r="E5" s="51"/>
      <c r="F5" s="52"/>
      <c r="G5" s="51"/>
      <c r="H5" s="51"/>
      <c r="I5" s="51"/>
      <c r="J5" s="51"/>
    </row>
    <row r="6" spans="2:10" ht="79.5" customHeight="1">
      <c r="B6" s="247" t="s">
        <v>0</v>
      </c>
      <c r="C6" s="247" t="s">
        <v>520</v>
      </c>
      <c r="D6" s="247" t="s">
        <v>218</v>
      </c>
      <c r="E6" s="247" t="s">
        <v>523</v>
      </c>
      <c r="F6" s="247" t="s">
        <v>524</v>
      </c>
      <c r="G6" s="247" t="s">
        <v>219</v>
      </c>
      <c r="H6" s="247" t="s">
        <v>521</v>
      </c>
      <c r="I6" s="247"/>
      <c r="J6" s="247" t="s">
        <v>220</v>
      </c>
    </row>
    <row r="7" spans="2:10" ht="117.75" customHeight="1">
      <c r="B7" s="247"/>
      <c r="C7" s="247"/>
      <c r="D7" s="247"/>
      <c r="E7" s="247"/>
      <c r="F7" s="247"/>
      <c r="G7" s="247"/>
      <c r="H7" s="70" t="s">
        <v>525</v>
      </c>
      <c r="I7" s="91" t="s">
        <v>587</v>
      </c>
      <c r="J7" s="247"/>
    </row>
    <row r="8" spans="2:10">
      <c r="B8" s="53" t="s">
        <v>2</v>
      </c>
      <c r="C8" s="53" t="s">
        <v>3</v>
      </c>
      <c r="D8" s="53" t="s">
        <v>4</v>
      </c>
      <c r="E8" s="53" t="s">
        <v>5</v>
      </c>
      <c r="F8" s="53" t="s">
        <v>6</v>
      </c>
      <c r="G8" s="53" t="s">
        <v>7</v>
      </c>
      <c r="H8" s="53" t="s">
        <v>8</v>
      </c>
      <c r="I8" s="53" t="s">
        <v>9</v>
      </c>
      <c r="J8" s="53" t="s">
        <v>10</v>
      </c>
    </row>
    <row r="9" spans="2:10" ht="240" customHeight="1">
      <c r="B9" s="223" t="s">
        <v>706</v>
      </c>
      <c r="C9" s="223" t="s">
        <v>612</v>
      </c>
      <c r="D9" s="54" t="s">
        <v>221</v>
      </c>
      <c r="E9" s="54"/>
      <c r="F9" s="54" t="s">
        <v>222</v>
      </c>
      <c r="G9" s="54" t="s">
        <v>223</v>
      </c>
      <c r="H9" s="54" t="s">
        <v>586</v>
      </c>
      <c r="I9" s="54">
        <v>0</v>
      </c>
      <c r="J9" s="92" t="s">
        <v>705</v>
      </c>
    </row>
    <row r="10" spans="2:10" ht="111.75" customHeight="1">
      <c r="B10" s="223"/>
      <c r="C10" s="223"/>
      <c r="D10" s="54" t="s">
        <v>224</v>
      </c>
      <c r="E10" s="54"/>
      <c r="F10" s="54" t="s">
        <v>222</v>
      </c>
      <c r="G10" s="54" t="s">
        <v>223</v>
      </c>
      <c r="H10" s="54" t="s">
        <v>579</v>
      </c>
      <c r="I10" s="54">
        <v>18.7</v>
      </c>
      <c r="J10" s="54" t="s">
        <v>676</v>
      </c>
    </row>
    <row r="11" spans="2:10" ht="138" customHeight="1">
      <c r="B11" s="223"/>
      <c r="C11" s="223"/>
      <c r="D11" s="54" t="s">
        <v>225</v>
      </c>
      <c r="E11" s="54"/>
      <c r="F11" s="54" t="s">
        <v>226</v>
      </c>
      <c r="G11" s="54" t="s">
        <v>227</v>
      </c>
      <c r="H11" s="54" t="s">
        <v>588</v>
      </c>
      <c r="I11" s="54">
        <v>4.5</v>
      </c>
      <c r="J11" s="54" t="s">
        <v>677</v>
      </c>
    </row>
    <row r="12" spans="2:10" ht="103.5" customHeight="1">
      <c r="B12" s="223"/>
      <c r="C12" s="223"/>
      <c r="D12" s="54" t="s">
        <v>228</v>
      </c>
      <c r="E12" s="54"/>
      <c r="F12" s="54" t="s">
        <v>226</v>
      </c>
      <c r="G12" s="54" t="s">
        <v>229</v>
      </c>
      <c r="H12" s="54" t="s">
        <v>589</v>
      </c>
      <c r="I12" s="54">
        <v>2.12</v>
      </c>
      <c r="J12" s="54" t="s">
        <v>678</v>
      </c>
    </row>
    <row r="13" spans="2:10" ht="117.75" customHeight="1">
      <c r="B13" s="69" t="s">
        <v>21</v>
      </c>
      <c r="C13" s="90" t="s">
        <v>611</v>
      </c>
      <c r="D13" s="54" t="s">
        <v>230</v>
      </c>
      <c r="E13" s="54"/>
      <c r="F13" s="54" t="s">
        <v>226</v>
      </c>
      <c r="G13" s="54" t="s">
        <v>590</v>
      </c>
      <c r="H13" s="54" t="s">
        <v>231</v>
      </c>
      <c r="I13" s="54" t="s">
        <v>231</v>
      </c>
      <c r="J13" s="54"/>
    </row>
    <row r="14" spans="2:10" ht="134.25" customHeight="1">
      <c r="B14" s="241" t="s">
        <v>23</v>
      </c>
      <c r="C14" s="241" t="s">
        <v>24</v>
      </c>
      <c r="D14" s="54" t="s">
        <v>232</v>
      </c>
      <c r="E14" s="54"/>
      <c r="F14" s="54" t="s">
        <v>226</v>
      </c>
      <c r="G14" s="54" t="s">
        <v>590</v>
      </c>
      <c r="H14" s="54" t="s">
        <v>233</v>
      </c>
      <c r="I14" s="54" t="s">
        <v>233</v>
      </c>
      <c r="J14" s="54"/>
    </row>
    <row r="15" spans="2:10" ht="159" customHeight="1">
      <c r="B15" s="241"/>
      <c r="C15" s="241"/>
      <c r="D15" s="54" t="s">
        <v>234</v>
      </c>
      <c r="E15" s="54"/>
      <c r="F15" s="54" t="s">
        <v>226</v>
      </c>
      <c r="G15" s="54" t="s">
        <v>223</v>
      </c>
      <c r="H15" s="54" t="s">
        <v>235</v>
      </c>
      <c r="I15" s="54">
        <v>100</v>
      </c>
      <c r="J15" s="54"/>
    </row>
    <row r="16" spans="2:10" ht="156.75" customHeight="1">
      <c r="B16" s="241"/>
      <c r="C16" s="241"/>
      <c r="D16" s="54" t="s">
        <v>236</v>
      </c>
      <c r="E16" s="54"/>
      <c r="F16" s="54" t="s">
        <v>226</v>
      </c>
      <c r="G16" s="54" t="s">
        <v>223</v>
      </c>
      <c r="H16" s="54" t="s">
        <v>235</v>
      </c>
      <c r="I16" s="54">
        <v>100</v>
      </c>
      <c r="J16" s="54"/>
    </row>
    <row r="17" spans="2:10" ht="85.5" customHeight="1">
      <c r="B17" s="69" t="s">
        <v>86</v>
      </c>
      <c r="C17" s="69" t="s">
        <v>87</v>
      </c>
      <c r="D17" s="54" t="s">
        <v>237</v>
      </c>
      <c r="E17" s="54"/>
      <c r="F17" s="54" t="s">
        <v>226</v>
      </c>
      <c r="G17" s="54" t="s">
        <v>591</v>
      </c>
      <c r="H17" s="54" t="s">
        <v>238</v>
      </c>
      <c r="I17" s="54" t="s">
        <v>238</v>
      </c>
      <c r="J17" s="54"/>
    </row>
    <row r="18" spans="2:10" ht="107.25" customHeight="1">
      <c r="B18" s="242" t="s">
        <v>26</v>
      </c>
      <c r="C18" s="242" t="s">
        <v>27</v>
      </c>
      <c r="D18" s="54" t="s">
        <v>239</v>
      </c>
      <c r="E18" s="54"/>
      <c r="F18" s="54" t="s">
        <v>226</v>
      </c>
      <c r="G18" s="54" t="s">
        <v>590</v>
      </c>
      <c r="H18" s="54" t="s">
        <v>240</v>
      </c>
      <c r="I18" s="54" t="s">
        <v>240</v>
      </c>
      <c r="J18" s="54"/>
    </row>
    <row r="19" spans="2:10" ht="139.5" customHeight="1">
      <c r="B19" s="243"/>
      <c r="C19" s="243"/>
      <c r="D19" s="54" t="s">
        <v>241</v>
      </c>
      <c r="E19" s="54"/>
      <c r="F19" s="54" t="s">
        <v>226</v>
      </c>
      <c r="G19" s="54" t="s">
        <v>223</v>
      </c>
      <c r="H19" s="54" t="s">
        <v>235</v>
      </c>
      <c r="I19" s="54">
        <v>100</v>
      </c>
      <c r="J19" s="54"/>
    </row>
    <row r="20" spans="2:10" ht="95.25" customHeight="1">
      <c r="B20" s="244"/>
      <c r="C20" s="244"/>
      <c r="D20" s="54" t="s">
        <v>598</v>
      </c>
      <c r="E20" s="54"/>
      <c r="F20" s="54" t="s">
        <v>226</v>
      </c>
      <c r="G20" s="54" t="s">
        <v>223</v>
      </c>
      <c r="H20" s="54">
        <v>0</v>
      </c>
      <c r="I20" s="54">
        <v>0</v>
      </c>
      <c r="J20" s="54"/>
    </row>
    <row r="21" spans="2:10" ht="109.5" customHeight="1">
      <c r="B21" s="69" t="s">
        <v>32</v>
      </c>
      <c r="C21" s="69" t="s">
        <v>33</v>
      </c>
      <c r="D21" s="54" t="s">
        <v>242</v>
      </c>
      <c r="E21" s="54"/>
      <c r="F21" s="54" t="s">
        <v>222</v>
      </c>
      <c r="G21" s="54" t="s">
        <v>223</v>
      </c>
      <c r="H21" s="54" t="s">
        <v>592</v>
      </c>
      <c r="I21" s="54">
        <v>0.2</v>
      </c>
      <c r="J21" s="54" t="s">
        <v>679</v>
      </c>
    </row>
    <row r="22" spans="2:10" ht="108.75" customHeight="1">
      <c r="B22" s="69" t="s">
        <v>35</v>
      </c>
      <c r="C22" s="69" t="s">
        <v>36</v>
      </c>
      <c r="D22" s="54" t="s">
        <v>243</v>
      </c>
      <c r="E22" s="54"/>
      <c r="F22" s="54" t="s">
        <v>222</v>
      </c>
      <c r="G22" s="54" t="s">
        <v>223</v>
      </c>
      <c r="H22" s="54" t="s">
        <v>547</v>
      </c>
      <c r="I22" s="54">
        <v>0.1</v>
      </c>
      <c r="J22" s="54" t="s">
        <v>548</v>
      </c>
    </row>
    <row r="23" spans="2:10" ht="141" customHeight="1">
      <c r="B23" s="241" t="s">
        <v>149</v>
      </c>
      <c r="C23" s="241" t="s">
        <v>150</v>
      </c>
      <c r="D23" s="54" t="s">
        <v>244</v>
      </c>
      <c r="E23" s="54"/>
      <c r="F23" s="54" t="s">
        <v>226</v>
      </c>
      <c r="G23" s="54" t="s">
        <v>223</v>
      </c>
      <c r="H23" s="54" t="s">
        <v>235</v>
      </c>
      <c r="I23" s="54">
        <v>100</v>
      </c>
      <c r="J23" s="54"/>
    </row>
    <row r="24" spans="2:10" ht="121.5" customHeight="1">
      <c r="B24" s="241"/>
      <c r="C24" s="241"/>
      <c r="D24" s="54" t="s">
        <v>245</v>
      </c>
      <c r="E24" s="54"/>
      <c r="F24" s="54" t="s">
        <v>226</v>
      </c>
      <c r="G24" s="54" t="s">
        <v>223</v>
      </c>
      <c r="H24" s="54" t="s">
        <v>235</v>
      </c>
      <c r="I24" s="54">
        <v>100</v>
      </c>
      <c r="J24" s="54"/>
    </row>
    <row r="25" spans="2:10" ht="69" customHeight="1">
      <c r="B25" s="241"/>
      <c r="C25" s="241"/>
      <c r="D25" s="54" t="s">
        <v>246</v>
      </c>
      <c r="E25" s="54"/>
      <c r="F25" s="54" t="s">
        <v>226</v>
      </c>
      <c r="G25" s="54" t="s">
        <v>223</v>
      </c>
      <c r="H25" s="54" t="s">
        <v>235</v>
      </c>
      <c r="I25" s="54">
        <v>100</v>
      </c>
      <c r="J25" s="54"/>
    </row>
    <row r="26" spans="2:10" ht="105.75" customHeight="1">
      <c r="B26" s="69" t="s">
        <v>160</v>
      </c>
      <c r="C26" s="69" t="s">
        <v>161</v>
      </c>
      <c r="D26" s="54" t="s">
        <v>247</v>
      </c>
      <c r="E26" s="54"/>
      <c r="F26" s="54" t="s">
        <v>226</v>
      </c>
      <c r="G26" s="54" t="s">
        <v>248</v>
      </c>
      <c r="H26" s="54" t="s">
        <v>3</v>
      </c>
      <c r="I26" s="54">
        <v>2</v>
      </c>
      <c r="J26" s="54"/>
    </row>
    <row r="27" spans="2:10" ht="152.25" customHeight="1">
      <c r="B27" s="90" t="s">
        <v>409</v>
      </c>
      <c r="C27" s="90" t="s">
        <v>594</v>
      </c>
      <c r="D27" s="54" t="s">
        <v>593</v>
      </c>
      <c r="E27" s="54"/>
      <c r="F27" s="54" t="s">
        <v>226</v>
      </c>
      <c r="G27" s="54" t="s">
        <v>596</v>
      </c>
      <c r="H27" s="54" t="s">
        <v>595</v>
      </c>
      <c r="I27" s="54">
        <v>100</v>
      </c>
      <c r="J27" s="54"/>
    </row>
    <row r="28" spans="2:10" ht="155.25" customHeight="1">
      <c r="B28" s="90" t="s">
        <v>14</v>
      </c>
      <c r="C28" s="90" t="s">
        <v>613</v>
      </c>
      <c r="D28" s="54" t="s">
        <v>249</v>
      </c>
      <c r="E28" s="54"/>
      <c r="F28" s="54" t="s">
        <v>226</v>
      </c>
      <c r="G28" s="54" t="s">
        <v>227</v>
      </c>
      <c r="H28" s="54" t="s">
        <v>597</v>
      </c>
      <c r="I28" s="54">
        <v>64.099999999999994</v>
      </c>
      <c r="J28" s="54" t="s">
        <v>680</v>
      </c>
    </row>
    <row r="29" spans="2:10" ht="163.5" customHeight="1">
      <c r="B29" s="69" t="s">
        <v>174</v>
      </c>
      <c r="C29" s="69" t="s">
        <v>175</v>
      </c>
      <c r="D29" s="54" t="s">
        <v>250</v>
      </c>
      <c r="E29" s="54"/>
      <c r="F29" s="54" t="s">
        <v>226</v>
      </c>
      <c r="G29" s="54" t="s">
        <v>590</v>
      </c>
      <c r="H29" s="54" t="s">
        <v>233</v>
      </c>
      <c r="I29" s="54" t="s">
        <v>233</v>
      </c>
      <c r="J29" s="54"/>
    </row>
    <row r="30" spans="2:10" ht="182.25" customHeight="1">
      <c r="B30" s="69" t="s">
        <v>40</v>
      </c>
      <c r="C30" s="69" t="s">
        <v>41</v>
      </c>
      <c r="D30" s="54" t="s">
        <v>251</v>
      </c>
      <c r="E30" s="54"/>
      <c r="F30" s="54" t="s">
        <v>226</v>
      </c>
      <c r="G30" s="54" t="s">
        <v>223</v>
      </c>
      <c r="H30" s="54" t="s">
        <v>235</v>
      </c>
      <c r="I30" s="54">
        <v>100</v>
      </c>
      <c r="J30" s="54"/>
    </row>
    <row r="31" spans="2:10" ht="259.5" customHeight="1">
      <c r="B31" s="69" t="s">
        <v>16</v>
      </c>
      <c r="C31" s="69" t="s">
        <v>17</v>
      </c>
      <c r="D31" s="54" t="s">
        <v>707</v>
      </c>
      <c r="E31" s="54"/>
      <c r="F31" s="54" t="s">
        <v>226</v>
      </c>
      <c r="G31" s="54" t="s">
        <v>223</v>
      </c>
      <c r="H31" s="54" t="s">
        <v>235</v>
      </c>
      <c r="I31" s="54">
        <v>100</v>
      </c>
      <c r="J31" s="54"/>
    </row>
    <row r="32" spans="2:10" ht="170.25" customHeight="1">
      <c r="B32" s="69" t="s">
        <v>18</v>
      </c>
      <c r="C32" s="69" t="s">
        <v>19</v>
      </c>
      <c r="D32" s="54" t="s">
        <v>252</v>
      </c>
      <c r="E32" s="54"/>
      <c r="F32" s="54" t="s">
        <v>226</v>
      </c>
      <c r="G32" s="54" t="s">
        <v>223</v>
      </c>
      <c r="H32" s="54">
        <v>100</v>
      </c>
      <c r="I32" s="54">
        <v>100</v>
      </c>
      <c r="J32" s="54"/>
    </row>
    <row r="33" spans="2:10" ht="89.25" customHeight="1">
      <c r="B33" s="69" t="s">
        <v>189</v>
      </c>
      <c r="C33" s="69" t="s">
        <v>190</v>
      </c>
      <c r="D33" s="54" t="s">
        <v>253</v>
      </c>
      <c r="E33" s="54"/>
      <c r="F33" s="54" t="s">
        <v>226</v>
      </c>
      <c r="G33" s="54" t="s">
        <v>223</v>
      </c>
      <c r="H33" s="54" t="s">
        <v>235</v>
      </c>
      <c r="I33" s="54">
        <v>100</v>
      </c>
      <c r="J33" s="54"/>
    </row>
    <row r="34" spans="2:10" ht="201.75" customHeight="1">
      <c r="B34" s="69" t="s">
        <v>46</v>
      </c>
      <c r="C34" s="90" t="s">
        <v>614</v>
      </c>
      <c r="D34" s="54" t="s">
        <v>254</v>
      </c>
      <c r="E34" s="54"/>
      <c r="F34" s="54" t="s">
        <v>226</v>
      </c>
      <c r="G34" s="54" t="s">
        <v>223</v>
      </c>
      <c r="H34" s="54" t="s">
        <v>235</v>
      </c>
      <c r="I34" s="54" t="str">
        <f>H34</f>
        <v>100</v>
      </c>
      <c r="J34" s="54"/>
    </row>
    <row r="35" spans="2:10" ht="245.25" customHeight="1">
      <c r="B35" s="69" t="s">
        <v>48</v>
      </c>
      <c r="C35" s="69" t="s">
        <v>49</v>
      </c>
      <c r="D35" s="54" t="s">
        <v>255</v>
      </c>
      <c r="E35" s="54"/>
      <c r="F35" s="54" t="s">
        <v>226</v>
      </c>
      <c r="G35" s="54" t="s">
        <v>223</v>
      </c>
      <c r="H35" s="54" t="s">
        <v>235</v>
      </c>
      <c r="I35" s="54">
        <v>100</v>
      </c>
      <c r="J35" s="54"/>
    </row>
    <row r="36" spans="2:10" ht="244.5" customHeight="1">
      <c r="B36" s="69" t="s">
        <v>52</v>
      </c>
      <c r="C36" s="69" t="s">
        <v>53</v>
      </c>
      <c r="D36" s="54" t="s">
        <v>599</v>
      </c>
      <c r="E36" s="54"/>
      <c r="F36" s="54" t="s">
        <v>226</v>
      </c>
      <c r="G36" s="54" t="s">
        <v>223</v>
      </c>
      <c r="H36" s="54" t="s">
        <v>235</v>
      </c>
      <c r="I36" s="54">
        <v>100</v>
      </c>
      <c r="J36" s="54"/>
    </row>
    <row r="37" spans="2:10" ht="110.25" customHeight="1">
      <c r="B37" s="69" t="s">
        <v>55</v>
      </c>
      <c r="C37" s="90" t="s">
        <v>615</v>
      </c>
      <c r="D37" s="55" t="s">
        <v>401</v>
      </c>
      <c r="E37" s="55"/>
      <c r="F37" s="55" t="s">
        <v>226</v>
      </c>
      <c r="G37" s="55" t="s">
        <v>402</v>
      </c>
      <c r="H37" s="55">
        <v>0</v>
      </c>
      <c r="I37" s="54">
        <v>0</v>
      </c>
      <c r="J37" s="54"/>
    </row>
    <row r="38" spans="2:10" ht="106.5" customHeight="1">
      <c r="B38" s="69" t="s">
        <v>57</v>
      </c>
      <c r="C38" s="69" t="s">
        <v>58</v>
      </c>
      <c r="D38" s="54" t="s">
        <v>256</v>
      </c>
      <c r="E38" s="54"/>
      <c r="F38" s="54" t="s">
        <v>226</v>
      </c>
      <c r="G38" s="54" t="s">
        <v>223</v>
      </c>
      <c r="H38" s="54" t="s">
        <v>600</v>
      </c>
      <c r="I38" s="54">
        <v>100</v>
      </c>
      <c r="J38" s="54"/>
    </row>
    <row r="39" spans="2:10" ht="83.25" customHeight="1">
      <c r="B39" s="69" t="s">
        <v>60</v>
      </c>
      <c r="C39" s="69" t="s">
        <v>61</v>
      </c>
      <c r="D39" s="54" t="s">
        <v>257</v>
      </c>
      <c r="E39" s="54"/>
      <c r="F39" s="54" t="s">
        <v>226</v>
      </c>
      <c r="G39" s="54" t="s">
        <v>223</v>
      </c>
      <c r="H39" s="54" t="s">
        <v>600</v>
      </c>
      <c r="I39" s="54">
        <v>99</v>
      </c>
      <c r="J39" s="54"/>
    </row>
    <row r="40" spans="2:10" ht="9" customHeight="1">
      <c r="B40" s="56"/>
    </row>
    <row r="41" spans="2:10" ht="20.25" customHeight="1">
      <c r="B41" s="240" t="s">
        <v>681</v>
      </c>
      <c r="C41" s="240"/>
      <c r="D41" s="240"/>
      <c r="E41" s="240"/>
      <c r="F41" s="240"/>
      <c r="G41" s="240"/>
      <c r="H41" s="240"/>
      <c r="I41" s="240"/>
      <c r="J41" s="240"/>
    </row>
    <row r="42" spans="2:10" ht="20.25" customHeight="1">
      <c r="B42" s="240" t="s">
        <v>682</v>
      </c>
      <c r="C42" s="240"/>
      <c r="D42" s="240"/>
      <c r="E42" s="240"/>
      <c r="F42" s="240"/>
      <c r="G42" s="240"/>
      <c r="H42" s="240"/>
      <c r="I42" s="240"/>
      <c r="J42" s="240"/>
    </row>
    <row r="43" spans="2:10" ht="20.25" customHeight="1">
      <c r="B43" s="240" t="s">
        <v>526</v>
      </c>
      <c r="C43" s="240"/>
      <c r="D43" s="240"/>
      <c r="E43" s="240"/>
      <c r="F43" s="240"/>
      <c r="G43" s="240"/>
      <c r="H43" s="240"/>
      <c r="I43" s="240"/>
      <c r="J43" s="240"/>
    </row>
    <row r="44" spans="2:10" ht="20.25" customHeight="1">
      <c r="B44" s="240" t="s">
        <v>527</v>
      </c>
      <c r="C44" s="240"/>
      <c r="D44" s="240"/>
      <c r="E44" s="240"/>
      <c r="F44" s="240"/>
      <c r="G44" s="240"/>
      <c r="H44" s="240"/>
      <c r="I44" s="240"/>
      <c r="J44" s="240"/>
    </row>
    <row r="45" spans="2:10" ht="50.25" customHeight="1">
      <c r="B45" s="240" t="s">
        <v>683</v>
      </c>
      <c r="C45" s="240"/>
      <c r="D45" s="240"/>
      <c r="E45" s="240"/>
      <c r="F45" s="240"/>
      <c r="G45" s="240"/>
      <c r="H45" s="240"/>
      <c r="I45" s="240"/>
      <c r="J45" s="240"/>
    </row>
  </sheetData>
  <mergeCells count="21">
    <mergeCell ref="B3:J3"/>
    <mergeCell ref="B4:J4"/>
    <mergeCell ref="B6:B7"/>
    <mergeCell ref="C6:C7"/>
    <mergeCell ref="D6:D7"/>
    <mergeCell ref="E6:E7"/>
    <mergeCell ref="F6:F7"/>
    <mergeCell ref="G6:G7"/>
    <mergeCell ref="H6:I6"/>
    <mergeCell ref="J6:J7"/>
    <mergeCell ref="B23:B25"/>
    <mergeCell ref="C23:C25"/>
    <mergeCell ref="B18:B20"/>
    <mergeCell ref="C18:C20"/>
    <mergeCell ref="B14:B16"/>
    <mergeCell ref="C14:C16"/>
    <mergeCell ref="B42:J42"/>
    <mergeCell ref="B43:J43"/>
    <mergeCell ref="B45:J45"/>
    <mergeCell ref="B44:J44"/>
    <mergeCell ref="B41:J41"/>
  </mergeCells>
  <pageMargins left="0.70866141732283472" right="0.18" top="0.19685039370078741" bottom="0.23622047244094491" header="0.15748031496062992" footer="0.15748031496062992"/>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449"/>
  <sheetViews>
    <sheetView view="pageBreakPreview" zoomScale="50" zoomScaleNormal="50" zoomScaleSheetLayoutView="50" zoomScalePageLayoutView="60" workbookViewId="0">
      <pane xSplit="5" ySplit="9" topLeftCell="F423" activePane="bottomRight" state="frozen"/>
      <selection pane="topRight" activeCell="F1" sqref="F1"/>
      <selection pane="bottomLeft" activeCell="A16" sqref="A16"/>
      <selection pane="bottomRight" activeCell="B383" sqref="B383:B391"/>
    </sheetView>
  </sheetViews>
  <sheetFormatPr baseColWidth="10" defaultColWidth="8.75" defaultRowHeight="20" outlineLevelRow="1" outlineLevelCol="1"/>
  <cols>
    <col min="1" max="1" width="28.25" style="162" customWidth="1"/>
    <col min="2" max="2" width="63.5" style="6" customWidth="1"/>
    <col min="3" max="3" width="80" style="14" customWidth="1" outlineLevel="1"/>
    <col min="4" max="4" width="37.25" style="14" customWidth="1"/>
    <col min="5" max="5" width="44.75" style="6" customWidth="1"/>
    <col min="6" max="6" width="24.25" style="1" customWidth="1" outlineLevel="1"/>
    <col min="7" max="7" width="19.25" style="1" customWidth="1" outlineLevel="1"/>
    <col min="8" max="8" width="21.5" style="1" customWidth="1" outlineLevel="1"/>
    <col min="9" max="9" width="21" style="1" customWidth="1"/>
    <col min="10" max="10" width="20" style="1" customWidth="1"/>
    <col min="11" max="11" width="21.25" style="1" customWidth="1"/>
    <col min="12" max="12" width="18.75" style="1" customWidth="1" outlineLevel="1"/>
    <col min="13" max="13" width="23.75" style="1" customWidth="1" outlineLevel="1"/>
    <col min="14" max="14" width="24.25" style="1" customWidth="1" outlineLevel="1"/>
    <col min="15" max="15" width="20" style="1" customWidth="1"/>
    <col min="16" max="16" width="22.25" style="1" customWidth="1"/>
    <col min="17" max="17" width="23.25" style="1" customWidth="1"/>
    <col min="18" max="18" width="16" style="1" customWidth="1"/>
    <col min="19" max="19" width="21.25" style="1" customWidth="1"/>
    <col min="20" max="20" width="27.75" style="1" customWidth="1"/>
    <col min="21" max="256" width="9.25" style="1"/>
    <col min="257" max="257" width="28.25" style="1" customWidth="1"/>
    <col min="258" max="258" width="63.5" style="1" customWidth="1"/>
    <col min="259" max="259" width="0" style="1" hidden="1" customWidth="1"/>
    <col min="260" max="260" width="37.25" style="1" customWidth="1"/>
    <col min="261" max="261" width="38" style="1" customWidth="1"/>
    <col min="262" max="262" width="24.25" style="1" customWidth="1"/>
    <col min="263" max="263" width="19.25" style="1" customWidth="1"/>
    <col min="264" max="264" width="21.5" style="1" customWidth="1"/>
    <col min="265" max="265" width="21" style="1" customWidth="1"/>
    <col min="266" max="266" width="20" style="1" customWidth="1"/>
    <col min="267" max="267" width="21.25" style="1" customWidth="1"/>
    <col min="268" max="268" width="18.75" style="1" customWidth="1"/>
    <col min="269" max="269" width="23.75" style="1" customWidth="1"/>
    <col min="270" max="270" width="24.25" style="1" customWidth="1"/>
    <col min="271" max="271" width="20" style="1" customWidth="1"/>
    <col min="272" max="272" width="20.25" style="1" customWidth="1"/>
    <col min="273" max="273" width="23.25" style="1" customWidth="1"/>
    <col min="274" max="274" width="16" style="1" customWidth="1"/>
    <col min="275" max="275" width="18.75" style="1" customWidth="1"/>
    <col min="276" max="276" width="27.75" style="1" customWidth="1"/>
    <col min="277" max="512" width="9.25" style="1"/>
    <col min="513" max="513" width="28.25" style="1" customWidth="1"/>
    <col min="514" max="514" width="63.5" style="1" customWidth="1"/>
    <col min="515" max="515" width="0" style="1" hidden="1" customWidth="1"/>
    <col min="516" max="516" width="37.25" style="1" customWidth="1"/>
    <col min="517" max="517" width="38" style="1" customWidth="1"/>
    <col min="518" max="518" width="24.25" style="1" customWidth="1"/>
    <col min="519" max="519" width="19.25" style="1" customWidth="1"/>
    <col min="520" max="520" width="21.5" style="1" customWidth="1"/>
    <col min="521" max="521" width="21" style="1" customWidth="1"/>
    <col min="522" max="522" width="20" style="1" customWidth="1"/>
    <col min="523" max="523" width="21.25" style="1" customWidth="1"/>
    <col min="524" max="524" width="18.75" style="1" customWidth="1"/>
    <col min="525" max="525" width="23.75" style="1" customWidth="1"/>
    <col min="526" max="526" width="24.25" style="1" customWidth="1"/>
    <col min="527" max="527" width="20" style="1" customWidth="1"/>
    <col min="528" max="528" width="20.25" style="1" customWidth="1"/>
    <col min="529" max="529" width="23.25" style="1" customWidth="1"/>
    <col min="530" max="530" width="16" style="1" customWidth="1"/>
    <col min="531" max="531" width="18.75" style="1" customWidth="1"/>
    <col min="532" max="532" width="27.75" style="1" customWidth="1"/>
    <col min="533" max="768" width="9.25" style="1"/>
    <col min="769" max="769" width="28.25" style="1" customWidth="1"/>
    <col min="770" max="770" width="63.5" style="1" customWidth="1"/>
    <col min="771" max="771" width="0" style="1" hidden="1" customWidth="1"/>
    <col min="772" max="772" width="37.25" style="1" customWidth="1"/>
    <col min="773" max="773" width="38" style="1" customWidth="1"/>
    <col min="774" max="774" width="24.25" style="1" customWidth="1"/>
    <col min="775" max="775" width="19.25" style="1" customWidth="1"/>
    <col min="776" max="776" width="21.5" style="1" customWidth="1"/>
    <col min="777" max="777" width="21" style="1" customWidth="1"/>
    <col min="778" max="778" width="20" style="1" customWidth="1"/>
    <col min="779" max="779" width="21.25" style="1" customWidth="1"/>
    <col min="780" max="780" width="18.75" style="1" customWidth="1"/>
    <col min="781" max="781" width="23.75" style="1" customWidth="1"/>
    <col min="782" max="782" width="24.25" style="1" customWidth="1"/>
    <col min="783" max="783" width="20" style="1" customWidth="1"/>
    <col min="784" max="784" width="20.25" style="1" customWidth="1"/>
    <col min="785" max="785" width="23.25" style="1" customWidth="1"/>
    <col min="786" max="786" width="16" style="1" customWidth="1"/>
    <col min="787" max="787" width="18.75" style="1" customWidth="1"/>
    <col min="788" max="788" width="27.75" style="1" customWidth="1"/>
    <col min="789" max="1024" width="9.25" style="1"/>
    <col min="1025" max="1025" width="28.25" style="1" customWidth="1"/>
    <col min="1026" max="1026" width="63.5" style="1" customWidth="1"/>
    <col min="1027" max="1027" width="0" style="1" hidden="1" customWidth="1"/>
    <col min="1028" max="1028" width="37.25" style="1" customWidth="1"/>
    <col min="1029" max="1029" width="38" style="1" customWidth="1"/>
    <col min="1030" max="1030" width="24.25" style="1" customWidth="1"/>
    <col min="1031" max="1031" width="19.25" style="1" customWidth="1"/>
    <col min="1032" max="1032" width="21.5" style="1" customWidth="1"/>
    <col min="1033" max="1033" width="21" style="1" customWidth="1"/>
    <col min="1034" max="1034" width="20" style="1" customWidth="1"/>
    <col min="1035" max="1035" width="21.25" style="1" customWidth="1"/>
    <col min="1036" max="1036" width="18.75" style="1" customWidth="1"/>
    <col min="1037" max="1037" width="23.75" style="1" customWidth="1"/>
    <col min="1038" max="1038" width="24.25" style="1" customWidth="1"/>
    <col min="1039" max="1039" width="20" style="1" customWidth="1"/>
    <col min="1040" max="1040" width="20.25" style="1" customWidth="1"/>
    <col min="1041" max="1041" width="23.25" style="1" customWidth="1"/>
    <col min="1042" max="1042" width="16" style="1" customWidth="1"/>
    <col min="1043" max="1043" width="18.75" style="1" customWidth="1"/>
    <col min="1044" max="1044" width="27.75" style="1" customWidth="1"/>
    <col min="1045" max="1280" width="9.25" style="1"/>
    <col min="1281" max="1281" width="28.25" style="1" customWidth="1"/>
    <col min="1282" max="1282" width="63.5" style="1" customWidth="1"/>
    <col min="1283" max="1283" width="0" style="1" hidden="1" customWidth="1"/>
    <col min="1284" max="1284" width="37.25" style="1" customWidth="1"/>
    <col min="1285" max="1285" width="38" style="1" customWidth="1"/>
    <col min="1286" max="1286" width="24.25" style="1" customWidth="1"/>
    <col min="1287" max="1287" width="19.25" style="1" customWidth="1"/>
    <col min="1288" max="1288" width="21.5" style="1" customWidth="1"/>
    <col min="1289" max="1289" width="21" style="1" customWidth="1"/>
    <col min="1290" max="1290" width="20" style="1" customWidth="1"/>
    <col min="1291" max="1291" width="21.25" style="1" customWidth="1"/>
    <col min="1292" max="1292" width="18.75" style="1" customWidth="1"/>
    <col min="1293" max="1293" width="23.75" style="1" customWidth="1"/>
    <col min="1294" max="1294" width="24.25" style="1" customWidth="1"/>
    <col min="1295" max="1295" width="20" style="1" customWidth="1"/>
    <col min="1296" max="1296" width="20.25" style="1" customWidth="1"/>
    <col min="1297" max="1297" width="23.25" style="1" customWidth="1"/>
    <col min="1298" max="1298" width="16" style="1" customWidth="1"/>
    <col min="1299" max="1299" width="18.75" style="1" customWidth="1"/>
    <col min="1300" max="1300" width="27.75" style="1" customWidth="1"/>
    <col min="1301" max="1536" width="9.25" style="1"/>
    <col min="1537" max="1537" width="28.25" style="1" customWidth="1"/>
    <col min="1538" max="1538" width="63.5" style="1" customWidth="1"/>
    <col min="1539" max="1539" width="0" style="1" hidden="1" customWidth="1"/>
    <col min="1540" max="1540" width="37.25" style="1" customWidth="1"/>
    <col min="1541" max="1541" width="38" style="1" customWidth="1"/>
    <col min="1542" max="1542" width="24.25" style="1" customWidth="1"/>
    <col min="1543" max="1543" width="19.25" style="1" customWidth="1"/>
    <col min="1544" max="1544" width="21.5" style="1" customWidth="1"/>
    <col min="1545" max="1545" width="21" style="1" customWidth="1"/>
    <col min="1546" max="1546" width="20" style="1" customWidth="1"/>
    <col min="1547" max="1547" width="21.25" style="1" customWidth="1"/>
    <col min="1548" max="1548" width="18.75" style="1" customWidth="1"/>
    <col min="1549" max="1549" width="23.75" style="1" customWidth="1"/>
    <col min="1550" max="1550" width="24.25" style="1" customWidth="1"/>
    <col min="1551" max="1551" width="20" style="1" customWidth="1"/>
    <col min="1552" max="1552" width="20.25" style="1" customWidth="1"/>
    <col min="1553" max="1553" width="23.25" style="1" customWidth="1"/>
    <col min="1554" max="1554" width="16" style="1" customWidth="1"/>
    <col min="1555" max="1555" width="18.75" style="1" customWidth="1"/>
    <col min="1556" max="1556" width="27.75" style="1" customWidth="1"/>
    <col min="1557" max="1792" width="9.25" style="1"/>
    <col min="1793" max="1793" width="28.25" style="1" customWidth="1"/>
    <col min="1794" max="1794" width="63.5" style="1" customWidth="1"/>
    <col min="1795" max="1795" width="0" style="1" hidden="1" customWidth="1"/>
    <col min="1796" max="1796" width="37.25" style="1" customWidth="1"/>
    <col min="1797" max="1797" width="38" style="1" customWidth="1"/>
    <col min="1798" max="1798" width="24.25" style="1" customWidth="1"/>
    <col min="1799" max="1799" width="19.25" style="1" customWidth="1"/>
    <col min="1800" max="1800" width="21.5" style="1" customWidth="1"/>
    <col min="1801" max="1801" width="21" style="1" customWidth="1"/>
    <col min="1802" max="1802" width="20" style="1" customWidth="1"/>
    <col min="1803" max="1803" width="21.25" style="1" customWidth="1"/>
    <col min="1804" max="1804" width="18.75" style="1" customWidth="1"/>
    <col min="1805" max="1805" width="23.75" style="1" customWidth="1"/>
    <col min="1806" max="1806" width="24.25" style="1" customWidth="1"/>
    <col min="1807" max="1807" width="20" style="1" customWidth="1"/>
    <col min="1808" max="1808" width="20.25" style="1" customWidth="1"/>
    <col min="1809" max="1809" width="23.25" style="1" customWidth="1"/>
    <col min="1810" max="1810" width="16" style="1" customWidth="1"/>
    <col min="1811" max="1811" width="18.75" style="1" customWidth="1"/>
    <col min="1812" max="1812" width="27.75" style="1" customWidth="1"/>
    <col min="1813" max="2048" width="9.25" style="1"/>
    <col min="2049" max="2049" width="28.25" style="1" customWidth="1"/>
    <col min="2050" max="2050" width="63.5" style="1" customWidth="1"/>
    <col min="2051" max="2051" width="0" style="1" hidden="1" customWidth="1"/>
    <col min="2052" max="2052" width="37.25" style="1" customWidth="1"/>
    <col min="2053" max="2053" width="38" style="1" customWidth="1"/>
    <col min="2054" max="2054" width="24.25" style="1" customWidth="1"/>
    <col min="2055" max="2055" width="19.25" style="1" customWidth="1"/>
    <col min="2056" max="2056" width="21.5" style="1" customWidth="1"/>
    <col min="2057" max="2057" width="21" style="1" customWidth="1"/>
    <col min="2058" max="2058" width="20" style="1" customWidth="1"/>
    <col min="2059" max="2059" width="21.25" style="1" customWidth="1"/>
    <col min="2060" max="2060" width="18.75" style="1" customWidth="1"/>
    <col min="2061" max="2061" width="23.75" style="1" customWidth="1"/>
    <col min="2062" max="2062" width="24.25" style="1" customWidth="1"/>
    <col min="2063" max="2063" width="20" style="1" customWidth="1"/>
    <col min="2064" max="2064" width="20.25" style="1" customWidth="1"/>
    <col min="2065" max="2065" width="23.25" style="1" customWidth="1"/>
    <col min="2066" max="2066" width="16" style="1" customWidth="1"/>
    <col min="2067" max="2067" width="18.75" style="1" customWidth="1"/>
    <col min="2068" max="2068" width="27.75" style="1" customWidth="1"/>
    <col min="2069" max="2304" width="9.25" style="1"/>
    <col min="2305" max="2305" width="28.25" style="1" customWidth="1"/>
    <col min="2306" max="2306" width="63.5" style="1" customWidth="1"/>
    <col min="2307" max="2307" width="0" style="1" hidden="1" customWidth="1"/>
    <col min="2308" max="2308" width="37.25" style="1" customWidth="1"/>
    <col min="2309" max="2309" width="38" style="1" customWidth="1"/>
    <col min="2310" max="2310" width="24.25" style="1" customWidth="1"/>
    <col min="2311" max="2311" width="19.25" style="1" customWidth="1"/>
    <col min="2312" max="2312" width="21.5" style="1" customWidth="1"/>
    <col min="2313" max="2313" width="21" style="1" customWidth="1"/>
    <col min="2314" max="2314" width="20" style="1" customWidth="1"/>
    <col min="2315" max="2315" width="21.25" style="1" customWidth="1"/>
    <col min="2316" max="2316" width="18.75" style="1" customWidth="1"/>
    <col min="2317" max="2317" width="23.75" style="1" customWidth="1"/>
    <col min="2318" max="2318" width="24.25" style="1" customWidth="1"/>
    <col min="2319" max="2319" width="20" style="1" customWidth="1"/>
    <col min="2320" max="2320" width="20.25" style="1" customWidth="1"/>
    <col min="2321" max="2321" width="23.25" style="1" customWidth="1"/>
    <col min="2322" max="2322" width="16" style="1" customWidth="1"/>
    <col min="2323" max="2323" width="18.75" style="1" customWidth="1"/>
    <col min="2324" max="2324" width="27.75" style="1" customWidth="1"/>
    <col min="2325" max="2560" width="9.25" style="1"/>
    <col min="2561" max="2561" width="28.25" style="1" customWidth="1"/>
    <col min="2562" max="2562" width="63.5" style="1" customWidth="1"/>
    <col min="2563" max="2563" width="0" style="1" hidden="1" customWidth="1"/>
    <col min="2564" max="2564" width="37.25" style="1" customWidth="1"/>
    <col min="2565" max="2565" width="38" style="1" customWidth="1"/>
    <col min="2566" max="2566" width="24.25" style="1" customWidth="1"/>
    <col min="2567" max="2567" width="19.25" style="1" customWidth="1"/>
    <col min="2568" max="2568" width="21.5" style="1" customWidth="1"/>
    <col min="2569" max="2569" width="21" style="1" customWidth="1"/>
    <col min="2570" max="2570" width="20" style="1" customWidth="1"/>
    <col min="2571" max="2571" width="21.25" style="1" customWidth="1"/>
    <col min="2572" max="2572" width="18.75" style="1" customWidth="1"/>
    <col min="2573" max="2573" width="23.75" style="1" customWidth="1"/>
    <col min="2574" max="2574" width="24.25" style="1" customWidth="1"/>
    <col min="2575" max="2575" width="20" style="1" customWidth="1"/>
    <col min="2576" max="2576" width="20.25" style="1" customWidth="1"/>
    <col min="2577" max="2577" width="23.25" style="1" customWidth="1"/>
    <col min="2578" max="2578" width="16" style="1" customWidth="1"/>
    <col min="2579" max="2579" width="18.75" style="1" customWidth="1"/>
    <col min="2580" max="2580" width="27.75" style="1" customWidth="1"/>
    <col min="2581" max="2816" width="9.25" style="1"/>
    <col min="2817" max="2817" width="28.25" style="1" customWidth="1"/>
    <col min="2818" max="2818" width="63.5" style="1" customWidth="1"/>
    <col min="2819" max="2819" width="0" style="1" hidden="1" customWidth="1"/>
    <col min="2820" max="2820" width="37.25" style="1" customWidth="1"/>
    <col min="2821" max="2821" width="38" style="1" customWidth="1"/>
    <col min="2822" max="2822" width="24.25" style="1" customWidth="1"/>
    <col min="2823" max="2823" width="19.25" style="1" customWidth="1"/>
    <col min="2824" max="2824" width="21.5" style="1" customWidth="1"/>
    <col min="2825" max="2825" width="21" style="1" customWidth="1"/>
    <col min="2826" max="2826" width="20" style="1" customWidth="1"/>
    <col min="2827" max="2827" width="21.25" style="1" customWidth="1"/>
    <col min="2828" max="2828" width="18.75" style="1" customWidth="1"/>
    <col min="2829" max="2829" width="23.75" style="1" customWidth="1"/>
    <col min="2830" max="2830" width="24.25" style="1" customWidth="1"/>
    <col min="2831" max="2831" width="20" style="1" customWidth="1"/>
    <col min="2832" max="2832" width="20.25" style="1" customWidth="1"/>
    <col min="2833" max="2833" width="23.25" style="1" customWidth="1"/>
    <col min="2834" max="2834" width="16" style="1" customWidth="1"/>
    <col min="2835" max="2835" width="18.75" style="1" customWidth="1"/>
    <col min="2836" max="2836" width="27.75" style="1" customWidth="1"/>
    <col min="2837" max="3072" width="9.25" style="1"/>
    <col min="3073" max="3073" width="28.25" style="1" customWidth="1"/>
    <col min="3074" max="3074" width="63.5" style="1" customWidth="1"/>
    <col min="3075" max="3075" width="0" style="1" hidden="1" customWidth="1"/>
    <col min="3076" max="3076" width="37.25" style="1" customWidth="1"/>
    <col min="3077" max="3077" width="38" style="1" customWidth="1"/>
    <col min="3078" max="3078" width="24.25" style="1" customWidth="1"/>
    <col min="3079" max="3079" width="19.25" style="1" customWidth="1"/>
    <col min="3080" max="3080" width="21.5" style="1" customWidth="1"/>
    <col min="3081" max="3081" width="21" style="1" customWidth="1"/>
    <col min="3082" max="3082" width="20" style="1" customWidth="1"/>
    <col min="3083" max="3083" width="21.25" style="1" customWidth="1"/>
    <col min="3084" max="3084" width="18.75" style="1" customWidth="1"/>
    <col min="3085" max="3085" width="23.75" style="1" customWidth="1"/>
    <col min="3086" max="3086" width="24.25" style="1" customWidth="1"/>
    <col min="3087" max="3087" width="20" style="1" customWidth="1"/>
    <col min="3088" max="3088" width="20.25" style="1" customWidth="1"/>
    <col min="3089" max="3089" width="23.25" style="1" customWidth="1"/>
    <col min="3090" max="3090" width="16" style="1" customWidth="1"/>
    <col min="3091" max="3091" width="18.75" style="1" customWidth="1"/>
    <col min="3092" max="3092" width="27.75" style="1" customWidth="1"/>
    <col min="3093" max="3328" width="9.25" style="1"/>
    <col min="3329" max="3329" width="28.25" style="1" customWidth="1"/>
    <col min="3330" max="3330" width="63.5" style="1" customWidth="1"/>
    <col min="3331" max="3331" width="0" style="1" hidden="1" customWidth="1"/>
    <col min="3332" max="3332" width="37.25" style="1" customWidth="1"/>
    <col min="3333" max="3333" width="38" style="1" customWidth="1"/>
    <col min="3334" max="3334" width="24.25" style="1" customWidth="1"/>
    <col min="3335" max="3335" width="19.25" style="1" customWidth="1"/>
    <col min="3336" max="3336" width="21.5" style="1" customWidth="1"/>
    <col min="3337" max="3337" width="21" style="1" customWidth="1"/>
    <col min="3338" max="3338" width="20" style="1" customWidth="1"/>
    <col min="3339" max="3339" width="21.25" style="1" customWidth="1"/>
    <col min="3340" max="3340" width="18.75" style="1" customWidth="1"/>
    <col min="3341" max="3341" width="23.75" style="1" customWidth="1"/>
    <col min="3342" max="3342" width="24.25" style="1" customWidth="1"/>
    <col min="3343" max="3343" width="20" style="1" customWidth="1"/>
    <col min="3344" max="3344" width="20.25" style="1" customWidth="1"/>
    <col min="3345" max="3345" width="23.25" style="1" customWidth="1"/>
    <col min="3346" max="3346" width="16" style="1" customWidth="1"/>
    <col min="3347" max="3347" width="18.75" style="1" customWidth="1"/>
    <col min="3348" max="3348" width="27.75" style="1" customWidth="1"/>
    <col min="3349" max="3584" width="9.25" style="1"/>
    <col min="3585" max="3585" width="28.25" style="1" customWidth="1"/>
    <col min="3586" max="3586" width="63.5" style="1" customWidth="1"/>
    <col min="3587" max="3587" width="0" style="1" hidden="1" customWidth="1"/>
    <col min="3588" max="3588" width="37.25" style="1" customWidth="1"/>
    <col min="3589" max="3589" width="38" style="1" customWidth="1"/>
    <col min="3590" max="3590" width="24.25" style="1" customWidth="1"/>
    <col min="3591" max="3591" width="19.25" style="1" customWidth="1"/>
    <col min="3592" max="3592" width="21.5" style="1" customWidth="1"/>
    <col min="3593" max="3593" width="21" style="1" customWidth="1"/>
    <col min="3594" max="3594" width="20" style="1" customWidth="1"/>
    <col min="3595" max="3595" width="21.25" style="1" customWidth="1"/>
    <col min="3596" max="3596" width="18.75" style="1" customWidth="1"/>
    <col min="3597" max="3597" width="23.75" style="1" customWidth="1"/>
    <col min="3598" max="3598" width="24.25" style="1" customWidth="1"/>
    <col min="3599" max="3599" width="20" style="1" customWidth="1"/>
    <col min="3600" max="3600" width="20.25" style="1" customWidth="1"/>
    <col min="3601" max="3601" width="23.25" style="1" customWidth="1"/>
    <col min="3602" max="3602" width="16" style="1" customWidth="1"/>
    <col min="3603" max="3603" width="18.75" style="1" customWidth="1"/>
    <col min="3604" max="3604" width="27.75" style="1" customWidth="1"/>
    <col min="3605" max="3840" width="9.25" style="1"/>
    <col min="3841" max="3841" width="28.25" style="1" customWidth="1"/>
    <col min="3842" max="3842" width="63.5" style="1" customWidth="1"/>
    <col min="3843" max="3843" width="0" style="1" hidden="1" customWidth="1"/>
    <col min="3844" max="3844" width="37.25" style="1" customWidth="1"/>
    <col min="3845" max="3845" width="38" style="1" customWidth="1"/>
    <col min="3846" max="3846" width="24.25" style="1" customWidth="1"/>
    <col min="3847" max="3847" width="19.25" style="1" customWidth="1"/>
    <col min="3848" max="3848" width="21.5" style="1" customWidth="1"/>
    <col min="3849" max="3849" width="21" style="1" customWidth="1"/>
    <col min="3850" max="3850" width="20" style="1" customWidth="1"/>
    <col min="3851" max="3851" width="21.25" style="1" customWidth="1"/>
    <col min="3852" max="3852" width="18.75" style="1" customWidth="1"/>
    <col min="3853" max="3853" width="23.75" style="1" customWidth="1"/>
    <col min="3854" max="3854" width="24.25" style="1" customWidth="1"/>
    <col min="3855" max="3855" width="20" style="1" customWidth="1"/>
    <col min="3856" max="3856" width="20.25" style="1" customWidth="1"/>
    <col min="3857" max="3857" width="23.25" style="1" customWidth="1"/>
    <col min="3858" max="3858" width="16" style="1" customWidth="1"/>
    <col min="3859" max="3859" width="18.75" style="1" customWidth="1"/>
    <col min="3860" max="3860" width="27.75" style="1" customWidth="1"/>
    <col min="3861" max="4096" width="9.25" style="1"/>
    <col min="4097" max="4097" width="28.25" style="1" customWidth="1"/>
    <col min="4098" max="4098" width="63.5" style="1" customWidth="1"/>
    <col min="4099" max="4099" width="0" style="1" hidden="1" customWidth="1"/>
    <col min="4100" max="4100" width="37.25" style="1" customWidth="1"/>
    <col min="4101" max="4101" width="38" style="1" customWidth="1"/>
    <col min="4102" max="4102" width="24.25" style="1" customWidth="1"/>
    <col min="4103" max="4103" width="19.25" style="1" customWidth="1"/>
    <col min="4104" max="4104" width="21.5" style="1" customWidth="1"/>
    <col min="4105" max="4105" width="21" style="1" customWidth="1"/>
    <col min="4106" max="4106" width="20" style="1" customWidth="1"/>
    <col min="4107" max="4107" width="21.25" style="1" customWidth="1"/>
    <col min="4108" max="4108" width="18.75" style="1" customWidth="1"/>
    <col min="4109" max="4109" width="23.75" style="1" customWidth="1"/>
    <col min="4110" max="4110" width="24.25" style="1" customWidth="1"/>
    <col min="4111" max="4111" width="20" style="1" customWidth="1"/>
    <col min="4112" max="4112" width="20.25" style="1" customWidth="1"/>
    <col min="4113" max="4113" width="23.25" style="1" customWidth="1"/>
    <col min="4114" max="4114" width="16" style="1" customWidth="1"/>
    <col min="4115" max="4115" width="18.75" style="1" customWidth="1"/>
    <col min="4116" max="4116" width="27.75" style="1" customWidth="1"/>
    <col min="4117" max="4352" width="9.25" style="1"/>
    <col min="4353" max="4353" width="28.25" style="1" customWidth="1"/>
    <col min="4354" max="4354" width="63.5" style="1" customWidth="1"/>
    <col min="4355" max="4355" width="0" style="1" hidden="1" customWidth="1"/>
    <col min="4356" max="4356" width="37.25" style="1" customWidth="1"/>
    <col min="4357" max="4357" width="38" style="1" customWidth="1"/>
    <col min="4358" max="4358" width="24.25" style="1" customWidth="1"/>
    <col min="4359" max="4359" width="19.25" style="1" customWidth="1"/>
    <col min="4360" max="4360" width="21.5" style="1" customWidth="1"/>
    <col min="4361" max="4361" width="21" style="1" customWidth="1"/>
    <col min="4362" max="4362" width="20" style="1" customWidth="1"/>
    <col min="4363" max="4363" width="21.25" style="1" customWidth="1"/>
    <col min="4364" max="4364" width="18.75" style="1" customWidth="1"/>
    <col min="4365" max="4365" width="23.75" style="1" customWidth="1"/>
    <col min="4366" max="4366" width="24.25" style="1" customWidth="1"/>
    <col min="4367" max="4367" width="20" style="1" customWidth="1"/>
    <col min="4368" max="4368" width="20.25" style="1" customWidth="1"/>
    <col min="4369" max="4369" width="23.25" style="1" customWidth="1"/>
    <col min="4370" max="4370" width="16" style="1" customWidth="1"/>
    <col min="4371" max="4371" width="18.75" style="1" customWidth="1"/>
    <col min="4372" max="4372" width="27.75" style="1" customWidth="1"/>
    <col min="4373" max="4608" width="9.25" style="1"/>
    <col min="4609" max="4609" width="28.25" style="1" customWidth="1"/>
    <col min="4610" max="4610" width="63.5" style="1" customWidth="1"/>
    <col min="4611" max="4611" width="0" style="1" hidden="1" customWidth="1"/>
    <col min="4612" max="4612" width="37.25" style="1" customWidth="1"/>
    <col min="4613" max="4613" width="38" style="1" customWidth="1"/>
    <col min="4614" max="4614" width="24.25" style="1" customWidth="1"/>
    <col min="4615" max="4615" width="19.25" style="1" customWidth="1"/>
    <col min="4616" max="4616" width="21.5" style="1" customWidth="1"/>
    <col min="4617" max="4617" width="21" style="1" customWidth="1"/>
    <col min="4618" max="4618" width="20" style="1" customWidth="1"/>
    <col min="4619" max="4619" width="21.25" style="1" customWidth="1"/>
    <col min="4620" max="4620" width="18.75" style="1" customWidth="1"/>
    <col min="4621" max="4621" width="23.75" style="1" customWidth="1"/>
    <col min="4622" max="4622" width="24.25" style="1" customWidth="1"/>
    <col min="4623" max="4623" width="20" style="1" customWidth="1"/>
    <col min="4624" max="4624" width="20.25" style="1" customWidth="1"/>
    <col min="4625" max="4625" width="23.25" style="1" customWidth="1"/>
    <col min="4626" max="4626" width="16" style="1" customWidth="1"/>
    <col min="4627" max="4627" width="18.75" style="1" customWidth="1"/>
    <col min="4628" max="4628" width="27.75" style="1" customWidth="1"/>
    <col min="4629" max="4864" width="9.25" style="1"/>
    <col min="4865" max="4865" width="28.25" style="1" customWidth="1"/>
    <col min="4866" max="4866" width="63.5" style="1" customWidth="1"/>
    <col min="4867" max="4867" width="0" style="1" hidden="1" customWidth="1"/>
    <col min="4868" max="4868" width="37.25" style="1" customWidth="1"/>
    <col min="4869" max="4869" width="38" style="1" customWidth="1"/>
    <col min="4870" max="4870" width="24.25" style="1" customWidth="1"/>
    <col min="4871" max="4871" width="19.25" style="1" customWidth="1"/>
    <col min="4872" max="4872" width="21.5" style="1" customWidth="1"/>
    <col min="4873" max="4873" width="21" style="1" customWidth="1"/>
    <col min="4874" max="4874" width="20" style="1" customWidth="1"/>
    <col min="4875" max="4875" width="21.25" style="1" customWidth="1"/>
    <col min="4876" max="4876" width="18.75" style="1" customWidth="1"/>
    <col min="4877" max="4877" width="23.75" style="1" customWidth="1"/>
    <col min="4878" max="4878" width="24.25" style="1" customWidth="1"/>
    <col min="4879" max="4879" width="20" style="1" customWidth="1"/>
    <col min="4880" max="4880" width="20.25" style="1" customWidth="1"/>
    <col min="4881" max="4881" width="23.25" style="1" customWidth="1"/>
    <col min="4882" max="4882" width="16" style="1" customWidth="1"/>
    <col min="4883" max="4883" width="18.75" style="1" customWidth="1"/>
    <col min="4884" max="4884" width="27.75" style="1" customWidth="1"/>
    <col min="4885" max="5120" width="9.25" style="1"/>
    <col min="5121" max="5121" width="28.25" style="1" customWidth="1"/>
    <col min="5122" max="5122" width="63.5" style="1" customWidth="1"/>
    <col min="5123" max="5123" width="0" style="1" hidden="1" customWidth="1"/>
    <col min="5124" max="5124" width="37.25" style="1" customWidth="1"/>
    <col min="5125" max="5125" width="38" style="1" customWidth="1"/>
    <col min="5126" max="5126" width="24.25" style="1" customWidth="1"/>
    <col min="5127" max="5127" width="19.25" style="1" customWidth="1"/>
    <col min="5128" max="5128" width="21.5" style="1" customWidth="1"/>
    <col min="5129" max="5129" width="21" style="1" customWidth="1"/>
    <col min="5130" max="5130" width="20" style="1" customWidth="1"/>
    <col min="5131" max="5131" width="21.25" style="1" customWidth="1"/>
    <col min="5132" max="5132" width="18.75" style="1" customWidth="1"/>
    <col min="5133" max="5133" width="23.75" style="1" customWidth="1"/>
    <col min="5134" max="5134" width="24.25" style="1" customWidth="1"/>
    <col min="5135" max="5135" width="20" style="1" customWidth="1"/>
    <col min="5136" max="5136" width="20.25" style="1" customWidth="1"/>
    <col min="5137" max="5137" width="23.25" style="1" customWidth="1"/>
    <col min="5138" max="5138" width="16" style="1" customWidth="1"/>
    <col min="5139" max="5139" width="18.75" style="1" customWidth="1"/>
    <col min="5140" max="5140" width="27.75" style="1" customWidth="1"/>
    <col min="5141" max="5376" width="9.25" style="1"/>
    <col min="5377" max="5377" width="28.25" style="1" customWidth="1"/>
    <col min="5378" max="5378" width="63.5" style="1" customWidth="1"/>
    <col min="5379" max="5379" width="0" style="1" hidden="1" customWidth="1"/>
    <col min="5380" max="5380" width="37.25" style="1" customWidth="1"/>
    <col min="5381" max="5381" width="38" style="1" customWidth="1"/>
    <col min="5382" max="5382" width="24.25" style="1" customWidth="1"/>
    <col min="5383" max="5383" width="19.25" style="1" customWidth="1"/>
    <col min="5384" max="5384" width="21.5" style="1" customWidth="1"/>
    <col min="5385" max="5385" width="21" style="1" customWidth="1"/>
    <col min="5386" max="5386" width="20" style="1" customWidth="1"/>
    <col min="5387" max="5387" width="21.25" style="1" customWidth="1"/>
    <col min="5388" max="5388" width="18.75" style="1" customWidth="1"/>
    <col min="5389" max="5389" width="23.75" style="1" customWidth="1"/>
    <col min="5390" max="5390" width="24.25" style="1" customWidth="1"/>
    <col min="5391" max="5391" width="20" style="1" customWidth="1"/>
    <col min="5392" max="5392" width="20.25" style="1" customWidth="1"/>
    <col min="5393" max="5393" width="23.25" style="1" customWidth="1"/>
    <col min="5394" max="5394" width="16" style="1" customWidth="1"/>
    <col min="5395" max="5395" width="18.75" style="1" customWidth="1"/>
    <col min="5396" max="5396" width="27.75" style="1" customWidth="1"/>
    <col min="5397" max="5632" width="9.25" style="1"/>
    <col min="5633" max="5633" width="28.25" style="1" customWidth="1"/>
    <col min="5634" max="5634" width="63.5" style="1" customWidth="1"/>
    <col min="5635" max="5635" width="0" style="1" hidden="1" customWidth="1"/>
    <col min="5636" max="5636" width="37.25" style="1" customWidth="1"/>
    <col min="5637" max="5637" width="38" style="1" customWidth="1"/>
    <col min="5638" max="5638" width="24.25" style="1" customWidth="1"/>
    <col min="5639" max="5639" width="19.25" style="1" customWidth="1"/>
    <col min="5640" max="5640" width="21.5" style="1" customWidth="1"/>
    <col min="5641" max="5641" width="21" style="1" customWidth="1"/>
    <col min="5642" max="5642" width="20" style="1" customWidth="1"/>
    <col min="5643" max="5643" width="21.25" style="1" customWidth="1"/>
    <col min="5644" max="5644" width="18.75" style="1" customWidth="1"/>
    <col min="5645" max="5645" width="23.75" style="1" customWidth="1"/>
    <col min="5646" max="5646" width="24.25" style="1" customWidth="1"/>
    <col min="5647" max="5647" width="20" style="1" customWidth="1"/>
    <col min="5648" max="5648" width="20.25" style="1" customWidth="1"/>
    <col min="5649" max="5649" width="23.25" style="1" customWidth="1"/>
    <col min="5650" max="5650" width="16" style="1" customWidth="1"/>
    <col min="5651" max="5651" width="18.75" style="1" customWidth="1"/>
    <col min="5652" max="5652" width="27.75" style="1" customWidth="1"/>
    <col min="5653" max="5888" width="9.25" style="1"/>
    <col min="5889" max="5889" width="28.25" style="1" customWidth="1"/>
    <col min="5890" max="5890" width="63.5" style="1" customWidth="1"/>
    <col min="5891" max="5891" width="0" style="1" hidden="1" customWidth="1"/>
    <col min="5892" max="5892" width="37.25" style="1" customWidth="1"/>
    <col min="5893" max="5893" width="38" style="1" customWidth="1"/>
    <col min="5894" max="5894" width="24.25" style="1" customWidth="1"/>
    <col min="5895" max="5895" width="19.25" style="1" customWidth="1"/>
    <col min="5896" max="5896" width="21.5" style="1" customWidth="1"/>
    <col min="5897" max="5897" width="21" style="1" customWidth="1"/>
    <col min="5898" max="5898" width="20" style="1" customWidth="1"/>
    <col min="5899" max="5899" width="21.25" style="1" customWidth="1"/>
    <col min="5900" max="5900" width="18.75" style="1" customWidth="1"/>
    <col min="5901" max="5901" width="23.75" style="1" customWidth="1"/>
    <col min="5902" max="5902" width="24.25" style="1" customWidth="1"/>
    <col min="5903" max="5903" width="20" style="1" customWidth="1"/>
    <col min="5904" max="5904" width="20.25" style="1" customWidth="1"/>
    <col min="5905" max="5905" width="23.25" style="1" customWidth="1"/>
    <col min="5906" max="5906" width="16" style="1" customWidth="1"/>
    <col min="5907" max="5907" width="18.75" style="1" customWidth="1"/>
    <col min="5908" max="5908" width="27.75" style="1" customWidth="1"/>
    <col min="5909" max="6144" width="9.25" style="1"/>
    <col min="6145" max="6145" width="28.25" style="1" customWidth="1"/>
    <col min="6146" max="6146" width="63.5" style="1" customWidth="1"/>
    <col min="6147" max="6147" width="0" style="1" hidden="1" customWidth="1"/>
    <col min="6148" max="6148" width="37.25" style="1" customWidth="1"/>
    <col min="6149" max="6149" width="38" style="1" customWidth="1"/>
    <col min="6150" max="6150" width="24.25" style="1" customWidth="1"/>
    <col min="6151" max="6151" width="19.25" style="1" customWidth="1"/>
    <col min="6152" max="6152" width="21.5" style="1" customWidth="1"/>
    <col min="6153" max="6153" width="21" style="1" customWidth="1"/>
    <col min="6154" max="6154" width="20" style="1" customWidth="1"/>
    <col min="6155" max="6155" width="21.25" style="1" customWidth="1"/>
    <col min="6156" max="6156" width="18.75" style="1" customWidth="1"/>
    <col min="6157" max="6157" width="23.75" style="1" customWidth="1"/>
    <col min="6158" max="6158" width="24.25" style="1" customWidth="1"/>
    <col min="6159" max="6159" width="20" style="1" customWidth="1"/>
    <col min="6160" max="6160" width="20.25" style="1" customWidth="1"/>
    <col min="6161" max="6161" width="23.25" style="1" customWidth="1"/>
    <col min="6162" max="6162" width="16" style="1" customWidth="1"/>
    <col min="6163" max="6163" width="18.75" style="1" customWidth="1"/>
    <col min="6164" max="6164" width="27.75" style="1" customWidth="1"/>
    <col min="6165" max="6400" width="9.25" style="1"/>
    <col min="6401" max="6401" width="28.25" style="1" customWidth="1"/>
    <col min="6402" max="6402" width="63.5" style="1" customWidth="1"/>
    <col min="6403" max="6403" width="0" style="1" hidden="1" customWidth="1"/>
    <col min="6404" max="6404" width="37.25" style="1" customWidth="1"/>
    <col min="6405" max="6405" width="38" style="1" customWidth="1"/>
    <col min="6406" max="6406" width="24.25" style="1" customWidth="1"/>
    <col min="6407" max="6407" width="19.25" style="1" customWidth="1"/>
    <col min="6408" max="6408" width="21.5" style="1" customWidth="1"/>
    <col min="6409" max="6409" width="21" style="1" customWidth="1"/>
    <col min="6410" max="6410" width="20" style="1" customWidth="1"/>
    <col min="6411" max="6411" width="21.25" style="1" customWidth="1"/>
    <col min="6412" max="6412" width="18.75" style="1" customWidth="1"/>
    <col min="6413" max="6413" width="23.75" style="1" customWidth="1"/>
    <col min="6414" max="6414" width="24.25" style="1" customWidth="1"/>
    <col min="6415" max="6415" width="20" style="1" customWidth="1"/>
    <col min="6416" max="6416" width="20.25" style="1" customWidth="1"/>
    <col min="6417" max="6417" width="23.25" style="1" customWidth="1"/>
    <col min="6418" max="6418" width="16" style="1" customWidth="1"/>
    <col min="6419" max="6419" width="18.75" style="1" customWidth="1"/>
    <col min="6420" max="6420" width="27.75" style="1" customWidth="1"/>
    <col min="6421" max="6656" width="9.25" style="1"/>
    <col min="6657" max="6657" width="28.25" style="1" customWidth="1"/>
    <col min="6658" max="6658" width="63.5" style="1" customWidth="1"/>
    <col min="6659" max="6659" width="0" style="1" hidden="1" customWidth="1"/>
    <col min="6660" max="6660" width="37.25" style="1" customWidth="1"/>
    <col min="6661" max="6661" width="38" style="1" customWidth="1"/>
    <col min="6662" max="6662" width="24.25" style="1" customWidth="1"/>
    <col min="6663" max="6663" width="19.25" style="1" customWidth="1"/>
    <col min="6664" max="6664" width="21.5" style="1" customWidth="1"/>
    <col min="6665" max="6665" width="21" style="1" customWidth="1"/>
    <col min="6666" max="6666" width="20" style="1" customWidth="1"/>
    <col min="6667" max="6667" width="21.25" style="1" customWidth="1"/>
    <col min="6668" max="6668" width="18.75" style="1" customWidth="1"/>
    <col min="6669" max="6669" width="23.75" style="1" customWidth="1"/>
    <col min="6670" max="6670" width="24.25" style="1" customWidth="1"/>
    <col min="6671" max="6671" width="20" style="1" customWidth="1"/>
    <col min="6672" max="6672" width="20.25" style="1" customWidth="1"/>
    <col min="6673" max="6673" width="23.25" style="1" customWidth="1"/>
    <col min="6674" max="6674" width="16" style="1" customWidth="1"/>
    <col min="6675" max="6675" width="18.75" style="1" customWidth="1"/>
    <col min="6676" max="6676" width="27.75" style="1" customWidth="1"/>
    <col min="6677" max="6912" width="9.25" style="1"/>
    <col min="6913" max="6913" width="28.25" style="1" customWidth="1"/>
    <col min="6914" max="6914" width="63.5" style="1" customWidth="1"/>
    <col min="6915" max="6915" width="0" style="1" hidden="1" customWidth="1"/>
    <col min="6916" max="6916" width="37.25" style="1" customWidth="1"/>
    <col min="6917" max="6917" width="38" style="1" customWidth="1"/>
    <col min="6918" max="6918" width="24.25" style="1" customWidth="1"/>
    <col min="6919" max="6919" width="19.25" style="1" customWidth="1"/>
    <col min="6920" max="6920" width="21.5" style="1" customWidth="1"/>
    <col min="6921" max="6921" width="21" style="1" customWidth="1"/>
    <col min="6922" max="6922" width="20" style="1" customWidth="1"/>
    <col min="6923" max="6923" width="21.25" style="1" customWidth="1"/>
    <col min="6924" max="6924" width="18.75" style="1" customWidth="1"/>
    <col min="6925" max="6925" width="23.75" style="1" customWidth="1"/>
    <col min="6926" max="6926" width="24.25" style="1" customWidth="1"/>
    <col min="6927" max="6927" width="20" style="1" customWidth="1"/>
    <col min="6928" max="6928" width="20.25" style="1" customWidth="1"/>
    <col min="6929" max="6929" width="23.25" style="1" customWidth="1"/>
    <col min="6930" max="6930" width="16" style="1" customWidth="1"/>
    <col min="6931" max="6931" width="18.75" style="1" customWidth="1"/>
    <col min="6932" max="6932" width="27.75" style="1" customWidth="1"/>
    <col min="6933" max="7168" width="9.25" style="1"/>
    <col min="7169" max="7169" width="28.25" style="1" customWidth="1"/>
    <col min="7170" max="7170" width="63.5" style="1" customWidth="1"/>
    <col min="7171" max="7171" width="0" style="1" hidden="1" customWidth="1"/>
    <col min="7172" max="7172" width="37.25" style="1" customWidth="1"/>
    <col min="7173" max="7173" width="38" style="1" customWidth="1"/>
    <col min="7174" max="7174" width="24.25" style="1" customWidth="1"/>
    <col min="7175" max="7175" width="19.25" style="1" customWidth="1"/>
    <col min="7176" max="7176" width="21.5" style="1" customWidth="1"/>
    <col min="7177" max="7177" width="21" style="1" customWidth="1"/>
    <col min="7178" max="7178" width="20" style="1" customWidth="1"/>
    <col min="7179" max="7179" width="21.25" style="1" customWidth="1"/>
    <col min="7180" max="7180" width="18.75" style="1" customWidth="1"/>
    <col min="7181" max="7181" width="23.75" style="1" customWidth="1"/>
    <col min="7182" max="7182" width="24.25" style="1" customWidth="1"/>
    <col min="7183" max="7183" width="20" style="1" customWidth="1"/>
    <col min="7184" max="7184" width="20.25" style="1" customWidth="1"/>
    <col min="7185" max="7185" width="23.25" style="1" customWidth="1"/>
    <col min="7186" max="7186" width="16" style="1" customWidth="1"/>
    <col min="7187" max="7187" width="18.75" style="1" customWidth="1"/>
    <col min="7188" max="7188" width="27.75" style="1" customWidth="1"/>
    <col min="7189" max="7424" width="9.25" style="1"/>
    <col min="7425" max="7425" width="28.25" style="1" customWidth="1"/>
    <col min="7426" max="7426" width="63.5" style="1" customWidth="1"/>
    <col min="7427" max="7427" width="0" style="1" hidden="1" customWidth="1"/>
    <col min="7428" max="7428" width="37.25" style="1" customWidth="1"/>
    <col min="7429" max="7429" width="38" style="1" customWidth="1"/>
    <col min="7430" max="7430" width="24.25" style="1" customWidth="1"/>
    <col min="7431" max="7431" width="19.25" style="1" customWidth="1"/>
    <col min="7432" max="7432" width="21.5" style="1" customWidth="1"/>
    <col min="7433" max="7433" width="21" style="1" customWidth="1"/>
    <col min="7434" max="7434" width="20" style="1" customWidth="1"/>
    <col min="7435" max="7435" width="21.25" style="1" customWidth="1"/>
    <col min="7436" max="7436" width="18.75" style="1" customWidth="1"/>
    <col min="7437" max="7437" width="23.75" style="1" customWidth="1"/>
    <col min="7438" max="7438" width="24.25" style="1" customWidth="1"/>
    <col min="7439" max="7439" width="20" style="1" customWidth="1"/>
    <col min="7440" max="7440" width="20.25" style="1" customWidth="1"/>
    <col min="7441" max="7441" width="23.25" style="1" customWidth="1"/>
    <col min="7442" max="7442" width="16" style="1" customWidth="1"/>
    <col min="7443" max="7443" width="18.75" style="1" customWidth="1"/>
    <col min="7444" max="7444" width="27.75" style="1" customWidth="1"/>
    <col min="7445" max="7680" width="9.25" style="1"/>
    <col min="7681" max="7681" width="28.25" style="1" customWidth="1"/>
    <col min="7682" max="7682" width="63.5" style="1" customWidth="1"/>
    <col min="7683" max="7683" width="0" style="1" hidden="1" customWidth="1"/>
    <col min="7684" max="7684" width="37.25" style="1" customWidth="1"/>
    <col min="7685" max="7685" width="38" style="1" customWidth="1"/>
    <col min="7686" max="7686" width="24.25" style="1" customWidth="1"/>
    <col min="7687" max="7687" width="19.25" style="1" customWidth="1"/>
    <col min="7688" max="7688" width="21.5" style="1" customWidth="1"/>
    <col min="7689" max="7689" width="21" style="1" customWidth="1"/>
    <col min="7690" max="7690" width="20" style="1" customWidth="1"/>
    <col min="7691" max="7691" width="21.25" style="1" customWidth="1"/>
    <col min="7692" max="7692" width="18.75" style="1" customWidth="1"/>
    <col min="7693" max="7693" width="23.75" style="1" customWidth="1"/>
    <col min="7694" max="7694" width="24.25" style="1" customWidth="1"/>
    <col min="7695" max="7695" width="20" style="1" customWidth="1"/>
    <col min="7696" max="7696" width="20.25" style="1" customWidth="1"/>
    <col min="7697" max="7697" width="23.25" style="1" customWidth="1"/>
    <col min="7698" max="7698" width="16" style="1" customWidth="1"/>
    <col min="7699" max="7699" width="18.75" style="1" customWidth="1"/>
    <col min="7700" max="7700" width="27.75" style="1" customWidth="1"/>
    <col min="7701" max="7936" width="9.25" style="1"/>
    <col min="7937" max="7937" width="28.25" style="1" customWidth="1"/>
    <col min="7938" max="7938" width="63.5" style="1" customWidth="1"/>
    <col min="7939" max="7939" width="0" style="1" hidden="1" customWidth="1"/>
    <col min="7940" max="7940" width="37.25" style="1" customWidth="1"/>
    <col min="7941" max="7941" width="38" style="1" customWidth="1"/>
    <col min="7942" max="7942" width="24.25" style="1" customWidth="1"/>
    <col min="7943" max="7943" width="19.25" style="1" customWidth="1"/>
    <col min="7944" max="7944" width="21.5" style="1" customWidth="1"/>
    <col min="7945" max="7945" width="21" style="1" customWidth="1"/>
    <col min="7946" max="7946" width="20" style="1" customWidth="1"/>
    <col min="7947" max="7947" width="21.25" style="1" customWidth="1"/>
    <col min="7948" max="7948" width="18.75" style="1" customWidth="1"/>
    <col min="7949" max="7949" width="23.75" style="1" customWidth="1"/>
    <col min="7950" max="7950" width="24.25" style="1" customWidth="1"/>
    <col min="7951" max="7951" width="20" style="1" customWidth="1"/>
    <col min="7952" max="7952" width="20.25" style="1" customWidth="1"/>
    <col min="7953" max="7953" width="23.25" style="1" customWidth="1"/>
    <col min="7954" max="7954" width="16" style="1" customWidth="1"/>
    <col min="7955" max="7955" width="18.75" style="1" customWidth="1"/>
    <col min="7956" max="7956" width="27.75" style="1" customWidth="1"/>
    <col min="7957" max="8192" width="9.25" style="1"/>
    <col min="8193" max="8193" width="28.25" style="1" customWidth="1"/>
    <col min="8194" max="8194" width="63.5" style="1" customWidth="1"/>
    <col min="8195" max="8195" width="0" style="1" hidden="1" customWidth="1"/>
    <col min="8196" max="8196" width="37.25" style="1" customWidth="1"/>
    <col min="8197" max="8197" width="38" style="1" customWidth="1"/>
    <col min="8198" max="8198" width="24.25" style="1" customWidth="1"/>
    <col min="8199" max="8199" width="19.25" style="1" customWidth="1"/>
    <col min="8200" max="8200" width="21.5" style="1" customWidth="1"/>
    <col min="8201" max="8201" width="21" style="1" customWidth="1"/>
    <col min="8202" max="8202" width="20" style="1" customWidth="1"/>
    <col min="8203" max="8203" width="21.25" style="1" customWidth="1"/>
    <col min="8204" max="8204" width="18.75" style="1" customWidth="1"/>
    <col min="8205" max="8205" width="23.75" style="1" customWidth="1"/>
    <col min="8206" max="8206" width="24.25" style="1" customWidth="1"/>
    <col min="8207" max="8207" width="20" style="1" customWidth="1"/>
    <col min="8208" max="8208" width="20.25" style="1" customWidth="1"/>
    <col min="8209" max="8209" width="23.25" style="1" customWidth="1"/>
    <col min="8210" max="8210" width="16" style="1" customWidth="1"/>
    <col min="8211" max="8211" width="18.75" style="1" customWidth="1"/>
    <col min="8212" max="8212" width="27.75" style="1" customWidth="1"/>
    <col min="8213" max="8448" width="9.25" style="1"/>
    <col min="8449" max="8449" width="28.25" style="1" customWidth="1"/>
    <col min="8450" max="8450" width="63.5" style="1" customWidth="1"/>
    <col min="8451" max="8451" width="0" style="1" hidden="1" customWidth="1"/>
    <col min="8452" max="8452" width="37.25" style="1" customWidth="1"/>
    <col min="8453" max="8453" width="38" style="1" customWidth="1"/>
    <col min="8454" max="8454" width="24.25" style="1" customWidth="1"/>
    <col min="8455" max="8455" width="19.25" style="1" customWidth="1"/>
    <col min="8456" max="8456" width="21.5" style="1" customWidth="1"/>
    <col min="8457" max="8457" width="21" style="1" customWidth="1"/>
    <col min="8458" max="8458" width="20" style="1" customWidth="1"/>
    <col min="8459" max="8459" width="21.25" style="1" customWidth="1"/>
    <col min="8460" max="8460" width="18.75" style="1" customWidth="1"/>
    <col min="8461" max="8461" width="23.75" style="1" customWidth="1"/>
    <col min="8462" max="8462" width="24.25" style="1" customWidth="1"/>
    <col min="8463" max="8463" width="20" style="1" customWidth="1"/>
    <col min="8464" max="8464" width="20.25" style="1" customWidth="1"/>
    <col min="8465" max="8465" width="23.25" style="1" customWidth="1"/>
    <col min="8466" max="8466" width="16" style="1" customWidth="1"/>
    <col min="8467" max="8467" width="18.75" style="1" customWidth="1"/>
    <col min="8468" max="8468" width="27.75" style="1" customWidth="1"/>
    <col min="8469" max="8704" width="9.25" style="1"/>
    <col min="8705" max="8705" width="28.25" style="1" customWidth="1"/>
    <col min="8706" max="8706" width="63.5" style="1" customWidth="1"/>
    <col min="8707" max="8707" width="0" style="1" hidden="1" customWidth="1"/>
    <col min="8708" max="8708" width="37.25" style="1" customWidth="1"/>
    <col min="8709" max="8709" width="38" style="1" customWidth="1"/>
    <col min="8710" max="8710" width="24.25" style="1" customWidth="1"/>
    <col min="8711" max="8711" width="19.25" style="1" customWidth="1"/>
    <col min="8712" max="8712" width="21.5" style="1" customWidth="1"/>
    <col min="8713" max="8713" width="21" style="1" customWidth="1"/>
    <col min="8714" max="8714" width="20" style="1" customWidth="1"/>
    <col min="8715" max="8715" width="21.25" style="1" customWidth="1"/>
    <col min="8716" max="8716" width="18.75" style="1" customWidth="1"/>
    <col min="8717" max="8717" width="23.75" style="1" customWidth="1"/>
    <col min="8718" max="8718" width="24.25" style="1" customWidth="1"/>
    <col min="8719" max="8719" width="20" style="1" customWidth="1"/>
    <col min="8720" max="8720" width="20.25" style="1" customWidth="1"/>
    <col min="8721" max="8721" width="23.25" style="1" customWidth="1"/>
    <col min="8722" max="8722" width="16" style="1" customWidth="1"/>
    <col min="8723" max="8723" width="18.75" style="1" customWidth="1"/>
    <col min="8724" max="8724" width="27.75" style="1" customWidth="1"/>
    <col min="8725" max="8960" width="9.25" style="1"/>
    <col min="8961" max="8961" width="28.25" style="1" customWidth="1"/>
    <col min="8962" max="8962" width="63.5" style="1" customWidth="1"/>
    <col min="8963" max="8963" width="0" style="1" hidden="1" customWidth="1"/>
    <col min="8964" max="8964" width="37.25" style="1" customWidth="1"/>
    <col min="8965" max="8965" width="38" style="1" customWidth="1"/>
    <col min="8966" max="8966" width="24.25" style="1" customWidth="1"/>
    <col min="8967" max="8967" width="19.25" style="1" customWidth="1"/>
    <col min="8968" max="8968" width="21.5" style="1" customWidth="1"/>
    <col min="8969" max="8969" width="21" style="1" customWidth="1"/>
    <col min="8970" max="8970" width="20" style="1" customWidth="1"/>
    <col min="8971" max="8971" width="21.25" style="1" customWidth="1"/>
    <col min="8972" max="8972" width="18.75" style="1" customWidth="1"/>
    <col min="8973" max="8973" width="23.75" style="1" customWidth="1"/>
    <col min="8974" max="8974" width="24.25" style="1" customWidth="1"/>
    <col min="8975" max="8975" width="20" style="1" customWidth="1"/>
    <col min="8976" max="8976" width="20.25" style="1" customWidth="1"/>
    <col min="8977" max="8977" width="23.25" style="1" customWidth="1"/>
    <col min="8978" max="8978" width="16" style="1" customWidth="1"/>
    <col min="8979" max="8979" width="18.75" style="1" customWidth="1"/>
    <col min="8980" max="8980" width="27.75" style="1" customWidth="1"/>
    <col min="8981" max="9216" width="9.25" style="1"/>
    <col min="9217" max="9217" width="28.25" style="1" customWidth="1"/>
    <col min="9218" max="9218" width="63.5" style="1" customWidth="1"/>
    <col min="9219" max="9219" width="0" style="1" hidden="1" customWidth="1"/>
    <col min="9220" max="9220" width="37.25" style="1" customWidth="1"/>
    <col min="9221" max="9221" width="38" style="1" customWidth="1"/>
    <col min="9222" max="9222" width="24.25" style="1" customWidth="1"/>
    <col min="9223" max="9223" width="19.25" style="1" customWidth="1"/>
    <col min="9224" max="9224" width="21.5" style="1" customWidth="1"/>
    <col min="9225" max="9225" width="21" style="1" customWidth="1"/>
    <col min="9226" max="9226" width="20" style="1" customWidth="1"/>
    <col min="9227" max="9227" width="21.25" style="1" customWidth="1"/>
    <col min="9228" max="9228" width="18.75" style="1" customWidth="1"/>
    <col min="9229" max="9229" width="23.75" style="1" customWidth="1"/>
    <col min="9230" max="9230" width="24.25" style="1" customWidth="1"/>
    <col min="9231" max="9231" width="20" style="1" customWidth="1"/>
    <col min="9232" max="9232" width="20.25" style="1" customWidth="1"/>
    <col min="9233" max="9233" width="23.25" style="1" customWidth="1"/>
    <col min="9234" max="9234" width="16" style="1" customWidth="1"/>
    <col min="9235" max="9235" width="18.75" style="1" customWidth="1"/>
    <col min="9236" max="9236" width="27.75" style="1" customWidth="1"/>
    <col min="9237" max="9472" width="9.25" style="1"/>
    <col min="9473" max="9473" width="28.25" style="1" customWidth="1"/>
    <col min="9474" max="9474" width="63.5" style="1" customWidth="1"/>
    <col min="9475" max="9475" width="0" style="1" hidden="1" customWidth="1"/>
    <col min="9476" max="9476" width="37.25" style="1" customWidth="1"/>
    <col min="9477" max="9477" width="38" style="1" customWidth="1"/>
    <col min="9478" max="9478" width="24.25" style="1" customWidth="1"/>
    <col min="9479" max="9479" width="19.25" style="1" customWidth="1"/>
    <col min="9480" max="9480" width="21.5" style="1" customWidth="1"/>
    <col min="9481" max="9481" width="21" style="1" customWidth="1"/>
    <col min="9482" max="9482" width="20" style="1" customWidth="1"/>
    <col min="9483" max="9483" width="21.25" style="1" customWidth="1"/>
    <col min="9484" max="9484" width="18.75" style="1" customWidth="1"/>
    <col min="9485" max="9485" width="23.75" style="1" customWidth="1"/>
    <col min="9486" max="9486" width="24.25" style="1" customWidth="1"/>
    <col min="9487" max="9487" width="20" style="1" customWidth="1"/>
    <col min="9488" max="9488" width="20.25" style="1" customWidth="1"/>
    <col min="9489" max="9489" width="23.25" style="1" customWidth="1"/>
    <col min="9490" max="9490" width="16" style="1" customWidth="1"/>
    <col min="9491" max="9491" width="18.75" style="1" customWidth="1"/>
    <col min="9492" max="9492" width="27.75" style="1" customWidth="1"/>
    <col min="9493" max="9728" width="9.25" style="1"/>
    <col min="9729" max="9729" width="28.25" style="1" customWidth="1"/>
    <col min="9730" max="9730" width="63.5" style="1" customWidth="1"/>
    <col min="9731" max="9731" width="0" style="1" hidden="1" customWidth="1"/>
    <col min="9732" max="9732" width="37.25" style="1" customWidth="1"/>
    <col min="9733" max="9733" width="38" style="1" customWidth="1"/>
    <col min="9734" max="9734" width="24.25" style="1" customWidth="1"/>
    <col min="9735" max="9735" width="19.25" style="1" customWidth="1"/>
    <col min="9736" max="9736" width="21.5" style="1" customWidth="1"/>
    <col min="9737" max="9737" width="21" style="1" customWidth="1"/>
    <col min="9738" max="9738" width="20" style="1" customWidth="1"/>
    <col min="9739" max="9739" width="21.25" style="1" customWidth="1"/>
    <col min="9740" max="9740" width="18.75" style="1" customWidth="1"/>
    <col min="9741" max="9741" width="23.75" style="1" customWidth="1"/>
    <col min="9742" max="9742" width="24.25" style="1" customWidth="1"/>
    <col min="9743" max="9743" width="20" style="1" customWidth="1"/>
    <col min="9744" max="9744" width="20.25" style="1" customWidth="1"/>
    <col min="9745" max="9745" width="23.25" style="1" customWidth="1"/>
    <col min="9746" max="9746" width="16" style="1" customWidth="1"/>
    <col min="9747" max="9747" width="18.75" style="1" customWidth="1"/>
    <col min="9748" max="9748" width="27.75" style="1" customWidth="1"/>
    <col min="9749" max="9984" width="9.25" style="1"/>
    <col min="9985" max="9985" width="28.25" style="1" customWidth="1"/>
    <col min="9986" max="9986" width="63.5" style="1" customWidth="1"/>
    <col min="9987" max="9987" width="0" style="1" hidden="1" customWidth="1"/>
    <col min="9988" max="9988" width="37.25" style="1" customWidth="1"/>
    <col min="9989" max="9989" width="38" style="1" customWidth="1"/>
    <col min="9990" max="9990" width="24.25" style="1" customWidth="1"/>
    <col min="9991" max="9991" width="19.25" style="1" customWidth="1"/>
    <col min="9992" max="9992" width="21.5" style="1" customWidth="1"/>
    <col min="9993" max="9993" width="21" style="1" customWidth="1"/>
    <col min="9994" max="9994" width="20" style="1" customWidth="1"/>
    <col min="9995" max="9995" width="21.25" style="1" customWidth="1"/>
    <col min="9996" max="9996" width="18.75" style="1" customWidth="1"/>
    <col min="9997" max="9997" width="23.75" style="1" customWidth="1"/>
    <col min="9998" max="9998" width="24.25" style="1" customWidth="1"/>
    <col min="9999" max="9999" width="20" style="1" customWidth="1"/>
    <col min="10000" max="10000" width="20.25" style="1" customWidth="1"/>
    <col min="10001" max="10001" width="23.25" style="1" customWidth="1"/>
    <col min="10002" max="10002" width="16" style="1" customWidth="1"/>
    <col min="10003" max="10003" width="18.75" style="1" customWidth="1"/>
    <col min="10004" max="10004" width="27.75" style="1" customWidth="1"/>
    <col min="10005" max="10240" width="9.25" style="1"/>
    <col min="10241" max="10241" width="28.25" style="1" customWidth="1"/>
    <col min="10242" max="10242" width="63.5" style="1" customWidth="1"/>
    <col min="10243" max="10243" width="0" style="1" hidden="1" customWidth="1"/>
    <col min="10244" max="10244" width="37.25" style="1" customWidth="1"/>
    <col min="10245" max="10245" width="38" style="1" customWidth="1"/>
    <col min="10246" max="10246" width="24.25" style="1" customWidth="1"/>
    <col min="10247" max="10247" width="19.25" style="1" customWidth="1"/>
    <col min="10248" max="10248" width="21.5" style="1" customWidth="1"/>
    <col min="10249" max="10249" width="21" style="1" customWidth="1"/>
    <col min="10250" max="10250" width="20" style="1" customWidth="1"/>
    <col min="10251" max="10251" width="21.25" style="1" customWidth="1"/>
    <col min="10252" max="10252" width="18.75" style="1" customWidth="1"/>
    <col min="10253" max="10253" width="23.75" style="1" customWidth="1"/>
    <col min="10254" max="10254" width="24.25" style="1" customWidth="1"/>
    <col min="10255" max="10255" width="20" style="1" customWidth="1"/>
    <col min="10256" max="10256" width="20.25" style="1" customWidth="1"/>
    <col min="10257" max="10257" width="23.25" style="1" customWidth="1"/>
    <col min="10258" max="10258" width="16" style="1" customWidth="1"/>
    <col min="10259" max="10259" width="18.75" style="1" customWidth="1"/>
    <col min="10260" max="10260" width="27.75" style="1" customWidth="1"/>
    <col min="10261" max="10496" width="9.25" style="1"/>
    <col min="10497" max="10497" width="28.25" style="1" customWidth="1"/>
    <col min="10498" max="10498" width="63.5" style="1" customWidth="1"/>
    <col min="10499" max="10499" width="0" style="1" hidden="1" customWidth="1"/>
    <col min="10500" max="10500" width="37.25" style="1" customWidth="1"/>
    <col min="10501" max="10501" width="38" style="1" customWidth="1"/>
    <col min="10502" max="10502" width="24.25" style="1" customWidth="1"/>
    <col min="10503" max="10503" width="19.25" style="1" customWidth="1"/>
    <col min="10504" max="10504" width="21.5" style="1" customWidth="1"/>
    <col min="10505" max="10505" width="21" style="1" customWidth="1"/>
    <col min="10506" max="10506" width="20" style="1" customWidth="1"/>
    <col min="10507" max="10507" width="21.25" style="1" customWidth="1"/>
    <col min="10508" max="10508" width="18.75" style="1" customWidth="1"/>
    <col min="10509" max="10509" width="23.75" style="1" customWidth="1"/>
    <col min="10510" max="10510" width="24.25" style="1" customWidth="1"/>
    <col min="10511" max="10511" width="20" style="1" customWidth="1"/>
    <col min="10512" max="10512" width="20.25" style="1" customWidth="1"/>
    <col min="10513" max="10513" width="23.25" style="1" customWidth="1"/>
    <col min="10514" max="10514" width="16" style="1" customWidth="1"/>
    <col min="10515" max="10515" width="18.75" style="1" customWidth="1"/>
    <col min="10516" max="10516" width="27.75" style="1" customWidth="1"/>
    <col min="10517" max="10752" width="9.25" style="1"/>
    <col min="10753" max="10753" width="28.25" style="1" customWidth="1"/>
    <col min="10754" max="10754" width="63.5" style="1" customWidth="1"/>
    <col min="10755" max="10755" width="0" style="1" hidden="1" customWidth="1"/>
    <col min="10756" max="10756" width="37.25" style="1" customWidth="1"/>
    <col min="10757" max="10757" width="38" style="1" customWidth="1"/>
    <col min="10758" max="10758" width="24.25" style="1" customWidth="1"/>
    <col min="10759" max="10759" width="19.25" style="1" customWidth="1"/>
    <col min="10760" max="10760" width="21.5" style="1" customWidth="1"/>
    <col min="10761" max="10761" width="21" style="1" customWidth="1"/>
    <col min="10762" max="10762" width="20" style="1" customWidth="1"/>
    <col min="10763" max="10763" width="21.25" style="1" customWidth="1"/>
    <col min="10764" max="10764" width="18.75" style="1" customWidth="1"/>
    <col min="10765" max="10765" width="23.75" style="1" customWidth="1"/>
    <col min="10766" max="10766" width="24.25" style="1" customWidth="1"/>
    <col min="10767" max="10767" width="20" style="1" customWidth="1"/>
    <col min="10768" max="10768" width="20.25" style="1" customWidth="1"/>
    <col min="10769" max="10769" width="23.25" style="1" customWidth="1"/>
    <col min="10770" max="10770" width="16" style="1" customWidth="1"/>
    <col min="10771" max="10771" width="18.75" style="1" customWidth="1"/>
    <col min="10772" max="10772" width="27.75" style="1" customWidth="1"/>
    <col min="10773" max="11008" width="9.25" style="1"/>
    <col min="11009" max="11009" width="28.25" style="1" customWidth="1"/>
    <col min="11010" max="11010" width="63.5" style="1" customWidth="1"/>
    <col min="11011" max="11011" width="0" style="1" hidden="1" customWidth="1"/>
    <col min="11012" max="11012" width="37.25" style="1" customWidth="1"/>
    <col min="11013" max="11013" width="38" style="1" customWidth="1"/>
    <col min="11014" max="11014" width="24.25" style="1" customWidth="1"/>
    <col min="11015" max="11015" width="19.25" style="1" customWidth="1"/>
    <col min="11016" max="11016" width="21.5" style="1" customWidth="1"/>
    <col min="11017" max="11017" width="21" style="1" customWidth="1"/>
    <col min="11018" max="11018" width="20" style="1" customWidth="1"/>
    <col min="11019" max="11019" width="21.25" style="1" customWidth="1"/>
    <col min="11020" max="11020" width="18.75" style="1" customWidth="1"/>
    <col min="11021" max="11021" width="23.75" style="1" customWidth="1"/>
    <col min="11022" max="11022" width="24.25" style="1" customWidth="1"/>
    <col min="11023" max="11023" width="20" style="1" customWidth="1"/>
    <col min="11024" max="11024" width="20.25" style="1" customWidth="1"/>
    <col min="11025" max="11025" width="23.25" style="1" customWidth="1"/>
    <col min="11026" max="11026" width="16" style="1" customWidth="1"/>
    <col min="11027" max="11027" width="18.75" style="1" customWidth="1"/>
    <col min="11028" max="11028" width="27.75" style="1" customWidth="1"/>
    <col min="11029" max="11264" width="9.25" style="1"/>
    <col min="11265" max="11265" width="28.25" style="1" customWidth="1"/>
    <col min="11266" max="11266" width="63.5" style="1" customWidth="1"/>
    <col min="11267" max="11267" width="0" style="1" hidden="1" customWidth="1"/>
    <col min="11268" max="11268" width="37.25" style="1" customWidth="1"/>
    <col min="11269" max="11269" width="38" style="1" customWidth="1"/>
    <col min="11270" max="11270" width="24.25" style="1" customWidth="1"/>
    <col min="11271" max="11271" width="19.25" style="1" customWidth="1"/>
    <col min="11272" max="11272" width="21.5" style="1" customWidth="1"/>
    <col min="11273" max="11273" width="21" style="1" customWidth="1"/>
    <col min="11274" max="11274" width="20" style="1" customWidth="1"/>
    <col min="11275" max="11275" width="21.25" style="1" customWidth="1"/>
    <col min="11276" max="11276" width="18.75" style="1" customWidth="1"/>
    <col min="11277" max="11277" width="23.75" style="1" customWidth="1"/>
    <col min="11278" max="11278" width="24.25" style="1" customWidth="1"/>
    <col min="11279" max="11279" width="20" style="1" customWidth="1"/>
    <col min="11280" max="11280" width="20.25" style="1" customWidth="1"/>
    <col min="11281" max="11281" width="23.25" style="1" customWidth="1"/>
    <col min="11282" max="11282" width="16" style="1" customWidth="1"/>
    <col min="11283" max="11283" width="18.75" style="1" customWidth="1"/>
    <col min="11284" max="11284" width="27.75" style="1" customWidth="1"/>
    <col min="11285" max="11520" width="9.25" style="1"/>
    <col min="11521" max="11521" width="28.25" style="1" customWidth="1"/>
    <col min="11522" max="11522" width="63.5" style="1" customWidth="1"/>
    <col min="11523" max="11523" width="0" style="1" hidden="1" customWidth="1"/>
    <col min="11524" max="11524" width="37.25" style="1" customWidth="1"/>
    <col min="11525" max="11525" width="38" style="1" customWidth="1"/>
    <col min="11526" max="11526" width="24.25" style="1" customWidth="1"/>
    <col min="11527" max="11527" width="19.25" style="1" customWidth="1"/>
    <col min="11528" max="11528" width="21.5" style="1" customWidth="1"/>
    <col min="11529" max="11529" width="21" style="1" customWidth="1"/>
    <col min="11530" max="11530" width="20" style="1" customWidth="1"/>
    <col min="11531" max="11531" width="21.25" style="1" customWidth="1"/>
    <col min="11532" max="11532" width="18.75" style="1" customWidth="1"/>
    <col min="11533" max="11533" width="23.75" style="1" customWidth="1"/>
    <col min="11534" max="11534" width="24.25" style="1" customWidth="1"/>
    <col min="11535" max="11535" width="20" style="1" customWidth="1"/>
    <col min="11536" max="11536" width="20.25" style="1" customWidth="1"/>
    <col min="11537" max="11537" width="23.25" style="1" customWidth="1"/>
    <col min="11538" max="11538" width="16" style="1" customWidth="1"/>
    <col min="11539" max="11539" width="18.75" style="1" customWidth="1"/>
    <col min="11540" max="11540" width="27.75" style="1" customWidth="1"/>
    <col min="11541" max="11776" width="9.25" style="1"/>
    <col min="11777" max="11777" width="28.25" style="1" customWidth="1"/>
    <col min="11778" max="11778" width="63.5" style="1" customWidth="1"/>
    <col min="11779" max="11779" width="0" style="1" hidden="1" customWidth="1"/>
    <col min="11780" max="11780" width="37.25" style="1" customWidth="1"/>
    <col min="11781" max="11781" width="38" style="1" customWidth="1"/>
    <col min="11782" max="11782" width="24.25" style="1" customWidth="1"/>
    <col min="11783" max="11783" width="19.25" style="1" customWidth="1"/>
    <col min="11784" max="11784" width="21.5" style="1" customWidth="1"/>
    <col min="11785" max="11785" width="21" style="1" customWidth="1"/>
    <col min="11786" max="11786" width="20" style="1" customWidth="1"/>
    <col min="11787" max="11787" width="21.25" style="1" customWidth="1"/>
    <col min="11788" max="11788" width="18.75" style="1" customWidth="1"/>
    <col min="11789" max="11789" width="23.75" style="1" customWidth="1"/>
    <col min="11790" max="11790" width="24.25" style="1" customWidth="1"/>
    <col min="11791" max="11791" width="20" style="1" customWidth="1"/>
    <col min="11792" max="11792" width="20.25" style="1" customWidth="1"/>
    <col min="11793" max="11793" width="23.25" style="1" customWidth="1"/>
    <col min="11794" max="11794" width="16" style="1" customWidth="1"/>
    <col min="11795" max="11795" width="18.75" style="1" customWidth="1"/>
    <col min="11796" max="11796" width="27.75" style="1" customWidth="1"/>
    <col min="11797" max="12032" width="9.25" style="1"/>
    <col min="12033" max="12033" width="28.25" style="1" customWidth="1"/>
    <col min="12034" max="12034" width="63.5" style="1" customWidth="1"/>
    <col min="12035" max="12035" width="0" style="1" hidden="1" customWidth="1"/>
    <col min="12036" max="12036" width="37.25" style="1" customWidth="1"/>
    <col min="12037" max="12037" width="38" style="1" customWidth="1"/>
    <col min="12038" max="12038" width="24.25" style="1" customWidth="1"/>
    <col min="12039" max="12039" width="19.25" style="1" customWidth="1"/>
    <col min="12040" max="12040" width="21.5" style="1" customWidth="1"/>
    <col min="12041" max="12041" width="21" style="1" customWidth="1"/>
    <col min="12042" max="12042" width="20" style="1" customWidth="1"/>
    <col min="12043" max="12043" width="21.25" style="1" customWidth="1"/>
    <col min="12044" max="12044" width="18.75" style="1" customWidth="1"/>
    <col min="12045" max="12045" width="23.75" style="1" customWidth="1"/>
    <col min="12046" max="12046" width="24.25" style="1" customWidth="1"/>
    <col min="12047" max="12047" width="20" style="1" customWidth="1"/>
    <col min="12048" max="12048" width="20.25" style="1" customWidth="1"/>
    <col min="12049" max="12049" width="23.25" style="1" customWidth="1"/>
    <col min="12050" max="12050" width="16" style="1" customWidth="1"/>
    <col min="12051" max="12051" width="18.75" style="1" customWidth="1"/>
    <col min="12052" max="12052" width="27.75" style="1" customWidth="1"/>
    <col min="12053" max="12288" width="9.25" style="1"/>
    <col min="12289" max="12289" width="28.25" style="1" customWidth="1"/>
    <col min="12290" max="12290" width="63.5" style="1" customWidth="1"/>
    <col min="12291" max="12291" width="0" style="1" hidden="1" customWidth="1"/>
    <col min="12292" max="12292" width="37.25" style="1" customWidth="1"/>
    <col min="12293" max="12293" width="38" style="1" customWidth="1"/>
    <col min="12294" max="12294" width="24.25" style="1" customWidth="1"/>
    <col min="12295" max="12295" width="19.25" style="1" customWidth="1"/>
    <col min="12296" max="12296" width="21.5" style="1" customWidth="1"/>
    <col min="12297" max="12297" width="21" style="1" customWidth="1"/>
    <col min="12298" max="12298" width="20" style="1" customWidth="1"/>
    <col min="12299" max="12299" width="21.25" style="1" customWidth="1"/>
    <col min="12300" max="12300" width="18.75" style="1" customWidth="1"/>
    <col min="12301" max="12301" width="23.75" style="1" customWidth="1"/>
    <col min="12302" max="12302" width="24.25" style="1" customWidth="1"/>
    <col min="12303" max="12303" width="20" style="1" customWidth="1"/>
    <col min="12304" max="12304" width="20.25" style="1" customWidth="1"/>
    <col min="12305" max="12305" width="23.25" style="1" customWidth="1"/>
    <col min="12306" max="12306" width="16" style="1" customWidth="1"/>
    <col min="12307" max="12307" width="18.75" style="1" customWidth="1"/>
    <col min="12308" max="12308" width="27.75" style="1" customWidth="1"/>
    <col min="12309" max="12544" width="9.25" style="1"/>
    <col min="12545" max="12545" width="28.25" style="1" customWidth="1"/>
    <col min="12546" max="12546" width="63.5" style="1" customWidth="1"/>
    <col min="12547" max="12547" width="0" style="1" hidden="1" customWidth="1"/>
    <col min="12548" max="12548" width="37.25" style="1" customWidth="1"/>
    <col min="12549" max="12549" width="38" style="1" customWidth="1"/>
    <col min="12550" max="12550" width="24.25" style="1" customWidth="1"/>
    <col min="12551" max="12551" width="19.25" style="1" customWidth="1"/>
    <col min="12552" max="12552" width="21.5" style="1" customWidth="1"/>
    <col min="12553" max="12553" width="21" style="1" customWidth="1"/>
    <col min="12554" max="12554" width="20" style="1" customWidth="1"/>
    <col min="12555" max="12555" width="21.25" style="1" customWidth="1"/>
    <col min="12556" max="12556" width="18.75" style="1" customWidth="1"/>
    <col min="12557" max="12557" width="23.75" style="1" customWidth="1"/>
    <col min="12558" max="12558" width="24.25" style="1" customWidth="1"/>
    <col min="12559" max="12559" width="20" style="1" customWidth="1"/>
    <col min="12560" max="12560" width="20.25" style="1" customWidth="1"/>
    <col min="12561" max="12561" width="23.25" style="1" customWidth="1"/>
    <col min="12562" max="12562" width="16" style="1" customWidth="1"/>
    <col min="12563" max="12563" width="18.75" style="1" customWidth="1"/>
    <col min="12564" max="12564" width="27.75" style="1" customWidth="1"/>
    <col min="12565" max="12800" width="9.25" style="1"/>
    <col min="12801" max="12801" width="28.25" style="1" customWidth="1"/>
    <col min="12802" max="12802" width="63.5" style="1" customWidth="1"/>
    <col min="12803" max="12803" width="0" style="1" hidden="1" customWidth="1"/>
    <col min="12804" max="12804" width="37.25" style="1" customWidth="1"/>
    <col min="12805" max="12805" width="38" style="1" customWidth="1"/>
    <col min="12806" max="12806" width="24.25" style="1" customWidth="1"/>
    <col min="12807" max="12807" width="19.25" style="1" customWidth="1"/>
    <col min="12808" max="12808" width="21.5" style="1" customWidth="1"/>
    <col min="12809" max="12809" width="21" style="1" customWidth="1"/>
    <col min="12810" max="12810" width="20" style="1" customWidth="1"/>
    <col min="12811" max="12811" width="21.25" style="1" customWidth="1"/>
    <col min="12812" max="12812" width="18.75" style="1" customWidth="1"/>
    <col min="12813" max="12813" width="23.75" style="1" customWidth="1"/>
    <col min="12814" max="12814" width="24.25" style="1" customWidth="1"/>
    <col min="12815" max="12815" width="20" style="1" customWidth="1"/>
    <col min="12816" max="12816" width="20.25" style="1" customWidth="1"/>
    <col min="12817" max="12817" width="23.25" style="1" customWidth="1"/>
    <col min="12818" max="12818" width="16" style="1" customWidth="1"/>
    <col min="12819" max="12819" width="18.75" style="1" customWidth="1"/>
    <col min="12820" max="12820" width="27.75" style="1" customWidth="1"/>
    <col min="12821" max="13056" width="9.25" style="1"/>
    <col min="13057" max="13057" width="28.25" style="1" customWidth="1"/>
    <col min="13058" max="13058" width="63.5" style="1" customWidth="1"/>
    <col min="13059" max="13059" width="0" style="1" hidden="1" customWidth="1"/>
    <col min="13060" max="13060" width="37.25" style="1" customWidth="1"/>
    <col min="13061" max="13061" width="38" style="1" customWidth="1"/>
    <col min="13062" max="13062" width="24.25" style="1" customWidth="1"/>
    <col min="13063" max="13063" width="19.25" style="1" customWidth="1"/>
    <col min="13064" max="13064" width="21.5" style="1" customWidth="1"/>
    <col min="13065" max="13065" width="21" style="1" customWidth="1"/>
    <col min="13066" max="13066" width="20" style="1" customWidth="1"/>
    <col min="13067" max="13067" width="21.25" style="1" customWidth="1"/>
    <col min="13068" max="13068" width="18.75" style="1" customWidth="1"/>
    <col min="13069" max="13069" width="23.75" style="1" customWidth="1"/>
    <col min="13070" max="13070" width="24.25" style="1" customWidth="1"/>
    <col min="13071" max="13071" width="20" style="1" customWidth="1"/>
    <col min="13072" max="13072" width="20.25" style="1" customWidth="1"/>
    <col min="13073" max="13073" width="23.25" style="1" customWidth="1"/>
    <col min="13074" max="13074" width="16" style="1" customWidth="1"/>
    <col min="13075" max="13075" width="18.75" style="1" customWidth="1"/>
    <col min="13076" max="13076" width="27.75" style="1" customWidth="1"/>
    <col min="13077" max="13312" width="9.25" style="1"/>
    <col min="13313" max="13313" width="28.25" style="1" customWidth="1"/>
    <col min="13314" max="13314" width="63.5" style="1" customWidth="1"/>
    <col min="13315" max="13315" width="0" style="1" hidden="1" customWidth="1"/>
    <col min="13316" max="13316" width="37.25" style="1" customWidth="1"/>
    <col min="13317" max="13317" width="38" style="1" customWidth="1"/>
    <col min="13318" max="13318" width="24.25" style="1" customWidth="1"/>
    <col min="13319" max="13319" width="19.25" style="1" customWidth="1"/>
    <col min="13320" max="13320" width="21.5" style="1" customWidth="1"/>
    <col min="13321" max="13321" width="21" style="1" customWidth="1"/>
    <col min="13322" max="13322" width="20" style="1" customWidth="1"/>
    <col min="13323" max="13323" width="21.25" style="1" customWidth="1"/>
    <col min="13324" max="13324" width="18.75" style="1" customWidth="1"/>
    <col min="13325" max="13325" width="23.75" style="1" customWidth="1"/>
    <col min="13326" max="13326" width="24.25" style="1" customWidth="1"/>
    <col min="13327" max="13327" width="20" style="1" customWidth="1"/>
    <col min="13328" max="13328" width="20.25" style="1" customWidth="1"/>
    <col min="13329" max="13329" width="23.25" style="1" customWidth="1"/>
    <col min="13330" max="13330" width="16" style="1" customWidth="1"/>
    <col min="13331" max="13331" width="18.75" style="1" customWidth="1"/>
    <col min="13332" max="13332" width="27.75" style="1" customWidth="1"/>
    <col min="13333" max="13568" width="9.25" style="1"/>
    <col min="13569" max="13569" width="28.25" style="1" customWidth="1"/>
    <col min="13570" max="13570" width="63.5" style="1" customWidth="1"/>
    <col min="13571" max="13571" width="0" style="1" hidden="1" customWidth="1"/>
    <col min="13572" max="13572" width="37.25" style="1" customWidth="1"/>
    <col min="13573" max="13573" width="38" style="1" customWidth="1"/>
    <col min="13574" max="13574" width="24.25" style="1" customWidth="1"/>
    <col min="13575" max="13575" width="19.25" style="1" customWidth="1"/>
    <col min="13576" max="13576" width="21.5" style="1" customWidth="1"/>
    <col min="13577" max="13577" width="21" style="1" customWidth="1"/>
    <col min="13578" max="13578" width="20" style="1" customWidth="1"/>
    <col min="13579" max="13579" width="21.25" style="1" customWidth="1"/>
    <col min="13580" max="13580" width="18.75" style="1" customWidth="1"/>
    <col min="13581" max="13581" width="23.75" style="1" customWidth="1"/>
    <col min="13582" max="13582" width="24.25" style="1" customWidth="1"/>
    <col min="13583" max="13583" width="20" style="1" customWidth="1"/>
    <col min="13584" max="13584" width="20.25" style="1" customWidth="1"/>
    <col min="13585" max="13585" width="23.25" style="1" customWidth="1"/>
    <col min="13586" max="13586" width="16" style="1" customWidth="1"/>
    <col min="13587" max="13587" width="18.75" style="1" customWidth="1"/>
    <col min="13588" max="13588" width="27.75" style="1" customWidth="1"/>
    <col min="13589" max="13824" width="9.25" style="1"/>
    <col min="13825" max="13825" width="28.25" style="1" customWidth="1"/>
    <col min="13826" max="13826" width="63.5" style="1" customWidth="1"/>
    <col min="13827" max="13827" width="0" style="1" hidden="1" customWidth="1"/>
    <col min="13828" max="13828" width="37.25" style="1" customWidth="1"/>
    <col min="13829" max="13829" width="38" style="1" customWidth="1"/>
    <col min="13830" max="13830" width="24.25" style="1" customWidth="1"/>
    <col min="13831" max="13831" width="19.25" style="1" customWidth="1"/>
    <col min="13832" max="13832" width="21.5" style="1" customWidth="1"/>
    <col min="13833" max="13833" width="21" style="1" customWidth="1"/>
    <col min="13834" max="13834" width="20" style="1" customWidth="1"/>
    <col min="13835" max="13835" width="21.25" style="1" customWidth="1"/>
    <col min="13836" max="13836" width="18.75" style="1" customWidth="1"/>
    <col min="13837" max="13837" width="23.75" style="1" customWidth="1"/>
    <col min="13838" max="13838" width="24.25" style="1" customWidth="1"/>
    <col min="13839" max="13839" width="20" style="1" customWidth="1"/>
    <col min="13840" max="13840" width="20.25" style="1" customWidth="1"/>
    <col min="13841" max="13841" width="23.25" style="1" customWidth="1"/>
    <col min="13842" max="13842" width="16" style="1" customWidth="1"/>
    <col min="13843" max="13843" width="18.75" style="1" customWidth="1"/>
    <col min="13844" max="13844" width="27.75" style="1" customWidth="1"/>
    <col min="13845" max="14080" width="9.25" style="1"/>
    <col min="14081" max="14081" width="28.25" style="1" customWidth="1"/>
    <col min="14082" max="14082" width="63.5" style="1" customWidth="1"/>
    <col min="14083" max="14083" width="0" style="1" hidden="1" customWidth="1"/>
    <col min="14084" max="14084" width="37.25" style="1" customWidth="1"/>
    <col min="14085" max="14085" width="38" style="1" customWidth="1"/>
    <col min="14086" max="14086" width="24.25" style="1" customWidth="1"/>
    <col min="14087" max="14087" width="19.25" style="1" customWidth="1"/>
    <col min="14088" max="14088" width="21.5" style="1" customWidth="1"/>
    <col min="14089" max="14089" width="21" style="1" customWidth="1"/>
    <col min="14090" max="14090" width="20" style="1" customWidth="1"/>
    <col min="14091" max="14091" width="21.25" style="1" customWidth="1"/>
    <col min="14092" max="14092" width="18.75" style="1" customWidth="1"/>
    <col min="14093" max="14093" width="23.75" style="1" customWidth="1"/>
    <col min="14094" max="14094" width="24.25" style="1" customWidth="1"/>
    <col min="14095" max="14095" width="20" style="1" customWidth="1"/>
    <col min="14096" max="14096" width="20.25" style="1" customWidth="1"/>
    <col min="14097" max="14097" width="23.25" style="1" customWidth="1"/>
    <col min="14098" max="14098" width="16" style="1" customWidth="1"/>
    <col min="14099" max="14099" width="18.75" style="1" customWidth="1"/>
    <col min="14100" max="14100" width="27.75" style="1" customWidth="1"/>
    <col min="14101" max="14336" width="9.25" style="1"/>
    <col min="14337" max="14337" width="28.25" style="1" customWidth="1"/>
    <col min="14338" max="14338" width="63.5" style="1" customWidth="1"/>
    <col min="14339" max="14339" width="0" style="1" hidden="1" customWidth="1"/>
    <col min="14340" max="14340" width="37.25" style="1" customWidth="1"/>
    <col min="14341" max="14341" width="38" style="1" customWidth="1"/>
    <col min="14342" max="14342" width="24.25" style="1" customWidth="1"/>
    <col min="14343" max="14343" width="19.25" style="1" customWidth="1"/>
    <col min="14344" max="14344" width="21.5" style="1" customWidth="1"/>
    <col min="14345" max="14345" width="21" style="1" customWidth="1"/>
    <col min="14346" max="14346" width="20" style="1" customWidth="1"/>
    <col min="14347" max="14347" width="21.25" style="1" customWidth="1"/>
    <col min="14348" max="14348" width="18.75" style="1" customWidth="1"/>
    <col min="14349" max="14349" width="23.75" style="1" customWidth="1"/>
    <col min="14350" max="14350" width="24.25" style="1" customWidth="1"/>
    <col min="14351" max="14351" width="20" style="1" customWidth="1"/>
    <col min="14352" max="14352" width="20.25" style="1" customWidth="1"/>
    <col min="14353" max="14353" width="23.25" style="1" customWidth="1"/>
    <col min="14354" max="14354" width="16" style="1" customWidth="1"/>
    <col min="14355" max="14355" width="18.75" style="1" customWidth="1"/>
    <col min="14356" max="14356" width="27.75" style="1" customWidth="1"/>
    <col min="14357" max="14592" width="9.25" style="1"/>
    <col min="14593" max="14593" width="28.25" style="1" customWidth="1"/>
    <col min="14594" max="14594" width="63.5" style="1" customWidth="1"/>
    <col min="14595" max="14595" width="0" style="1" hidden="1" customWidth="1"/>
    <col min="14596" max="14596" width="37.25" style="1" customWidth="1"/>
    <col min="14597" max="14597" width="38" style="1" customWidth="1"/>
    <col min="14598" max="14598" width="24.25" style="1" customWidth="1"/>
    <col min="14599" max="14599" width="19.25" style="1" customWidth="1"/>
    <col min="14600" max="14600" width="21.5" style="1" customWidth="1"/>
    <col min="14601" max="14601" width="21" style="1" customWidth="1"/>
    <col min="14602" max="14602" width="20" style="1" customWidth="1"/>
    <col min="14603" max="14603" width="21.25" style="1" customWidth="1"/>
    <col min="14604" max="14604" width="18.75" style="1" customWidth="1"/>
    <col min="14605" max="14605" width="23.75" style="1" customWidth="1"/>
    <col min="14606" max="14606" width="24.25" style="1" customWidth="1"/>
    <col min="14607" max="14607" width="20" style="1" customWidth="1"/>
    <col min="14608" max="14608" width="20.25" style="1" customWidth="1"/>
    <col min="14609" max="14609" width="23.25" style="1" customWidth="1"/>
    <col min="14610" max="14610" width="16" style="1" customWidth="1"/>
    <col min="14611" max="14611" width="18.75" style="1" customWidth="1"/>
    <col min="14612" max="14612" width="27.75" style="1" customWidth="1"/>
    <col min="14613" max="14848" width="9.25" style="1"/>
    <col min="14849" max="14849" width="28.25" style="1" customWidth="1"/>
    <col min="14850" max="14850" width="63.5" style="1" customWidth="1"/>
    <col min="14851" max="14851" width="0" style="1" hidden="1" customWidth="1"/>
    <col min="14852" max="14852" width="37.25" style="1" customWidth="1"/>
    <col min="14853" max="14853" width="38" style="1" customWidth="1"/>
    <col min="14854" max="14854" width="24.25" style="1" customWidth="1"/>
    <col min="14855" max="14855" width="19.25" style="1" customWidth="1"/>
    <col min="14856" max="14856" width="21.5" style="1" customWidth="1"/>
    <col min="14857" max="14857" width="21" style="1" customWidth="1"/>
    <col min="14858" max="14858" width="20" style="1" customWidth="1"/>
    <col min="14859" max="14859" width="21.25" style="1" customWidth="1"/>
    <col min="14860" max="14860" width="18.75" style="1" customWidth="1"/>
    <col min="14861" max="14861" width="23.75" style="1" customWidth="1"/>
    <col min="14862" max="14862" width="24.25" style="1" customWidth="1"/>
    <col min="14863" max="14863" width="20" style="1" customWidth="1"/>
    <col min="14864" max="14864" width="20.25" style="1" customWidth="1"/>
    <col min="14865" max="14865" width="23.25" style="1" customWidth="1"/>
    <col min="14866" max="14866" width="16" style="1" customWidth="1"/>
    <col min="14867" max="14867" width="18.75" style="1" customWidth="1"/>
    <col min="14868" max="14868" width="27.75" style="1" customWidth="1"/>
    <col min="14869" max="15104" width="9.25" style="1"/>
    <col min="15105" max="15105" width="28.25" style="1" customWidth="1"/>
    <col min="15106" max="15106" width="63.5" style="1" customWidth="1"/>
    <col min="15107" max="15107" width="0" style="1" hidden="1" customWidth="1"/>
    <col min="15108" max="15108" width="37.25" style="1" customWidth="1"/>
    <col min="15109" max="15109" width="38" style="1" customWidth="1"/>
    <col min="15110" max="15110" width="24.25" style="1" customWidth="1"/>
    <col min="15111" max="15111" width="19.25" style="1" customWidth="1"/>
    <col min="15112" max="15112" width="21.5" style="1" customWidth="1"/>
    <col min="15113" max="15113" width="21" style="1" customWidth="1"/>
    <col min="15114" max="15114" width="20" style="1" customWidth="1"/>
    <col min="15115" max="15115" width="21.25" style="1" customWidth="1"/>
    <col min="15116" max="15116" width="18.75" style="1" customWidth="1"/>
    <col min="15117" max="15117" width="23.75" style="1" customWidth="1"/>
    <col min="15118" max="15118" width="24.25" style="1" customWidth="1"/>
    <col min="15119" max="15119" width="20" style="1" customWidth="1"/>
    <col min="15120" max="15120" width="20.25" style="1" customWidth="1"/>
    <col min="15121" max="15121" width="23.25" style="1" customWidth="1"/>
    <col min="15122" max="15122" width="16" style="1" customWidth="1"/>
    <col min="15123" max="15123" width="18.75" style="1" customWidth="1"/>
    <col min="15124" max="15124" width="27.75" style="1" customWidth="1"/>
    <col min="15125" max="15360" width="9.25" style="1"/>
    <col min="15361" max="15361" width="28.25" style="1" customWidth="1"/>
    <col min="15362" max="15362" width="63.5" style="1" customWidth="1"/>
    <col min="15363" max="15363" width="0" style="1" hidden="1" customWidth="1"/>
    <col min="15364" max="15364" width="37.25" style="1" customWidth="1"/>
    <col min="15365" max="15365" width="38" style="1" customWidth="1"/>
    <col min="15366" max="15366" width="24.25" style="1" customWidth="1"/>
    <col min="15367" max="15367" width="19.25" style="1" customWidth="1"/>
    <col min="15368" max="15368" width="21.5" style="1" customWidth="1"/>
    <col min="15369" max="15369" width="21" style="1" customWidth="1"/>
    <col min="15370" max="15370" width="20" style="1" customWidth="1"/>
    <col min="15371" max="15371" width="21.25" style="1" customWidth="1"/>
    <col min="15372" max="15372" width="18.75" style="1" customWidth="1"/>
    <col min="15373" max="15373" width="23.75" style="1" customWidth="1"/>
    <col min="15374" max="15374" width="24.25" style="1" customWidth="1"/>
    <col min="15375" max="15375" width="20" style="1" customWidth="1"/>
    <col min="15376" max="15376" width="20.25" style="1" customWidth="1"/>
    <col min="15377" max="15377" width="23.25" style="1" customWidth="1"/>
    <col min="15378" max="15378" width="16" style="1" customWidth="1"/>
    <col min="15379" max="15379" width="18.75" style="1" customWidth="1"/>
    <col min="15380" max="15380" width="27.75" style="1" customWidth="1"/>
    <col min="15381" max="15616" width="9.25" style="1"/>
    <col min="15617" max="15617" width="28.25" style="1" customWidth="1"/>
    <col min="15618" max="15618" width="63.5" style="1" customWidth="1"/>
    <col min="15619" max="15619" width="0" style="1" hidden="1" customWidth="1"/>
    <col min="15620" max="15620" width="37.25" style="1" customWidth="1"/>
    <col min="15621" max="15621" width="38" style="1" customWidth="1"/>
    <col min="15622" max="15622" width="24.25" style="1" customWidth="1"/>
    <col min="15623" max="15623" width="19.25" style="1" customWidth="1"/>
    <col min="15624" max="15624" width="21.5" style="1" customWidth="1"/>
    <col min="15625" max="15625" width="21" style="1" customWidth="1"/>
    <col min="15626" max="15626" width="20" style="1" customWidth="1"/>
    <col min="15627" max="15627" width="21.25" style="1" customWidth="1"/>
    <col min="15628" max="15628" width="18.75" style="1" customWidth="1"/>
    <col min="15629" max="15629" width="23.75" style="1" customWidth="1"/>
    <col min="15630" max="15630" width="24.25" style="1" customWidth="1"/>
    <col min="15631" max="15631" width="20" style="1" customWidth="1"/>
    <col min="15632" max="15632" width="20.25" style="1" customWidth="1"/>
    <col min="15633" max="15633" width="23.25" style="1" customWidth="1"/>
    <col min="15634" max="15634" width="16" style="1" customWidth="1"/>
    <col min="15635" max="15635" width="18.75" style="1" customWidth="1"/>
    <col min="15636" max="15636" width="27.75" style="1" customWidth="1"/>
    <col min="15637" max="15872" width="9.25" style="1"/>
    <col min="15873" max="15873" width="28.25" style="1" customWidth="1"/>
    <col min="15874" max="15874" width="63.5" style="1" customWidth="1"/>
    <col min="15875" max="15875" width="0" style="1" hidden="1" customWidth="1"/>
    <col min="15876" max="15876" width="37.25" style="1" customWidth="1"/>
    <col min="15877" max="15877" width="38" style="1" customWidth="1"/>
    <col min="15878" max="15878" width="24.25" style="1" customWidth="1"/>
    <col min="15879" max="15879" width="19.25" style="1" customWidth="1"/>
    <col min="15880" max="15880" width="21.5" style="1" customWidth="1"/>
    <col min="15881" max="15881" width="21" style="1" customWidth="1"/>
    <col min="15882" max="15882" width="20" style="1" customWidth="1"/>
    <col min="15883" max="15883" width="21.25" style="1" customWidth="1"/>
    <col min="15884" max="15884" width="18.75" style="1" customWidth="1"/>
    <col min="15885" max="15885" width="23.75" style="1" customWidth="1"/>
    <col min="15886" max="15886" width="24.25" style="1" customWidth="1"/>
    <col min="15887" max="15887" width="20" style="1" customWidth="1"/>
    <col min="15888" max="15888" width="20.25" style="1" customWidth="1"/>
    <col min="15889" max="15889" width="23.25" style="1" customWidth="1"/>
    <col min="15890" max="15890" width="16" style="1" customWidth="1"/>
    <col min="15891" max="15891" width="18.75" style="1" customWidth="1"/>
    <col min="15892" max="15892" width="27.75" style="1" customWidth="1"/>
    <col min="15893" max="16128" width="9.25" style="1"/>
    <col min="16129" max="16129" width="28.25" style="1" customWidth="1"/>
    <col min="16130" max="16130" width="63.5" style="1" customWidth="1"/>
    <col min="16131" max="16131" width="0" style="1" hidden="1" customWidth="1"/>
    <col min="16132" max="16132" width="37.25" style="1" customWidth="1"/>
    <col min="16133" max="16133" width="38" style="1" customWidth="1"/>
    <col min="16134" max="16134" width="24.25" style="1" customWidth="1"/>
    <col min="16135" max="16135" width="19.25" style="1" customWidth="1"/>
    <col min="16136" max="16136" width="21.5" style="1" customWidth="1"/>
    <col min="16137" max="16137" width="21" style="1" customWidth="1"/>
    <col min="16138" max="16138" width="20" style="1" customWidth="1"/>
    <col min="16139" max="16139" width="21.25" style="1" customWidth="1"/>
    <col min="16140" max="16140" width="18.75" style="1" customWidth="1"/>
    <col min="16141" max="16141" width="23.75" style="1" customWidth="1"/>
    <col min="16142" max="16142" width="24.25" style="1" customWidth="1"/>
    <col min="16143" max="16143" width="20" style="1" customWidth="1"/>
    <col min="16144" max="16144" width="20.25" style="1" customWidth="1"/>
    <col min="16145" max="16145" width="23.25" style="1" customWidth="1"/>
    <col min="16146" max="16146" width="16" style="1" customWidth="1"/>
    <col min="16147" max="16147" width="18.75" style="1" customWidth="1"/>
    <col min="16148" max="16148" width="27.75" style="1" customWidth="1"/>
    <col min="16149" max="16384" width="9.25" style="1"/>
  </cols>
  <sheetData>
    <row r="1" spans="1:21">
      <c r="T1" s="94" t="s">
        <v>552</v>
      </c>
    </row>
    <row r="2" spans="1:21" ht="92.25" customHeight="1">
      <c r="A2" s="323" t="s">
        <v>468</v>
      </c>
      <c r="B2" s="323"/>
      <c r="C2" s="323"/>
      <c r="D2" s="323"/>
      <c r="E2" s="323"/>
      <c r="F2" s="323"/>
      <c r="G2" s="323"/>
      <c r="H2" s="323"/>
      <c r="I2" s="323"/>
      <c r="J2" s="323"/>
      <c r="K2" s="323"/>
      <c r="L2" s="323"/>
      <c r="M2" s="323"/>
      <c r="N2" s="323"/>
      <c r="O2" s="323"/>
      <c r="P2" s="323"/>
      <c r="Q2" s="323"/>
      <c r="R2" s="323"/>
    </row>
    <row r="3" spans="1:21" ht="11.25" customHeight="1">
      <c r="A3" s="163"/>
      <c r="B3" s="1"/>
      <c r="C3" s="2"/>
      <c r="D3" s="2"/>
      <c r="E3" s="3"/>
      <c r="F3" s="3"/>
      <c r="G3" s="3"/>
      <c r="H3" s="3"/>
      <c r="I3" s="3"/>
      <c r="J3" s="3"/>
      <c r="K3" s="4"/>
    </row>
    <row r="4" spans="1:21" ht="11.25" customHeight="1">
      <c r="A4" s="163"/>
      <c r="B4" s="1"/>
      <c r="C4" s="2"/>
      <c r="D4" s="2"/>
      <c r="E4" s="3"/>
      <c r="F4" s="3"/>
      <c r="G4" s="3"/>
      <c r="H4" s="3"/>
      <c r="I4" s="3"/>
      <c r="J4" s="3"/>
      <c r="K4" s="4"/>
    </row>
    <row r="5" spans="1:21" s="10" customFormat="1" ht="50.25" customHeight="1">
      <c r="A5" s="324" t="s">
        <v>0</v>
      </c>
      <c r="B5" s="327" t="s">
        <v>258</v>
      </c>
      <c r="C5" s="324" t="s">
        <v>528</v>
      </c>
      <c r="D5" s="327" t="s">
        <v>69</v>
      </c>
      <c r="E5" s="327" t="s">
        <v>418</v>
      </c>
      <c r="F5" s="328" t="s">
        <v>419</v>
      </c>
      <c r="G5" s="329"/>
      <c r="H5" s="329"/>
      <c r="I5" s="329"/>
      <c r="J5" s="329"/>
      <c r="K5" s="329"/>
      <c r="L5" s="329"/>
      <c r="M5" s="329"/>
      <c r="N5" s="329"/>
      <c r="O5" s="329"/>
      <c r="P5" s="329"/>
      <c r="Q5" s="330"/>
      <c r="R5" s="339" t="s">
        <v>702</v>
      </c>
      <c r="S5" s="339"/>
      <c r="T5" s="339"/>
    </row>
    <row r="6" spans="1:21" s="10" customFormat="1" ht="73.5" customHeight="1">
      <c r="A6" s="325"/>
      <c r="B6" s="327"/>
      <c r="C6" s="325"/>
      <c r="D6" s="327"/>
      <c r="E6" s="327"/>
      <c r="F6" s="327" t="s">
        <v>695</v>
      </c>
      <c r="G6" s="327"/>
      <c r="H6" s="327"/>
      <c r="I6" s="327" t="s">
        <v>700</v>
      </c>
      <c r="J6" s="327"/>
      <c r="K6" s="327"/>
      <c r="L6" s="327" t="s">
        <v>701</v>
      </c>
      <c r="M6" s="327"/>
      <c r="N6" s="327"/>
      <c r="O6" s="327" t="s">
        <v>65</v>
      </c>
      <c r="P6" s="327"/>
      <c r="Q6" s="327"/>
      <c r="R6" s="339"/>
      <c r="S6" s="339"/>
      <c r="T6" s="339"/>
    </row>
    <row r="7" spans="1:21" s="10" customFormat="1" ht="49.5" customHeight="1">
      <c r="A7" s="325"/>
      <c r="B7" s="327"/>
      <c r="C7" s="325"/>
      <c r="D7" s="327"/>
      <c r="E7" s="327"/>
      <c r="F7" s="327" t="s">
        <v>12</v>
      </c>
      <c r="G7" s="327" t="s">
        <v>66</v>
      </c>
      <c r="H7" s="327"/>
      <c r="I7" s="327" t="s">
        <v>12</v>
      </c>
      <c r="J7" s="327" t="s">
        <v>66</v>
      </c>
      <c r="K7" s="327"/>
      <c r="L7" s="327" t="s">
        <v>12</v>
      </c>
      <c r="M7" s="327" t="s">
        <v>66</v>
      </c>
      <c r="N7" s="327"/>
      <c r="O7" s="327" t="s">
        <v>12</v>
      </c>
      <c r="P7" s="327" t="s">
        <v>66</v>
      </c>
      <c r="Q7" s="327"/>
      <c r="R7" s="340" t="s">
        <v>12</v>
      </c>
      <c r="S7" s="338" t="s">
        <v>66</v>
      </c>
      <c r="T7" s="338"/>
    </row>
    <row r="8" spans="1:21" s="16" customFormat="1" ht="72" customHeight="1">
      <c r="A8" s="326"/>
      <c r="B8" s="327"/>
      <c r="C8" s="326"/>
      <c r="D8" s="327"/>
      <c r="E8" s="327"/>
      <c r="F8" s="327"/>
      <c r="G8" s="12" t="s">
        <v>67</v>
      </c>
      <c r="H8" s="12" t="s">
        <v>13</v>
      </c>
      <c r="I8" s="327"/>
      <c r="J8" s="12" t="s">
        <v>67</v>
      </c>
      <c r="K8" s="12" t="s">
        <v>13</v>
      </c>
      <c r="L8" s="327"/>
      <c r="M8" s="12" t="s">
        <v>67</v>
      </c>
      <c r="N8" s="12" t="s">
        <v>13</v>
      </c>
      <c r="O8" s="327"/>
      <c r="P8" s="142" t="s">
        <v>67</v>
      </c>
      <c r="Q8" s="12" t="s">
        <v>13</v>
      </c>
      <c r="R8" s="340"/>
      <c r="S8" s="5" t="s">
        <v>67</v>
      </c>
      <c r="T8" s="5" t="s">
        <v>13</v>
      </c>
    </row>
    <row r="9" spans="1:21" s="17" customFormat="1" ht="18">
      <c r="A9" s="142">
        <v>1</v>
      </c>
      <c r="B9" s="12">
        <v>2</v>
      </c>
      <c r="C9" s="12">
        <v>3</v>
      </c>
      <c r="D9" s="12">
        <v>4</v>
      </c>
      <c r="E9" s="12">
        <v>5</v>
      </c>
      <c r="F9" s="12">
        <v>6</v>
      </c>
      <c r="G9" s="12">
        <v>7</v>
      </c>
      <c r="H9" s="12">
        <v>8</v>
      </c>
      <c r="I9" s="12">
        <v>9</v>
      </c>
      <c r="J9" s="12">
        <v>10</v>
      </c>
      <c r="K9" s="12">
        <v>11</v>
      </c>
      <c r="L9" s="15">
        <v>12</v>
      </c>
      <c r="M9" s="15">
        <v>13</v>
      </c>
      <c r="N9" s="15">
        <v>14</v>
      </c>
      <c r="O9" s="15">
        <v>15</v>
      </c>
      <c r="P9" s="15">
        <v>16</v>
      </c>
      <c r="Q9" s="15">
        <v>17</v>
      </c>
      <c r="R9" s="12">
        <v>18</v>
      </c>
      <c r="S9" s="12">
        <v>19</v>
      </c>
      <c r="T9" s="12">
        <v>20</v>
      </c>
    </row>
    <row r="10" spans="1:21" s="20" customFormat="1" ht="51" customHeight="1">
      <c r="A10" s="277" t="s">
        <v>259</v>
      </c>
      <c r="B10" s="277" t="s">
        <v>11</v>
      </c>
      <c r="C10" s="277" t="s">
        <v>420</v>
      </c>
      <c r="D10" s="134" t="s">
        <v>70</v>
      </c>
      <c r="E10" s="134"/>
      <c r="F10" s="18">
        <f t="shared" ref="F10:Q10" si="0">F11</f>
        <v>10467540.299999999</v>
      </c>
      <c r="G10" s="18">
        <f t="shared" si="0"/>
        <v>50968.2</v>
      </c>
      <c r="H10" s="18">
        <f t="shared" si="0"/>
        <v>10416572.1</v>
      </c>
      <c r="I10" s="18">
        <f t="shared" si="0"/>
        <v>4007360.3</v>
      </c>
      <c r="J10" s="18">
        <f t="shared" si="0"/>
        <v>50968.2</v>
      </c>
      <c r="K10" s="18">
        <f t="shared" si="0"/>
        <v>3956392.0999999996</v>
      </c>
      <c r="L10" s="18">
        <f t="shared" si="0"/>
        <v>4007360.3</v>
      </c>
      <c r="M10" s="18">
        <f t="shared" si="0"/>
        <v>50968.2</v>
      </c>
      <c r="N10" s="18">
        <f t="shared" si="0"/>
        <v>3956392.0999999996</v>
      </c>
      <c r="O10" s="18">
        <f t="shared" si="0"/>
        <v>4006381.9000000004</v>
      </c>
      <c r="P10" s="18">
        <f t="shared" si="0"/>
        <v>50917.7</v>
      </c>
      <c r="Q10" s="18">
        <f t="shared" si="0"/>
        <v>3955464.2</v>
      </c>
      <c r="R10" s="157">
        <f>O10/L10*100</f>
        <v>99.9755849255681</v>
      </c>
      <c r="S10" s="157">
        <f>P10/M10*100</f>
        <v>99.900918611997284</v>
      </c>
      <c r="T10" s="157">
        <f>Q10/N10*100</f>
        <v>99.976546813952055</v>
      </c>
    </row>
    <row r="11" spans="1:21" s="20" customFormat="1" ht="67.5" customHeight="1">
      <c r="A11" s="251"/>
      <c r="B11" s="251"/>
      <c r="C11" s="251"/>
      <c r="D11" s="134" t="s">
        <v>260</v>
      </c>
      <c r="E11" s="134"/>
      <c r="F11" s="18">
        <f t="shared" ref="F11:Q11" si="1">F13+F266+F353+F384</f>
        <v>10467540.299999999</v>
      </c>
      <c r="G11" s="18">
        <f t="shared" si="1"/>
        <v>50968.2</v>
      </c>
      <c r="H11" s="18">
        <f t="shared" si="1"/>
        <v>10416572.1</v>
      </c>
      <c r="I11" s="18">
        <f t="shared" si="1"/>
        <v>4007360.3</v>
      </c>
      <c r="J11" s="18">
        <f t="shared" si="1"/>
        <v>50968.2</v>
      </c>
      <c r="K11" s="18">
        <f t="shared" si="1"/>
        <v>3956392.0999999996</v>
      </c>
      <c r="L11" s="18">
        <f t="shared" si="1"/>
        <v>4007360.3</v>
      </c>
      <c r="M11" s="18">
        <f t="shared" si="1"/>
        <v>50968.2</v>
      </c>
      <c r="N11" s="18">
        <f t="shared" si="1"/>
        <v>3956392.0999999996</v>
      </c>
      <c r="O11" s="18">
        <f t="shared" si="1"/>
        <v>4006381.9000000004</v>
      </c>
      <c r="P11" s="18">
        <f t="shared" si="1"/>
        <v>50917.7</v>
      </c>
      <c r="Q11" s="18">
        <f t="shared" si="1"/>
        <v>3955464.2</v>
      </c>
      <c r="R11" s="157">
        <f t="shared" ref="R11:R73" si="2">O11/L11*100</f>
        <v>99.9755849255681</v>
      </c>
      <c r="S11" s="157">
        <f t="shared" ref="S11:S73" si="3">P11/M11*100</f>
        <v>99.900918611997284</v>
      </c>
      <c r="T11" s="157">
        <f t="shared" ref="T11:T73" si="4">Q11/N11*100</f>
        <v>99.976546813952055</v>
      </c>
    </row>
    <row r="12" spans="1:21" s="96" customFormat="1" ht="39.75" customHeight="1">
      <c r="A12" s="284" t="s">
        <v>21</v>
      </c>
      <c r="B12" s="284" t="s">
        <v>22</v>
      </c>
      <c r="C12" s="287" t="s">
        <v>421</v>
      </c>
      <c r="D12" s="137" t="s">
        <v>70</v>
      </c>
      <c r="E12" s="136"/>
      <c r="F12" s="95">
        <f t="shared" ref="F12:Q12" si="5">F13</f>
        <v>6924200.5999999996</v>
      </c>
      <c r="G12" s="95">
        <f t="shared" si="5"/>
        <v>0</v>
      </c>
      <c r="H12" s="95">
        <f t="shared" si="5"/>
        <v>6924200.5999999996</v>
      </c>
      <c r="I12" s="95">
        <f t="shared" si="5"/>
        <v>612445.9</v>
      </c>
      <c r="J12" s="95">
        <f t="shared" si="5"/>
        <v>0</v>
      </c>
      <c r="K12" s="95">
        <f t="shared" si="5"/>
        <v>612445.9</v>
      </c>
      <c r="L12" s="95">
        <f t="shared" si="5"/>
        <v>612445.9</v>
      </c>
      <c r="M12" s="95">
        <f t="shared" si="5"/>
        <v>0</v>
      </c>
      <c r="N12" s="95">
        <f t="shared" si="5"/>
        <v>612445.9</v>
      </c>
      <c r="O12" s="95">
        <f t="shared" si="5"/>
        <v>612445.70000000007</v>
      </c>
      <c r="P12" s="95">
        <f t="shared" si="5"/>
        <v>0</v>
      </c>
      <c r="Q12" s="95">
        <f t="shared" si="5"/>
        <v>612445.70000000007</v>
      </c>
      <c r="R12" s="158">
        <f t="shared" si="2"/>
        <v>99.999967344054397</v>
      </c>
      <c r="S12" s="158" t="e">
        <f t="shared" si="3"/>
        <v>#DIV/0!</v>
      </c>
      <c r="T12" s="158">
        <f t="shared" si="4"/>
        <v>99.999967344054397</v>
      </c>
      <c r="U12" s="20"/>
    </row>
    <row r="13" spans="1:21" s="96" customFormat="1" ht="21.75" customHeight="1">
      <c r="A13" s="285"/>
      <c r="B13" s="285"/>
      <c r="C13" s="288"/>
      <c r="D13" s="287" t="s">
        <v>260</v>
      </c>
      <c r="E13" s="136" t="s">
        <v>261</v>
      </c>
      <c r="F13" s="95">
        <f>F14+F15+F16+F17+F18+F19+F20+F21+F22+F23+F24+F25</f>
        <v>6924200.5999999996</v>
      </c>
      <c r="G13" s="95">
        <f>G14+G15+G16+G17+G18+G19+G20+G21+G22+G23+G24+G25</f>
        <v>0</v>
      </c>
      <c r="H13" s="95">
        <f>H14+H15+H16+H17+H18+H19+H20+H21+H22+H23+H24+H25</f>
        <v>6924200.5999999996</v>
      </c>
      <c r="I13" s="95">
        <f>I14+I15+I16+I17+I18+I19+I20+I21+I22+I23+I24+I25</f>
        <v>612445.9</v>
      </c>
      <c r="J13" s="95">
        <f t="shared" ref="J13:Q13" si="6">J14+J15+J16+J17+J18+J19+J20+J21+J22+J23+J24+J25</f>
        <v>0</v>
      </c>
      <c r="K13" s="95">
        <f t="shared" si="6"/>
        <v>612445.9</v>
      </c>
      <c r="L13" s="95">
        <f t="shared" si="6"/>
        <v>612445.9</v>
      </c>
      <c r="M13" s="95">
        <f t="shared" si="6"/>
        <v>0</v>
      </c>
      <c r="N13" s="95">
        <f t="shared" si="6"/>
        <v>612445.9</v>
      </c>
      <c r="O13" s="95">
        <f t="shared" si="6"/>
        <v>612445.70000000007</v>
      </c>
      <c r="P13" s="95">
        <f t="shared" si="6"/>
        <v>0</v>
      </c>
      <c r="Q13" s="95">
        <f t="shared" si="6"/>
        <v>612445.70000000007</v>
      </c>
      <c r="R13" s="158">
        <f t="shared" si="2"/>
        <v>99.999967344054397</v>
      </c>
      <c r="S13" s="158" t="e">
        <f t="shared" si="3"/>
        <v>#DIV/0!</v>
      </c>
      <c r="T13" s="158">
        <f t="shared" si="4"/>
        <v>99.999967344054397</v>
      </c>
      <c r="U13" s="20"/>
    </row>
    <row r="14" spans="1:21" s="96" customFormat="1" ht="21.75" customHeight="1">
      <c r="A14" s="285"/>
      <c r="B14" s="285"/>
      <c r="C14" s="288"/>
      <c r="D14" s="288"/>
      <c r="E14" s="149" t="s">
        <v>422</v>
      </c>
      <c r="F14" s="150">
        <f t="shared" ref="F14:Q15" si="7">F160</f>
        <v>469779.3</v>
      </c>
      <c r="G14" s="150">
        <f t="shared" si="7"/>
        <v>0</v>
      </c>
      <c r="H14" s="150">
        <f t="shared" si="7"/>
        <v>469779.3</v>
      </c>
      <c r="I14" s="150">
        <f t="shared" si="7"/>
        <v>240284.2</v>
      </c>
      <c r="J14" s="150">
        <f t="shared" si="7"/>
        <v>0</v>
      </c>
      <c r="K14" s="150">
        <f t="shared" si="7"/>
        <v>240284.2</v>
      </c>
      <c r="L14" s="150">
        <f t="shared" si="7"/>
        <v>240284.2</v>
      </c>
      <c r="M14" s="150">
        <f t="shared" si="7"/>
        <v>0</v>
      </c>
      <c r="N14" s="150">
        <f t="shared" si="7"/>
        <v>240284.2</v>
      </c>
      <c r="O14" s="150">
        <f t="shared" si="7"/>
        <v>240284.2</v>
      </c>
      <c r="P14" s="150">
        <f t="shared" si="7"/>
        <v>0</v>
      </c>
      <c r="Q14" s="150">
        <f t="shared" si="7"/>
        <v>240284.2</v>
      </c>
      <c r="R14" s="158">
        <f t="shared" si="2"/>
        <v>100</v>
      </c>
      <c r="S14" s="158" t="e">
        <f t="shared" si="3"/>
        <v>#DIV/0!</v>
      </c>
      <c r="T14" s="158">
        <f t="shared" si="4"/>
        <v>100</v>
      </c>
      <c r="U14" s="20"/>
    </row>
    <row r="15" spans="1:21" s="96" customFormat="1" ht="21.75" customHeight="1">
      <c r="A15" s="285"/>
      <c r="B15" s="285"/>
      <c r="C15" s="288"/>
      <c r="D15" s="288"/>
      <c r="E15" s="149" t="s">
        <v>423</v>
      </c>
      <c r="F15" s="150">
        <f t="shared" si="7"/>
        <v>87500</v>
      </c>
      <c r="G15" s="150">
        <f t="shared" si="7"/>
        <v>0</v>
      </c>
      <c r="H15" s="150">
        <f t="shared" si="7"/>
        <v>87500</v>
      </c>
      <c r="I15" s="150">
        <f t="shared" si="7"/>
        <v>71512.600000000006</v>
      </c>
      <c r="J15" s="150">
        <f t="shared" si="7"/>
        <v>0</v>
      </c>
      <c r="K15" s="150">
        <f t="shared" si="7"/>
        <v>71512.600000000006</v>
      </c>
      <c r="L15" s="150">
        <f t="shared" si="7"/>
        <v>71512.600000000006</v>
      </c>
      <c r="M15" s="150">
        <f t="shared" si="7"/>
        <v>0</v>
      </c>
      <c r="N15" s="150">
        <f t="shared" si="7"/>
        <v>71512.600000000006</v>
      </c>
      <c r="O15" s="150">
        <f t="shared" si="7"/>
        <v>71512.600000000006</v>
      </c>
      <c r="P15" s="150">
        <f t="shared" si="7"/>
        <v>0</v>
      </c>
      <c r="Q15" s="150">
        <f t="shared" si="7"/>
        <v>71512.600000000006</v>
      </c>
      <c r="R15" s="158">
        <f t="shared" si="2"/>
        <v>100</v>
      </c>
      <c r="S15" s="158" t="e">
        <f t="shared" si="3"/>
        <v>#DIV/0!</v>
      </c>
      <c r="T15" s="158">
        <f t="shared" si="4"/>
        <v>100</v>
      </c>
      <c r="U15" s="20"/>
    </row>
    <row r="16" spans="1:21" s="96" customFormat="1" ht="21.75" customHeight="1">
      <c r="A16" s="285"/>
      <c r="B16" s="285"/>
      <c r="C16" s="288"/>
      <c r="D16" s="288"/>
      <c r="E16" s="149" t="s">
        <v>424</v>
      </c>
      <c r="F16" s="150">
        <f>F157</f>
        <v>0</v>
      </c>
      <c r="G16" s="150">
        <f>G157</f>
        <v>0</v>
      </c>
      <c r="H16" s="150">
        <f>H157</f>
        <v>0</v>
      </c>
      <c r="I16" s="150">
        <f t="shared" ref="I16:Q16" si="8">I157</f>
        <v>900</v>
      </c>
      <c r="J16" s="150">
        <f t="shared" si="8"/>
        <v>0</v>
      </c>
      <c r="K16" s="150">
        <f t="shared" si="8"/>
        <v>900</v>
      </c>
      <c r="L16" s="150">
        <f t="shared" si="8"/>
        <v>900</v>
      </c>
      <c r="M16" s="150">
        <f t="shared" si="8"/>
        <v>0</v>
      </c>
      <c r="N16" s="150">
        <f t="shared" si="8"/>
        <v>900</v>
      </c>
      <c r="O16" s="150">
        <f t="shared" si="8"/>
        <v>900</v>
      </c>
      <c r="P16" s="150">
        <f t="shared" si="8"/>
        <v>0</v>
      </c>
      <c r="Q16" s="150">
        <f t="shared" si="8"/>
        <v>900</v>
      </c>
      <c r="R16" s="158">
        <f t="shared" si="2"/>
        <v>100</v>
      </c>
      <c r="S16" s="158" t="e">
        <f t="shared" si="3"/>
        <v>#DIV/0!</v>
      </c>
      <c r="T16" s="158">
        <f t="shared" si="4"/>
        <v>100</v>
      </c>
      <c r="U16" s="20"/>
    </row>
    <row r="17" spans="1:21" s="96" customFormat="1" ht="21.75" customHeight="1">
      <c r="A17" s="285"/>
      <c r="B17" s="285"/>
      <c r="C17" s="288"/>
      <c r="D17" s="288"/>
      <c r="E17" s="149" t="s">
        <v>425</v>
      </c>
      <c r="F17" s="150">
        <f t="shared" ref="F17:Q17" si="9">F28</f>
        <v>32793</v>
      </c>
      <c r="G17" s="150">
        <f t="shared" si="9"/>
        <v>0</v>
      </c>
      <c r="H17" s="150">
        <f t="shared" si="9"/>
        <v>32793</v>
      </c>
      <c r="I17" s="150">
        <f t="shared" si="9"/>
        <v>32793</v>
      </c>
      <c r="J17" s="150">
        <f t="shared" si="9"/>
        <v>0</v>
      </c>
      <c r="K17" s="150">
        <f t="shared" si="9"/>
        <v>32793</v>
      </c>
      <c r="L17" s="150">
        <f t="shared" si="9"/>
        <v>32793</v>
      </c>
      <c r="M17" s="150">
        <f t="shared" si="9"/>
        <v>0</v>
      </c>
      <c r="N17" s="150">
        <f t="shared" si="9"/>
        <v>32793</v>
      </c>
      <c r="O17" s="150">
        <f t="shared" si="9"/>
        <v>32793</v>
      </c>
      <c r="P17" s="150">
        <f t="shared" si="9"/>
        <v>0</v>
      </c>
      <c r="Q17" s="150">
        <f t="shared" si="9"/>
        <v>32793</v>
      </c>
      <c r="R17" s="158">
        <f t="shared" si="2"/>
        <v>100</v>
      </c>
      <c r="S17" s="158" t="e">
        <f t="shared" si="3"/>
        <v>#DIV/0!</v>
      </c>
      <c r="T17" s="158">
        <f t="shared" si="4"/>
        <v>100</v>
      </c>
      <c r="U17" s="20"/>
    </row>
    <row r="18" spans="1:21" s="96" customFormat="1" ht="21.75" customHeight="1">
      <c r="A18" s="285"/>
      <c r="B18" s="285"/>
      <c r="C18" s="288"/>
      <c r="D18" s="288"/>
      <c r="E18" s="149" t="s">
        <v>426</v>
      </c>
      <c r="F18" s="150">
        <f>F88</f>
        <v>10000</v>
      </c>
      <c r="G18" s="150">
        <f t="shared" ref="G18:Q18" si="10">G88</f>
        <v>0</v>
      </c>
      <c r="H18" s="150">
        <f t="shared" si="10"/>
        <v>10000</v>
      </c>
      <c r="I18" s="150">
        <f t="shared" si="10"/>
        <v>198.1</v>
      </c>
      <c r="J18" s="150">
        <f t="shared" si="10"/>
        <v>0</v>
      </c>
      <c r="K18" s="150">
        <f t="shared" si="10"/>
        <v>198.1</v>
      </c>
      <c r="L18" s="150">
        <f t="shared" si="10"/>
        <v>198.1</v>
      </c>
      <c r="M18" s="150">
        <f t="shared" si="10"/>
        <v>0</v>
      </c>
      <c r="N18" s="150">
        <f t="shared" si="10"/>
        <v>198.1</v>
      </c>
      <c r="O18" s="150">
        <f t="shared" si="10"/>
        <v>198.1</v>
      </c>
      <c r="P18" s="150">
        <f t="shared" si="10"/>
        <v>0</v>
      </c>
      <c r="Q18" s="150">
        <f t="shared" si="10"/>
        <v>198.1</v>
      </c>
      <c r="R18" s="158">
        <f t="shared" si="2"/>
        <v>100</v>
      </c>
      <c r="S18" s="158" t="e">
        <f t="shared" si="3"/>
        <v>#DIV/0!</v>
      </c>
      <c r="T18" s="158">
        <f t="shared" si="4"/>
        <v>100</v>
      </c>
      <c r="U18" s="20"/>
    </row>
    <row r="19" spans="1:21" s="96" customFormat="1" ht="21.75" customHeight="1">
      <c r="A19" s="285"/>
      <c r="B19" s="285"/>
      <c r="C19" s="288"/>
      <c r="D19" s="288"/>
      <c r="E19" s="149" t="s">
        <v>427</v>
      </c>
      <c r="F19" s="150">
        <f t="shared" ref="F19:Q19" si="11">F162</f>
        <v>6216762.2999999998</v>
      </c>
      <c r="G19" s="150">
        <f t="shared" si="11"/>
        <v>0</v>
      </c>
      <c r="H19" s="150">
        <f t="shared" si="11"/>
        <v>6216762.2999999998</v>
      </c>
      <c r="I19" s="150">
        <f t="shared" si="11"/>
        <v>180437</v>
      </c>
      <c r="J19" s="150">
        <f t="shared" si="11"/>
        <v>0</v>
      </c>
      <c r="K19" s="150">
        <f t="shared" si="11"/>
        <v>180437</v>
      </c>
      <c r="L19" s="150">
        <f t="shared" si="11"/>
        <v>180437</v>
      </c>
      <c r="M19" s="150">
        <f t="shared" si="11"/>
        <v>0</v>
      </c>
      <c r="N19" s="150">
        <f t="shared" si="11"/>
        <v>180437</v>
      </c>
      <c r="O19" s="150">
        <f t="shared" si="11"/>
        <v>180437</v>
      </c>
      <c r="P19" s="150">
        <f t="shared" si="11"/>
        <v>0</v>
      </c>
      <c r="Q19" s="150">
        <f t="shared" si="11"/>
        <v>180437</v>
      </c>
      <c r="R19" s="158">
        <f t="shared" si="2"/>
        <v>100</v>
      </c>
      <c r="S19" s="158" t="e">
        <f t="shared" si="3"/>
        <v>#DIV/0!</v>
      </c>
      <c r="T19" s="158">
        <f t="shared" si="4"/>
        <v>100</v>
      </c>
      <c r="U19" s="20"/>
    </row>
    <row r="20" spans="1:21" s="96" customFormat="1" ht="21.75" customHeight="1">
      <c r="A20" s="285"/>
      <c r="B20" s="285"/>
      <c r="C20" s="288"/>
      <c r="D20" s="288"/>
      <c r="E20" s="137" t="s">
        <v>428</v>
      </c>
      <c r="F20" s="95">
        <f t="shared" ref="F20:Q20" si="12">F176</f>
        <v>700</v>
      </c>
      <c r="G20" s="95">
        <f t="shared" si="12"/>
        <v>0</v>
      </c>
      <c r="H20" s="95">
        <f t="shared" si="12"/>
        <v>700</v>
      </c>
      <c r="I20" s="95">
        <f t="shared" si="12"/>
        <v>700</v>
      </c>
      <c r="J20" s="95">
        <f t="shared" si="12"/>
        <v>0</v>
      </c>
      <c r="K20" s="95">
        <f t="shared" si="12"/>
        <v>700</v>
      </c>
      <c r="L20" s="95">
        <f t="shared" si="12"/>
        <v>700</v>
      </c>
      <c r="M20" s="95">
        <f t="shared" si="12"/>
        <v>0</v>
      </c>
      <c r="N20" s="95">
        <f t="shared" si="12"/>
        <v>700</v>
      </c>
      <c r="O20" s="95">
        <f t="shared" si="12"/>
        <v>700</v>
      </c>
      <c r="P20" s="95">
        <f t="shared" si="12"/>
        <v>0</v>
      </c>
      <c r="Q20" s="95">
        <f t="shared" si="12"/>
        <v>700</v>
      </c>
      <c r="R20" s="158">
        <f t="shared" si="2"/>
        <v>100</v>
      </c>
      <c r="S20" s="158" t="e">
        <f t="shared" si="3"/>
        <v>#DIV/0!</v>
      </c>
      <c r="T20" s="158">
        <f t="shared" si="4"/>
        <v>100</v>
      </c>
      <c r="U20" s="20"/>
    </row>
    <row r="21" spans="1:21" s="96" customFormat="1" ht="18.75" customHeight="1">
      <c r="A21" s="285"/>
      <c r="B21" s="285"/>
      <c r="C21" s="288"/>
      <c r="D21" s="288"/>
      <c r="E21" s="97" t="s">
        <v>429</v>
      </c>
      <c r="F21" s="151">
        <f t="shared" ref="F21:Q23" si="13">F254</f>
        <v>2786.5</v>
      </c>
      <c r="G21" s="151">
        <f t="shared" si="13"/>
        <v>0</v>
      </c>
      <c r="H21" s="151">
        <f t="shared" si="13"/>
        <v>2786.5</v>
      </c>
      <c r="I21" s="151">
        <f t="shared" si="13"/>
        <v>2786.5</v>
      </c>
      <c r="J21" s="151">
        <f t="shared" si="13"/>
        <v>0</v>
      </c>
      <c r="K21" s="151">
        <f t="shared" si="13"/>
        <v>2786.5</v>
      </c>
      <c r="L21" s="151">
        <f t="shared" si="13"/>
        <v>2786.5</v>
      </c>
      <c r="M21" s="151">
        <f t="shared" si="13"/>
        <v>0</v>
      </c>
      <c r="N21" s="151">
        <f t="shared" si="13"/>
        <v>2786.5</v>
      </c>
      <c r="O21" s="151">
        <f t="shared" si="13"/>
        <v>2786.4</v>
      </c>
      <c r="P21" s="151">
        <f t="shared" si="13"/>
        <v>0</v>
      </c>
      <c r="Q21" s="151">
        <f t="shared" si="13"/>
        <v>2786.4</v>
      </c>
      <c r="R21" s="158">
        <f t="shared" si="2"/>
        <v>99.996411268616541</v>
      </c>
      <c r="S21" s="158" t="e">
        <f t="shared" si="3"/>
        <v>#DIV/0!</v>
      </c>
      <c r="T21" s="158">
        <f t="shared" si="4"/>
        <v>99.996411268616541</v>
      </c>
      <c r="U21" s="20"/>
    </row>
    <row r="22" spans="1:21" s="96" customFormat="1" ht="21.75" customHeight="1">
      <c r="A22" s="285"/>
      <c r="B22" s="285"/>
      <c r="C22" s="288"/>
      <c r="D22" s="288"/>
      <c r="E22" s="97" t="s">
        <v>430</v>
      </c>
      <c r="F22" s="151">
        <f t="shared" si="13"/>
        <v>16862</v>
      </c>
      <c r="G22" s="151">
        <f t="shared" si="13"/>
        <v>0</v>
      </c>
      <c r="H22" s="151">
        <f t="shared" si="13"/>
        <v>16862</v>
      </c>
      <c r="I22" s="151">
        <f t="shared" si="13"/>
        <v>16862</v>
      </c>
      <c r="J22" s="151">
        <f t="shared" si="13"/>
        <v>0</v>
      </c>
      <c r="K22" s="151">
        <f t="shared" si="13"/>
        <v>16862</v>
      </c>
      <c r="L22" s="151">
        <f t="shared" si="13"/>
        <v>16862</v>
      </c>
      <c r="M22" s="151">
        <f t="shared" si="13"/>
        <v>0</v>
      </c>
      <c r="N22" s="151">
        <f t="shared" si="13"/>
        <v>16862</v>
      </c>
      <c r="O22" s="151">
        <f t="shared" si="13"/>
        <v>16861.900000000001</v>
      </c>
      <c r="P22" s="151">
        <f t="shared" si="13"/>
        <v>0</v>
      </c>
      <c r="Q22" s="151">
        <f t="shared" si="13"/>
        <v>16861.900000000001</v>
      </c>
      <c r="R22" s="158">
        <f t="shared" si="2"/>
        <v>99.999406950539679</v>
      </c>
      <c r="S22" s="158" t="e">
        <f t="shared" si="3"/>
        <v>#DIV/0!</v>
      </c>
      <c r="T22" s="158">
        <f t="shared" si="4"/>
        <v>99.999406950539679</v>
      </c>
      <c r="U22" s="20"/>
    </row>
    <row r="23" spans="1:21" s="96" customFormat="1" ht="21.75" customHeight="1">
      <c r="A23" s="285"/>
      <c r="B23" s="285"/>
      <c r="C23" s="288"/>
      <c r="D23" s="288"/>
      <c r="E23" s="97" t="s">
        <v>431</v>
      </c>
      <c r="F23" s="151">
        <f t="shared" si="13"/>
        <v>228</v>
      </c>
      <c r="G23" s="151">
        <f t="shared" si="13"/>
        <v>0</v>
      </c>
      <c r="H23" s="151">
        <f t="shared" si="13"/>
        <v>228</v>
      </c>
      <c r="I23" s="151">
        <f t="shared" si="13"/>
        <v>228</v>
      </c>
      <c r="J23" s="151">
        <f t="shared" si="13"/>
        <v>0</v>
      </c>
      <c r="K23" s="151">
        <f t="shared" si="13"/>
        <v>228</v>
      </c>
      <c r="L23" s="151">
        <f t="shared" si="13"/>
        <v>228</v>
      </c>
      <c r="M23" s="151">
        <f t="shared" si="13"/>
        <v>0</v>
      </c>
      <c r="N23" s="151">
        <f t="shared" si="13"/>
        <v>228</v>
      </c>
      <c r="O23" s="151">
        <f t="shared" si="13"/>
        <v>228</v>
      </c>
      <c r="P23" s="151">
        <f t="shared" si="13"/>
        <v>0</v>
      </c>
      <c r="Q23" s="151">
        <f t="shared" si="13"/>
        <v>228</v>
      </c>
      <c r="R23" s="158">
        <f t="shared" si="2"/>
        <v>100</v>
      </c>
      <c r="S23" s="158" t="e">
        <f t="shared" si="3"/>
        <v>#DIV/0!</v>
      </c>
      <c r="T23" s="158">
        <f t="shared" si="4"/>
        <v>100</v>
      </c>
      <c r="U23" s="20"/>
    </row>
    <row r="24" spans="1:21" s="96" customFormat="1" ht="23.25" customHeight="1">
      <c r="A24" s="285"/>
      <c r="B24" s="285"/>
      <c r="C24" s="288"/>
      <c r="D24" s="288"/>
      <c r="E24" s="149" t="s">
        <v>432</v>
      </c>
      <c r="F24" s="150">
        <f t="shared" ref="F24:Q24" si="14">F177</f>
        <v>86669.4</v>
      </c>
      <c r="G24" s="150">
        <f t="shared" si="14"/>
        <v>0</v>
      </c>
      <c r="H24" s="150">
        <f t="shared" si="14"/>
        <v>86669.4</v>
      </c>
      <c r="I24" s="150">
        <f t="shared" si="14"/>
        <v>65624.399999999994</v>
      </c>
      <c r="J24" s="150">
        <f t="shared" si="14"/>
        <v>0</v>
      </c>
      <c r="K24" s="150">
        <f t="shared" si="14"/>
        <v>65624.399999999994</v>
      </c>
      <c r="L24" s="150">
        <f t="shared" si="14"/>
        <v>65624.399999999994</v>
      </c>
      <c r="M24" s="150">
        <f t="shared" si="14"/>
        <v>0</v>
      </c>
      <c r="N24" s="150">
        <f t="shared" si="14"/>
        <v>65624.399999999994</v>
      </c>
      <c r="O24" s="150">
        <f t="shared" si="14"/>
        <v>65624.399999999994</v>
      </c>
      <c r="P24" s="150">
        <f t="shared" si="14"/>
        <v>0</v>
      </c>
      <c r="Q24" s="150">
        <f t="shared" si="14"/>
        <v>65624.399999999994</v>
      </c>
      <c r="R24" s="158">
        <f t="shared" si="2"/>
        <v>100</v>
      </c>
      <c r="S24" s="158" t="e">
        <f t="shared" si="3"/>
        <v>#DIV/0!</v>
      </c>
      <c r="T24" s="158">
        <f t="shared" si="4"/>
        <v>100</v>
      </c>
      <c r="U24" s="20"/>
    </row>
    <row r="25" spans="1:21" s="96" customFormat="1" ht="23.25" customHeight="1">
      <c r="A25" s="285"/>
      <c r="B25" s="285"/>
      <c r="C25" s="334"/>
      <c r="D25" s="288"/>
      <c r="E25" s="137" t="s">
        <v>433</v>
      </c>
      <c r="F25" s="150">
        <f t="shared" ref="F25:Q25" si="15">F197</f>
        <v>120.1</v>
      </c>
      <c r="G25" s="150">
        <f t="shared" si="15"/>
        <v>0</v>
      </c>
      <c r="H25" s="150">
        <f t="shared" si="15"/>
        <v>120.1</v>
      </c>
      <c r="I25" s="150">
        <f t="shared" si="15"/>
        <v>120.1</v>
      </c>
      <c r="J25" s="150">
        <f t="shared" si="15"/>
        <v>0</v>
      </c>
      <c r="K25" s="150">
        <f t="shared" si="15"/>
        <v>120.1</v>
      </c>
      <c r="L25" s="150">
        <f t="shared" si="15"/>
        <v>120.1</v>
      </c>
      <c r="M25" s="150">
        <f t="shared" si="15"/>
        <v>0</v>
      </c>
      <c r="N25" s="150">
        <f t="shared" si="15"/>
        <v>120.1</v>
      </c>
      <c r="O25" s="150">
        <f t="shared" si="15"/>
        <v>120.1</v>
      </c>
      <c r="P25" s="150">
        <f t="shared" si="15"/>
        <v>0</v>
      </c>
      <c r="Q25" s="150">
        <f t="shared" si="15"/>
        <v>120.1</v>
      </c>
      <c r="R25" s="158">
        <f t="shared" si="2"/>
        <v>100</v>
      </c>
      <c r="S25" s="158" t="e">
        <f t="shared" si="3"/>
        <v>#DIV/0!</v>
      </c>
      <c r="T25" s="158">
        <f t="shared" si="4"/>
        <v>100</v>
      </c>
      <c r="U25" s="20"/>
    </row>
    <row r="26" spans="1:21" s="20" customFormat="1" ht="39" customHeight="1">
      <c r="A26" s="280" t="s">
        <v>23</v>
      </c>
      <c r="B26" s="280" t="s">
        <v>24</v>
      </c>
      <c r="C26" s="335" t="s">
        <v>71</v>
      </c>
      <c r="D26" s="134" t="s">
        <v>70</v>
      </c>
      <c r="E26" s="133"/>
      <c r="F26" s="18">
        <f t="shared" ref="F26:Q27" si="16">F27</f>
        <v>32793</v>
      </c>
      <c r="G26" s="18">
        <f t="shared" si="16"/>
        <v>0</v>
      </c>
      <c r="H26" s="18">
        <f t="shared" si="16"/>
        <v>32793</v>
      </c>
      <c r="I26" s="18">
        <f t="shared" si="16"/>
        <v>32793</v>
      </c>
      <c r="J26" s="18">
        <f t="shared" si="16"/>
        <v>0</v>
      </c>
      <c r="K26" s="18">
        <f t="shared" si="16"/>
        <v>32793</v>
      </c>
      <c r="L26" s="18">
        <f t="shared" si="16"/>
        <v>32793</v>
      </c>
      <c r="M26" s="18">
        <f t="shared" si="16"/>
        <v>0</v>
      </c>
      <c r="N26" s="18">
        <f t="shared" si="16"/>
        <v>32793</v>
      </c>
      <c r="O26" s="18">
        <f t="shared" si="16"/>
        <v>32793</v>
      </c>
      <c r="P26" s="18">
        <f t="shared" si="16"/>
        <v>0</v>
      </c>
      <c r="Q26" s="18">
        <f t="shared" si="16"/>
        <v>32793</v>
      </c>
      <c r="R26" s="157">
        <f t="shared" si="2"/>
        <v>100</v>
      </c>
      <c r="S26" s="157" t="e">
        <f t="shared" si="3"/>
        <v>#DIV/0!</v>
      </c>
      <c r="T26" s="157">
        <f t="shared" si="4"/>
        <v>100</v>
      </c>
    </row>
    <row r="27" spans="1:21" s="20" customFormat="1" ht="23.25" customHeight="1">
      <c r="A27" s="260"/>
      <c r="B27" s="260"/>
      <c r="C27" s="336"/>
      <c r="D27" s="267" t="s">
        <v>260</v>
      </c>
      <c r="E27" s="133" t="s">
        <v>261</v>
      </c>
      <c r="F27" s="18">
        <f>F28</f>
        <v>32793</v>
      </c>
      <c r="G27" s="18">
        <f t="shared" si="16"/>
        <v>0</v>
      </c>
      <c r="H27" s="18">
        <f t="shared" si="16"/>
        <v>32793</v>
      </c>
      <c r="I27" s="18">
        <f t="shared" si="16"/>
        <v>32793</v>
      </c>
      <c r="J27" s="18">
        <f t="shared" si="16"/>
        <v>0</v>
      </c>
      <c r="K27" s="18">
        <f t="shared" si="16"/>
        <v>32793</v>
      </c>
      <c r="L27" s="18">
        <f t="shared" si="16"/>
        <v>32793</v>
      </c>
      <c r="M27" s="18">
        <f t="shared" si="16"/>
        <v>0</v>
      </c>
      <c r="N27" s="18">
        <f t="shared" si="16"/>
        <v>32793</v>
      </c>
      <c r="O27" s="18">
        <f t="shared" si="16"/>
        <v>32793</v>
      </c>
      <c r="P27" s="18">
        <f t="shared" si="16"/>
        <v>0</v>
      </c>
      <c r="Q27" s="18">
        <f t="shared" si="16"/>
        <v>32793</v>
      </c>
      <c r="R27" s="157">
        <f t="shared" si="2"/>
        <v>100</v>
      </c>
      <c r="S27" s="157" t="e">
        <f t="shared" si="3"/>
        <v>#DIV/0!</v>
      </c>
      <c r="T27" s="157">
        <f t="shared" si="4"/>
        <v>100</v>
      </c>
    </row>
    <row r="28" spans="1:21" s="20" customFormat="1" ht="176.25" customHeight="1">
      <c r="A28" s="260"/>
      <c r="B28" s="260"/>
      <c r="C28" s="337"/>
      <c r="D28" s="260"/>
      <c r="E28" s="134" t="s">
        <v>425</v>
      </c>
      <c r="F28" s="18">
        <f t="shared" ref="F28:Q28" si="17">F29+F32</f>
        <v>32793</v>
      </c>
      <c r="G28" s="18">
        <f t="shared" si="17"/>
        <v>0</v>
      </c>
      <c r="H28" s="18">
        <f t="shared" si="17"/>
        <v>32793</v>
      </c>
      <c r="I28" s="18">
        <f t="shared" si="17"/>
        <v>32793</v>
      </c>
      <c r="J28" s="18">
        <f t="shared" si="17"/>
        <v>0</v>
      </c>
      <c r="K28" s="18">
        <f t="shared" si="17"/>
        <v>32793</v>
      </c>
      <c r="L28" s="18">
        <f t="shared" si="17"/>
        <v>32793</v>
      </c>
      <c r="M28" s="18">
        <f t="shared" si="17"/>
        <v>0</v>
      </c>
      <c r="N28" s="18">
        <f t="shared" si="17"/>
        <v>32793</v>
      </c>
      <c r="O28" s="18">
        <f t="shared" si="17"/>
        <v>32793</v>
      </c>
      <c r="P28" s="18">
        <f t="shared" si="17"/>
        <v>0</v>
      </c>
      <c r="Q28" s="18">
        <f t="shared" si="17"/>
        <v>32793</v>
      </c>
      <c r="R28" s="157">
        <f t="shared" si="2"/>
        <v>100</v>
      </c>
      <c r="S28" s="157" t="e">
        <f t="shared" si="3"/>
        <v>#DIV/0!</v>
      </c>
      <c r="T28" s="157">
        <f t="shared" si="4"/>
        <v>100</v>
      </c>
    </row>
    <row r="29" spans="1:21" s="20" customFormat="1" ht="38.25" customHeight="1">
      <c r="A29" s="252" t="s">
        <v>25</v>
      </c>
      <c r="B29" s="331" t="s">
        <v>262</v>
      </c>
      <c r="C29" s="255" t="s">
        <v>72</v>
      </c>
      <c r="D29" s="132" t="s">
        <v>70</v>
      </c>
      <c r="E29" s="131"/>
      <c r="F29" s="140">
        <f t="shared" ref="F29:Q30" si="18">F30</f>
        <v>32793</v>
      </c>
      <c r="G29" s="140">
        <f t="shared" si="18"/>
        <v>0</v>
      </c>
      <c r="H29" s="140">
        <f t="shared" si="18"/>
        <v>32793</v>
      </c>
      <c r="I29" s="140">
        <f t="shared" si="18"/>
        <v>32793</v>
      </c>
      <c r="J29" s="140">
        <f t="shared" si="18"/>
        <v>0</v>
      </c>
      <c r="K29" s="140">
        <f t="shared" si="18"/>
        <v>32793</v>
      </c>
      <c r="L29" s="140">
        <f t="shared" si="18"/>
        <v>32793</v>
      </c>
      <c r="M29" s="140">
        <f t="shared" si="18"/>
        <v>0</v>
      </c>
      <c r="N29" s="140">
        <f t="shared" si="18"/>
        <v>32793</v>
      </c>
      <c r="O29" s="140">
        <f t="shared" si="18"/>
        <v>32793</v>
      </c>
      <c r="P29" s="140">
        <f t="shared" si="18"/>
        <v>0</v>
      </c>
      <c r="Q29" s="140">
        <f t="shared" si="18"/>
        <v>32793</v>
      </c>
      <c r="R29" s="157">
        <f t="shared" si="2"/>
        <v>100</v>
      </c>
      <c r="S29" s="157" t="e">
        <f t="shared" si="3"/>
        <v>#DIV/0!</v>
      </c>
      <c r="T29" s="157">
        <f t="shared" si="4"/>
        <v>100</v>
      </c>
    </row>
    <row r="30" spans="1:21" s="20" customFormat="1" ht="39.75" customHeight="1">
      <c r="A30" s="253"/>
      <c r="B30" s="332"/>
      <c r="C30" s="256"/>
      <c r="D30" s="132" t="s">
        <v>260</v>
      </c>
      <c r="E30" s="131" t="s">
        <v>261</v>
      </c>
      <c r="F30" s="140">
        <f t="shared" si="18"/>
        <v>32793</v>
      </c>
      <c r="G30" s="140">
        <f t="shared" si="18"/>
        <v>0</v>
      </c>
      <c r="H30" s="140">
        <f t="shared" si="18"/>
        <v>32793</v>
      </c>
      <c r="I30" s="140">
        <f t="shared" si="18"/>
        <v>32793</v>
      </c>
      <c r="J30" s="140">
        <f t="shared" si="18"/>
        <v>0</v>
      </c>
      <c r="K30" s="140">
        <f t="shared" si="18"/>
        <v>32793</v>
      </c>
      <c r="L30" s="140">
        <f t="shared" si="18"/>
        <v>32793</v>
      </c>
      <c r="M30" s="140">
        <f t="shared" si="18"/>
        <v>0</v>
      </c>
      <c r="N30" s="140">
        <f t="shared" si="18"/>
        <v>32793</v>
      </c>
      <c r="O30" s="140">
        <f t="shared" si="18"/>
        <v>32793</v>
      </c>
      <c r="P30" s="140">
        <f t="shared" si="18"/>
        <v>0</v>
      </c>
      <c r="Q30" s="140">
        <f t="shared" si="18"/>
        <v>32793</v>
      </c>
      <c r="R30" s="157">
        <f t="shared" si="2"/>
        <v>100</v>
      </c>
      <c r="S30" s="157" t="e">
        <f t="shared" si="3"/>
        <v>#DIV/0!</v>
      </c>
      <c r="T30" s="157">
        <f t="shared" si="4"/>
        <v>100</v>
      </c>
    </row>
    <row r="31" spans="1:21" s="20" customFormat="1" ht="123" customHeight="1">
      <c r="A31" s="254"/>
      <c r="B31" s="333"/>
      <c r="C31" s="257"/>
      <c r="D31" s="131"/>
      <c r="E31" s="132" t="s">
        <v>425</v>
      </c>
      <c r="F31" s="140">
        <f>G31+H31</f>
        <v>32793</v>
      </c>
      <c r="G31" s="140">
        <v>0</v>
      </c>
      <c r="H31" s="140">
        <v>32793</v>
      </c>
      <c r="I31" s="140">
        <f>K31</f>
        <v>32793</v>
      </c>
      <c r="J31" s="140">
        <v>0</v>
      </c>
      <c r="K31" s="141">
        <v>32793</v>
      </c>
      <c r="L31" s="21">
        <f>N31</f>
        <v>32793</v>
      </c>
      <c r="M31" s="21">
        <v>0</v>
      </c>
      <c r="N31" s="21">
        <v>32793</v>
      </c>
      <c r="O31" s="21">
        <f>Q31</f>
        <v>32793</v>
      </c>
      <c r="P31" s="21">
        <v>0</v>
      </c>
      <c r="Q31" s="21">
        <v>32793</v>
      </c>
      <c r="R31" s="157">
        <f t="shared" si="2"/>
        <v>100</v>
      </c>
      <c r="S31" s="157" t="e">
        <f t="shared" si="3"/>
        <v>#DIV/0!</v>
      </c>
      <c r="T31" s="157">
        <f t="shared" si="4"/>
        <v>100</v>
      </c>
    </row>
    <row r="32" spans="1:21" s="22" customFormat="1" ht="43.5" customHeight="1" outlineLevel="1">
      <c r="A32" s="260" t="s">
        <v>82</v>
      </c>
      <c r="B32" s="320" t="s">
        <v>83</v>
      </c>
      <c r="C32" s="292" t="s">
        <v>263</v>
      </c>
      <c r="D32" s="132" t="s">
        <v>70</v>
      </c>
      <c r="E32" s="131"/>
      <c r="F32" s="140">
        <f>F33</f>
        <v>0</v>
      </c>
      <c r="G32" s="140">
        <f>G33</f>
        <v>0</v>
      </c>
      <c r="H32" s="140">
        <f>H33</f>
        <v>0</v>
      </c>
      <c r="I32" s="140">
        <v>0</v>
      </c>
      <c r="J32" s="140">
        <v>0</v>
      </c>
      <c r="K32" s="141">
        <v>0</v>
      </c>
      <c r="L32" s="99">
        <v>0</v>
      </c>
      <c r="M32" s="99">
        <v>0</v>
      </c>
      <c r="N32" s="99">
        <v>0</v>
      </c>
      <c r="O32" s="99">
        <v>0</v>
      </c>
      <c r="P32" s="99">
        <v>0</v>
      </c>
      <c r="Q32" s="99">
        <v>0</v>
      </c>
      <c r="R32" s="157" t="e">
        <f t="shared" si="2"/>
        <v>#DIV/0!</v>
      </c>
      <c r="S32" s="157" t="e">
        <f t="shared" si="3"/>
        <v>#DIV/0!</v>
      </c>
      <c r="T32" s="157" t="e">
        <f t="shared" si="4"/>
        <v>#DIV/0!</v>
      </c>
    </row>
    <row r="33" spans="1:20" s="22" customFormat="1" ht="45" customHeight="1" outlineLevel="1">
      <c r="A33" s="260"/>
      <c r="B33" s="260"/>
      <c r="C33" s="293"/>
      <c r="D33" s="262" t="s">
        <v>260</v>
      </c>
      <c r="E33" s="131" t="s">
        <v>261</v>
      </c>
      <c r="F33" s="140">
        <v>0</v>
      </c>
      <c r="G33" s="140">
        <v>0</v>
      </c>
      <c r="H33" s="140">
        <v>0</v>
      </c>
      <c r="I33" s="140">
        <v>0</v>
      </c>
      <c r="J33" s="140">
        <v>0</v>
      </c>
      <c r="K33" s="141">
        <v>0</v>
      </c>
      <c r="L33" s="99">
        <v>0</v>
      </c>
      <c r="M33" s="99">
        <v>0</v>
      </c>
      <c r="N33" s="99">
        <v>0</v>
      </c>
      <c r="O33" s="99">
        <v>0</v>
      </c>
      <c r="P33" s="99">
        <v>0</v>
      </c>
      <c r="Q33" s="99">
        <v>0</v>
      </c>
      <c r="R33" s="157" t="e">
        <f t="shared" si="2"/>
        <v>#DIV/0!</v>
      </c>
      <c r="S33" s="157" t="e">
        <f t="shared" si="3"/>
        <v>#DIV/0!</v>
      </c>
      <c r="T33" s="157" t="e">
        <f t="shared" si="4"/>
        <v>#DIV/0!</v>
      </c>
    </row>
    <row r="34" spans="1:20" s="20" customFormat="1" ht="268.5" customHeight="1" outlineLevel="1">
      <c r="A34" s="260"/>
      <c r="B34" s="260"/>
      <c r="C34" s="294"/>
      <c r="D34" s="260"/>
      <c r="E34" s="131" t="s">
        <v>264</v>
      </c>
      <c r="F34" s="140">
        <v>0</v>
      </c>
      <c r="G34" s="140">
        <v>0</v>
      </c>
      <c r="H34" s="140">
        <v>0</v>
      </c>
      <c r="I34" s="140">
        <v>0</v>
      </c>
      <c r="J34" s="140">
        <v>0</v>
      </c>
      <c r="K34" s="140">
        <v>0</v>
      </c>
      <c r="L34" s="140">
        <v>0</v>
      </c>
      <c r="M34" s="140">
        <v>0</v>
      </c>
      <c r="N34" s="140">
        <v>0</v>
      </c>
      <c r="O34" s="140">
        <v>0</v>
      </c>
      <c r="P34" s="140">
        <v>0</v>
      </c>
      <c r="Q34" s="140">
        <v>0</v>
      </c>
      <c r="R34" s="157" t="e">
        <f t="shared" si="2"/>
        <v>#DIV/0!</v>
      </c>
      <c r="S34" s="157" t="e">
        <f t="shared" si="3"/>
        <v>#DIV/0!</v>
      </c>
      <c r="T34" s="157" t="e">
        <f t="shared" si="4"/>
        <v>#DIV/0!</v>
      </c>
    </row>
    <row r="35" spans="1:20" s="20" customFormat="1" ht="45" customHeight="1" outlineLevel="1">
      <c r="A35" s="260" t="s">
        <v>84</v>
      </c>
      <c r="B35" s="320" t="s">
        <v>85</v>
      </c>
      <c r="C35" s="292" t="s">
        <v>265</v>
      </c>
      <c r="D35" s="132" t="s">
        <v>70</v>
      </c>
      <c r="E35" s="131"/>
      <c r="F35" s="140">
        <f>F36</f>
        <v>0</v>
      </c>
      <c r="G35" s="140">
        <f>G36</f>
        <v>0</v>
      </c>
      <c r="H35" s="140">
        <f>H36</f>
        <v>0</v>
      </c>
      <c r="I35" s="140">
        <v>0</v>
      </c>
      <c r="J35" s="140">
        <v>0</v>
      </c>
      <c r="K35" s="98">
        <v>0</v>
      </c>
      <c r="L35" s="99">
        <v>0</v>
      </c>
      <c r="M35" s="99">
        <v>0</v>
      </c>
      <c r="N35" s="99">
        <v>0</v>
      </c>
      <c r="O35" s="99">
        <v>0</v>
      </c>
      <c r="P35" s="99">
        <v>0</v>
      </c>
      <c r="Q35" s="99">
        <v>0</v>
      </c>
      <c r="R35" s="157" t="e">
        <f t="shared" si="2"/>
        <v>#DIV/0!</v>
      </c>
      <c r="S35" s="157" t="e">
        <f t="shared" si="3"/>
        <v>#DIV/0!</v>
      </c>
      <c r="T35" s="157" t="e">
        <f t="shared" si="4"/>
        <v>#DIV/0!</v>
      </c>
    </row>
    <row r="36" spans="1:20" s="20" customFormat="1" ht="30" customHeight="1" outlineLevel="1">
      <c r="A36" s="260"/>
      <c r="B36" s="260"/>
      <c r="C36" s="293"/>
      <c r="D36" s="262" t="s">
        <v>260</v>
      </c>
      <c r="E36" s="131" t="s">
        <v>261</v>
      </c>
      <c r="F36" s="140">
        <v>0</v>
      </c>
      <c r="G36" s="140">
        <v>0</v>
      </c>
      <c r="H36" s="140">
        <v>0</v>
      </c>
      <c r="I36" s="140">
        <v>0</v>
      </c>
      <c r="J36" s="140">
        <v>0</v>
      </c>
      <c r="K36" s="98">
        <v>0</v>
      </c>
      <c r="L36" s="99">
        <v>0</v>
      </c>
      <c r="M36" s="99">
        <v>0</v>
      </c>
      <c r="N36" s="99">
        <v>0</v>
      </c>
      <c r="O36" s="99">
        <v>0</v>
      </c>
      <c r="P36" s="99">
        <v>0</v>
      </c>
      <c r="Q36" s="99">
        <v>0</v>
      </c>
      <c r="R36" s="157" t="e">
        <f t="shared" si="2"/>
        <v>#DIV/0!</v>
      </c>
      <c r="S36" s="157" t="e">
        <f t="shared" si="3"/>
        <v>#DIV/0!</v>
      </c>
      <c r="T36" s="157" t="e">
        <f t="shared" si="4"/>
        <v>#DIV/0!</v>
      </c>
    </row>
    <row r="37" spans="1:20" s="20" customFormat="1" ht="42" customHeight="1" outlineLevel="1">
      <c r="A37" s="260"/>
      <c r="B37" s="260"/>
      <c r="C37" s="294"/>
      <c r="D37" s="260"/>
      <c r="E37" s="131" t="s">
        <v>264</v>
      </c>
      <c r="F37" s="140">
        <v>0</v>
      </c>
      <c r="G37" s="140">
        <v>0</v>
      </c>
      <c r="H37" s="140">
        <v>0</v>
      </c>
      <c r="I37" s="140">
        <v>0</v>
      </c>
      <c r="J37" s="140">
        <v>0</v>
      </c>
      <c r="K37" s="140">
        <v>0</v>
      </c>
      <c r="L37" s="140">
        <v>0</v>
      </c>
      <c r="M37" s="140">
        <v>0</v>
      </c>
      <c r="N37" s="140">
        <v>0</v>
      </c>
      <c r="O37" s="140">
        <v>0</v>
      </c>
      <c r="P37" s="140">
        <v>0</v>
      </c>
      <c r="Q37" s="140">
        <v>0</v>
      </c>
      <c r="R37" s="157" t="e">
        <f t="shared" si="2"/>
        <v>#DIV/0!</v>
      </c>
      <c r="S37" s="157" t="e">
        <f t="shared" si="3"/>
        <v>#DIV/0!</v>
      </c>
      <c r="T37" s="157" t="e">
        <f t="shared" si="4"/>
        <v>#DIV/0!</v>
      </c>
    </row>
    <row r="38" spans="1:20" s="20" customFormat="1" ht="45.75" customHeight="1" outlineLevel="1">
      <c r="A38" s="280" t="s">
        <v>86</v>
      </c>
      <c r="B38" s="280" t="s">
        <v>87</v>
      </c>
      <c r="C38" s="263" t="s">
        <v>266</v>
      </c>
      <c r="D38" s="134" t="s">
        <v>70</v>
      </c>
      <c r="E38" s="133"/>
      <c r="F38" s="18">
        <f t="shared" ref="F38:Q38" si="19">F39</f>
        <v>0</v>
      </c>
      <c r="G38" s="18">
        <f t="shared" si="19"/>
        <v>0</v>
      </c>
      <c r="H38" s="18">
        <f t="shared" si="19"/>
        <v>0</v>
      </c>
      <c r="I38" s="18">
        <f t="shared" si="19"/>
        <v>0</v>
      </c>
      <c r="J38" s="18">
        <f t="shared" si="19"/>
        <v>0</v>
      </c>
      <c r="K38" s="18">
        <f t="shared" si="19"/>
        <v>0</v>
      </c>
      <c r="L38" s="18">
        <f t="shared" si="19"/>
        <v>0</v>
      </c>
      <c r="M38" s="18">
        <f t="shared" si="19"/>
        <v>0</v>
      </c>
      <c r="N38" s="18">
        <f t="shared" si="19"/>
        <v>0</v>
      </c>
      <c r="O38" s="18">
        <f t="shared" si="19"/>
        <v>0</v>
      </c>
      <c r="P38" s="18">
        <f t="shared" si="19"/>
        <v>0</v>
      </c>
      <c r="Q38" s="18">
        <f t="shared" si="19"/>
        <v>0</v>
      </c>
      <c r="R38" s="157" t="e">
        <f t="shared" si="2"/>
        <v>#DIV/0!</v>
      </c>
      <c r="S38" s="157" t="e">
        <f t="shared" si="3"/>
        <v>#DIV/0!</v>
      </c>
      <c r="T38" s="157" t="e">
        <f t="shared" si="4"/>
        <v>#DIV/0!</v>
      </c>
    </row>
    <row r="39" spans="1:20" s="20" customFormat="1" ht="33" customHeight="1" outlineLevel="1">
      <c r="A39" s="260"/>
      <c r="B39" s="260"/>
      <c r="C39" s="265"/>
      <c r="D39" s="267" t="s">
        <v>260</v>
      </c>
      <c r="E39" s="133" t="s">
        <v>261</v>
      </c>
      <c r="F39" s="18">
        <f t="shared" ref="F39:Q39" si="20">F42+F45+F49+F52+F55+F58+F61+F64+F67+F70+F73+F76+F79+F84</f>
        <v>0</v>
      </c>
      <c r="G39" s="18">
        <f t="shared" si="20"/>
        <v>0</v>
      </c>
      <c r="H39" s="18">
        <f t="shared" si="20"/>
        <v>0</v>
      </c>
      <c r="I39" s="18">
        <f t="shared" si="20"/>
        <v>0</v>
      </c>
      <c r="J39" s="18">
        <f t="shared" si="20"/>
        <v>0</v>
      </c>
      <c r="K39" s="18">
        <f t="shared" si="20"/>
        <v>0</v>
      </c>
      <c r="L39" s="18">
        <f t="shared" si="20"/>
        <v>0</v>
      </c>
      <c r="M39" s="18">
        <f t="shared" si="20"/>
        <v>0</v>
      </c>
      <c r="N39" s="18">
        <f t="shared" si="20"/>
        <v>0</v>
      </c>
      <c r="O39" s="18">
        <f t="shared" si="20"/>
        <v>0</v>
      </c>
      <c r="P39" s="18">
        <f t="shared" si="20"/>
        <v>0</v>
      </c>
      <c r="Q39" s="18">
        <f t="shared" si="20"/>
        <v>0</v>
      </c>
      <c r="R39" s="157" t="e">
        <f t="shared" si="2"/>
        <v>#DIV/0!</v>
      </c>
      <c r="S39" s="157" t="e">
        <f t="shared" si="3"/>
        <v>#DIV/0!</v>
      </c>
      <c r="T39" s="157" t="e">
        <f t="shared" si="4"/>
        <v>#DIV/0!</v>
      </c>
    </row>
    <row r="40" spans="1:20" s="20" customFormat="1" ht="36" customHeight="1" outlineLevel="1">
      <c r="A40" s="260"/>
      <c r="B40" s="260"/>
      <c r="C40" s="266"/>
      <c r="D40" s="260"/>
      <c r="E40" s="133" t="s">
        <v>264</v>
      </c>
      <c r="F40" s="18">
        <v>0</v>
      </c>
      <c r="G40" s="18">
        <v>0</v>
      </c>
      <c r="H40" s="18">
        <v>0</v>
      </c>
      <c r="I40" s="18">
        <v>0</v>
      </c>
      <c r="J40" s="18">
        <v>0</v>
      </c>
      <c r="K40" s="18">
        <v>0</v>
      </c>
      <c r="L40" s="18">
        <v>0</v>
      </c>
      <c r="M40" s="18">
        <v>0</v>
      </c>
      <c r="N40" s="18">
        <v>0</v>
      </c>
      <c r="O40" s="18">
        <v>0</v>
      </c>
      <c r="P40" s="18">
        <v>0</v>
      </c>
      <c r="Q40" s="18">
        <v>0</v>
      </c>
      <c r="R40" s="157" t="e">
        <f t="shared" si="2"/>
        <v>#DIV/0!</v>
      </c>
      <c r="S40" s="157" t="e">
        <f t="shared" si="3"/>
        <v>#DIV/0!</v>
      </c>
      <c r="T40" s="157" t="e">
        <f t="shared" si="4"/>
        <v>#DIV/0!</v>
      </c>
    </row>
    <row r="41" spans="1:20" s="23" customFormat="1" ht="43.5" customHeight="1" outlineLevel="1">
      <c r="A41" s="260" t="s">
        <v>88</v>
      </c>
      <c r="B41" s="260" t="s">
        <v>89</v>
      </c>
      <c r="C41" s="252" t="s">
        <v>267</v>
      </c>
      <c r="D41" s="132" t="s">
        <v>70</v>
      </c>
      <c r="E41" s="131"/>
      <c r="F41" s="140">
        <f t="shared" ref="F41:Q41" si="21">F42</f>
        <v>0</v>
      </c>
      <c r="G41" s="140">
        <f t="shared" si="21"/>
        <v>0</v>
      </c>
      <c r="H41" s="140">
        <f t="shared" si="21"/>
        <v>0</v>
      </c>
      <c r="I41" s="140">
        <f t="shared" si="21"/>
        <v>0</v>
      </c>
      <c r="J41" s="140">
        <f t="shared" si="21"/>
        <v>0</v>
      </c>
      <c r="K41" s="140">
        <f t="shared" si="21"/>
        <v>0</v>
      </c>
      <c r="L41" s="140">
        <f t="shared" si="21"/>
        <v>0</v>
      </c>
      <c r="M41" s="140">
        <f t="shared" si="21"/>
        <v>0</v>
      </c>
      <c r="N41" s="140">
        <f t="shared" si="21"/>
        <v>0</v>
      </c>
      <c r="O41" s="140">
        <f t="shared" si="21"/>
        <v>0</v>
      </c>
      <c r="P41" s="140">
        <f t="shared" si="21"/>
        <v>0</v>
      </c>
      <c r="Q41" s="140">
        <f t="shared" si="21"/>
        <v>0</v>
      </c>
      <c r="R41" s="157" t="e">
        <f t="shared" si="2"/>
        <v>#DIV/0!</v>
      </c>
      <c r="S41" s="157" t="e">
        <f t="shared" si="3"/>
        <v>#DIV/0!</v>
      </c>
      <c r="T41" s="157" t="e">
        <f t="shared" si="4"/>
        <v>#DIV/0!</v>
      </c>
    </row>
    <row r="42" spans="1:20" s="23" customFormat="1" ht="31.5" customHeight="1" outlineLevel="1">
      <c r="A42" s="260"/>
      <c r="B42" s="260"/>
      <c r="C42" s="253"/>
      <c r="D42" s="262" t="s">
        <v>260</v>
      </c>
      <c r="E42" s="131" t="s">
        <v>261</v>
      </c>
      <c r="F42" s="140">
        <v>0</v>
      </c>
      <c r="G42" s="140">
        <v>0</v>
      </c>
      <c r="H42" s="140">
        <v>0</v>
      </c>
      <c r="I42" s="140">
        <v>0</v>
      </c>
      <c r="J42" s="140">
        <v>0</v>
      </c>
      <c r="K42" s="140">
        <v>0</v>
      </c>
      <c r="L42" s="140">
        <v>0</v>
      </c>
      <c r="M42" s="140">
        <v>0</v>
      </c>
      <c r="N42" s="140">
        <v>0</v>
      </c>
      <c r="O42" s="140">
        <v>0</v>
      </c>
      <c r="P42" s="140">
        <v>0</v>
      </c>
      <c r="Q42" s="140">
        <v>0</v>
      </c>
      <c r="R42" s="157" t="e">
        <f t="shared" si="2"/>
        <v>#DIV/0!</v>
      </c>
      <c r="S42" s="157" t="e">
        <f t="shared" si="3"/>
        <v>#DIV/0!</v>
      </c>
      <c r="T42" s="157" t="e">
        <f t="shared" si="4"/>
        <v>#DIV/0!</v>
      </c>
    </row>
    <row r="43" spans="1:20" s="20" customFormat="1" ht="43.5" customHeight="1" outlineLevel="1">
      <c r="A43" s="260"/>
      <c r="B43" s="260"/>
      <c r="C43" s="254"/>
      <c r="D43" s="260"/>
      <c r="E43" s="131" t="s">
        <v>264</v>
      </c>
      <c r="F43" s="140">
        <v>0</v>
      </c>
      <c r="G43" s="140">
        <v>0</v>
      </c>
      <c r="H43" s="140">
        <v>0</v>
      </c>
      <c r="I43" s="140">
        <v>0</v>
      </c>
      <c r="J43" s="140">
        <v>0</v>
      </c>
      <c r="K43" s="140">
        <v>0</v>
      </c>
      <c r="L43" s="140">
        <v>0</v>
      </c>
      <c r="M43" s="140">
        <v>0</v>
      </c>
      <c r="N43" s="140">
        <v>0</v>
      </c>
      <c r="O43" s="140">
        <v>0</v>
      </c>
      <c r="P43" s="140">
        <v>0</v>
      </c>
      <c r="Q43" s="140">
        <v>0</v>
      </c>
      <c r="R43" s="157" t="e">
        <f t="shared" si="2"/>
        <v>#DIV/0!</v>
      </c>
      <c r="S43" s="157" t="e">
        <f t="shared" si="3"/>
        <v>#DIV/0!</v>
      </c>
      <c r="T43" s="157" t="e">
        <f t="shared" si="4"/>
        <v>#DIV/0!</v>
      </c>
    </row>
    <row r="44" spans="1:20" s="23" customFormat="1" ht="63.75" customHeight="1" outlineLevel="1">
      <c r="A44" s="252" t="s">
        <v>90</v>
      </c>
      <c r="B44" s="252" t="s">
        <v>91</v>
      </c>
      <c r="C44" s="292" t="s">
        <v>603</v>
      </c>
      <c r="D44" s="132" t="s">
        <v>70</v>
      </c>
      <c r="E44" s="131"/>
      <c r="F44" s="140">
        <f t="shared" ref="F44:Q44" si="22">F45</f>
        <v>0</v>
      </c>
      <c r="G44" s="140">
        <f t="shared" si="22"/>
        <v>0</v>
      </c>
      <c r="H44" s="140">
        <f t="shared" si="22"/>
        <v>0</v>
      </c>
      <c r="I44" s="140">
        <f t="shared" si="22"/>
        <v>0</v>
      </c>
      <c r="J44" s="140">
        <f t="shared" si="22"/>
        <v>0</v>
      </c>
      <c r="K44" s="140">
        <f t="shared" si="22"/>
        <v>0</v>
      </c>
      <c r="L44" s="140">
        <f t="shared" si="22"/>
        <v>0</v>
      </c>
      <c r="M44" s="140">
        <f t="shared" si="22"/>
        <v>0</v>
      </c>
      <c r="N44" s="140">
        <f t="shared" si="22"/>
        <v>0</v>
      </c>
      <c r="O44" s="140">
        <f t="shared" si="22"/>
        <v>0</v>
      </c>
      <c r="P44" s="140">
        <f t="shared" si="22"/>
        <v>0</v>
      </c>
      <c r="Q44" s="140">
        <f t="shared" si="22"/>
        <v>0</v>
      </c>
      <c r="R44" s="157" t="e">
        <f t="shared" si="2"/>
        <v>#DIV/0!</v>
      </c>
      <c r="S44" s="157" t="e">
        <f t="shared" si="3"/>
        <v>#DIV/0!</v>
      </c>
      <c r="T44" s="157" t="e">
        <f t="shared" si="4"/>
        <v>#DIV/0!</v>
      </c>
    </row>
    <row r="45" spans="1:20" s="23" customFormat="1" ht="60.75" customHeight="1" outlineLevel="1">
      <c r="A45" s="253"/>
      <c r="B45" s="253"/>
      <c r="C45" s="293"/>
      <c r="D45" s="255" t="s">
        <v>260</v>
      </c>
      <c r="E45" s="131" t="s">
        <v>261</v>
      </c>
      <c r="F45" s="140">
        <v>0</v>
      </c>
      <c r="G45" s="140">
        <v>0</v>
      </c>
      <c r="H45" s="140">
        <v>0</v>
      </c>
      <c r="I45" s="140">
        <v>0</v>
      </c>
      <c r="J45" s="140">
        <v>0</v>
      </c>
      <c r="K45" s="140">
        <v>0</v>
      </c>
      <c r="L45" s="125">
        <v>0</v>
      </c>
      <c r="M45" s="125">
        <v>0</v>
      </c>
      <c r="N45" s="125">
        <v>0</v>
      </c>
      <c r="O45" s="125">
        <v>0</v>
      </c>
      <c r="P45" s="125">
        <v>0</v>
      </c>
      <c r="Q45" s="125">
        <v>0</v>
      </c>
      <c r="R45" s="157" t="e">
        <f t="shared" si="2"/>
        <v>#DIV/0!</v>
      </c>
      <c r="S45" s="157" t="e">
        <f t="shared" si="3"/>
        <v>#DIV/0!</v>
      </c>
      <c r="T45" s="157" t="e">
        <f t="shared" si="4"/>
        <v>#DIV/0!</v>
      </c>
    </row>
    <row r="46" spans="1:20" s="20" customFormat="1" ht="171.75" customHeight="1" outlineLevel="1">
      <c r="A46" s="253"/>
      <c r="B46" s="253"/>
      <c r="C46" s="293"/>
      <c r="D46" s="256"/>
      <c r="E46" s="252" t="s">
        <v>264</v>
      </c>
      <c r="F46" s="268">
        <v>0</v>
      </c>
      <c r="G46" s="268">
        <v>0</v>
      </c>
      <c r="H46" s="268">
        <v>0</v>
      </c>
      <c r="I46" s="268">
        <v>0</v>
      </c>
      <c r="J46" s="268">
        <v>0</v>
      </c>
      <c r="K46" s="268">
        <v>0</v>
      </c>
      <c r="L46" s="268">
        <v>0</v>
      </c>
      <c r="M46" s="268">
        <v>0</v>
      </c>
      <c r="N46" s="268">
        <v>0</v>
      </c>
      <c r="O46" s="268">
        <v>0</v>
      </c>
      <c r="P46" s="268">
        <v>0</v>
      </c>
      <c r="Q46" s="268">
        <v>0</v>
      </c>
      <c r="R46" s="248" t="e">
        <f t="shared" si="2"/>
        <v>#DIV/0!</v>
      </c>
      <c r="S46" s="248" t="e">
        <f t="shared" si="3"/>
        <v>#DIV/0!</v>
      </c>
      <c r="T46" s="248" t="e">
        <f t="shared" si="4"/>
        <v>#DIV/0!</v>
      </c>
    </row>
    <row r="47" spans="1:20" s="20" customFormat="1" ht="23.25" customHeight="1" outlineLevel="1">
      <c r="A47" s="254"/>
      <c r="B47" s="254"/>
      <c r="C47" s="294"/>
      <c r="D47" s="257"/>
      <c r="E47" s="254"/>
      <c r="F47" s="269"/>
      <c r="G47" s="269"/>
      <c r="H47" s="269"/>
      <c r="I47" s="269"/>
      <c r="J47" s="269"/>
      <c r="K47" s="269"/>
      <c r="L47" s="269"/>
      <c r="M47" s="269"/>
      <c r="N47" s="269"/>
      <c r="O47" s="269"/>
      <c r="P47" s="269"/>
      <c r="Q47" s="269"/>
      <c r="R47" s="249"/>
      <c r="S47" s="249"/>
      <c r="T47" s="249"/>
    </row>
    <row r="48" spans="1:20" s="20" customFormat="1" ht="49.5" customHeight="1" outlineLevel="1">
      <c r="A48" s="252" t="s">
        <v>92</v>
      </c>
      <c r="B48" s="252" t="s">
        <v>268</v>
      </c>
      <c r="C48" s="252" t="s">
        <v>269</v>
      </c>
      <c r="D48" s="129" t="s">
        <v>70</v>
      </c>
      <c r="E48" s="127"/>
      <c r="F48" s="126">
        <f t="shared" ref="F48:Q48" si="23">F49</f>
        <v>0</v>
      </c>
      <c r="G48" s="126">
        <f t="shared" si="23"/>
        <v>0</v>
      </c>
      <c r="H48" s="126">
        <f t="shared" si="23"/>
        <v>0</v>
      </c>
      <c r="I48" s="126">
        <f t="shared" si="23"/>
        <v>0</v>
      </c>
      <c r="J48" s="126">
        <f t="shared" si="23"/>
        <v>0</v>
      </c>
      <c r="K48" s="126">
        <f t="shared" si="23"/>
        <v>0</v>
      </c>
      <c r="L48" s="126">
        <f t="shared" si="23"/>
        <v>0</v>
      </c>
      <c r="M48" s="126">
        <f t="shared" si="23"/>
        <v>0</v>
      </c>
      <c r="N48" s="126">
        <f t="shared" si="23"/>
        <v>0</v>
      </c>
      <c r="O48" s="126">
        <f t="shared" si="23"/>
        <v>0</v>
      </c>
      <c r="P48" s="126">
        <f t="shared" si="23"/>
        <v>0</v>
      </c>
      <c r="Q48" s="126">
        <f t="shared" si="23"/>
        <v>0</v>
      </c>
      <c r="R48" s="157" t="e">
        <f t="shared" si="2"/>
        <v>#DIV/0!</v>
      </c>
      <c r="S48" s="157" t="e">
        <f t="shared" si="3"/>
        <v>#DIV/0!</v>
      </c>
      <c r="T48" s="157" t="e">
        <f t="shared" si="4"/>
        <v>#DIV/0!</v>
      </c>
    </row>
    <row r="49" spans="1:20" s="20" customFormat="1" ht="37.5" customHeight="1" outlineLevel="1">
      <c r="A49" s="253"/>
      <c r="B49" s="253"/>
      <c r="C49" s="321"/>
      <c r="D49" s="132" t="s">
        <v>260</v>
      </c>
      <c r="E49" s="131" t="s">
        <v>261</v>
      </c>
      <c r="F49" s="140">
        <v>0</v>
      </c>
      <c r="G49" s="140">
        <v>0</v>
      </c>
      <c r="H49" s="140">
        <v>0</v>
      </c>
      <c r="I49" s="140">
        <v>0</v>
      </c>
      <c r="J49" s="140">
        <v>0</v>
      </c>
      <c r="K49" s="140">
        <v>0</v>
      </c>
      <c r="L49" s="140">
        <v>0</v>
      </c>
      <c r="M49" s="140">
        <v>0</v>
      </c>
      <c r="N49" s="140">
        <v>0</v>
      </c>
      <c r="O49" s="140">
        <v>0</v>
      </c>
      <c r="P49" s="140">
        <v>0</v>
      </c>
      <c r="Q49" s="140">
        <v>0</v>
      </c>
      <c r="R49" s="157" t="e">
        <f t="shared" si="2"/>
        <v>#DIV/0!</v>
      </c>
      <c r="S49" s="157" t="e">
        <f t="shared" si="3"/>
        <v>#DIV/0!</v>
      </c>
      <c r="T49" s="157" t="e">
        <f t="shared" si="4"/>
        <v>#DIV/0!</v>
      </c>
    </row>
    <row r="50" spans="1:20" s="20" customFormat="1" ht="250.5" customHeight="1" outlineLevel="1">
      <c r="A50" s="254"/>
      <c r="B50" s="254"/>
      <c r="C50" s="322"/>
      <c r="D50" s="131"/>
      <c r="E50" s="131" t="s">
        <v>264</v>
      </c>
      <c r="F50" s="140">
        <v>0</v>
      </c>
      <c r="G50" s="140">
        <v>0</v>
      </c>
      <c r="H50" s="140">
        <v>0</v>
      </c>
      <c r="I50" s="140">
        <v>0</v>
      </c>
      <c r="J50" s="140">
        <v>0</v>
      </c>
      <c r="K50" s="140">
        <v>0</v>
      </c>
      <c r="L50" s="140">
        <v>0</v>
      </c>
      <c r="M50" s="140">
        <v>0</v>
      </c>
      <c r="N50" s="140">
        <v>0</v>
      </c>
      <c r="O50" s="140">
        <v>0</v>
      </c>
      <c r="P50" s="140">
        <v>0</v>
      </c>
      <c r="Q50" s="140">
        <v>0</v>
      </c>
      <c r="R50" s="157" t="e">
        <f t="shared" si="2"/>
        <v>#DIV/0!</v>
      </c>
      <c r="S50" s="157" t="e">
        <f t="shared" si="3"/>
        <v>#DIV/0!</v>
      </c>
      <c r="T50" s="157" t="e">
        <f t="shared" si="4"/>
        <v>#DIV/0!</v>
      </c>
    </row>
    <row r="51" spans="1:20" s="23" customFormat="1" ht="40.5" customHeight="1" outlineLevel="1">
      <c r="A51" s="260" t="s">
        <v>93</v>
      </c>
      <c r="B51" s="260" t="s">
        <v>94</v>
      </c>
      <c r="C51" s="252" t="s">
        <v>270</v>
      </c>
      <c r="D51" s="132" t="s">
        <v>70</v>
      </c>
      <c r="E51" s="131"/>
      <c r="F51" s="140">
        <v>0</v>
      </c>
      <c r="G51" s="140">
        <v>0</v>
      </c>
      <c r="H51" s="140">
        <v>0</v>
      </c>
      <c r="I51" s="140">
        <v>0</v>
      </c>
      <c r="J51" s="140">
        <v>0</v>
      </c>
      <c r="K51" s="140">
        <v>0</v>
      </c>
      <c r="L51" s="140">
        <v>0</v>
      </c>
      <c r="M51" s="140">
        <v>0</v>
      </c>
      <c r="N51" s="140">
        <v>0</v>
      </c>
      <c r="O51" s="140">
        <v>0</v>
      </c>
      <c r="P51" s="140">
        <v>0</v>
      </c>
      <c r="Q51" s="140">
        <v>0</v>
      </c>
      <c r="R51" s="157" t="e">
        <f t="shared" si="2"/>
        <v>#DIV/0!</v>
      </c>
      <c r="S51" s="157" t="e">
        <f t="shared" si="3"/>
        <v>#DIV/0!</v>
      </c>
      <c r="T51" s="157" t="e">
        <f t="shared" si="4"/>
        <v>#DIV/0!</v>
      </c>
    </row>
    <row r="52" spans="1:20" s="23" customFormat="1" ht="30.5" customHeight="1" outlineLevel="1">
      <c r="A52" s="260"/>
      <c r="B52" s="260"/>
      <c r="C52" s="253"/>
      <c r="D52" s="262" t="s">
        <v>260</v>
      </c>
      <c r="E52" s="131" t="s">
        <v>261</v>
      </c>
      <c r="F52" s="140">
        <v>0</v>
      </c>
      <c r="G52" s="140">
        <v>0</v>
      </c>
      <c r="H52" s="140">
        <v>0</v>
      </c>
      <c r="I52" s="140">
        <v>0</v>
      </c>
      <c r="J52" s="140">
        <v>0</v>
      </c>
      <c r="K52" s="140">
        <v>0</v>
      </c>
      <c r="L52" s="140">
        <v>0</v>
      </c>
      <c r="M52" s="140">
        <v>0</v>
      </c>
      <c r="N52" s="140">
        <v>0</v>
      </c>
      <c r="O52" s="140">
        <v>0</v>
      </c>
      <c r="P52" s="140">
        <v>0</v>
      </c>
      <c r="Q52" s="140">
        <v>0</v>
      </c>
      <c r="R52" s="157" t="e">
        <f t="shared" si="2"/>
        <v>#DIV/0!</v>
      </c>
      <c r="S52" s="157" t="e">
        <f t="shared" si="3"/>
        <v>#DIV/0!</v>
      </c>
      <c r="T52" s="157" t="e">
        <f t="shared" si="4"/>
        <v>#DIV/0!</v>
      </c>
    </row>
    <row r="53" spans="1:20" s="20" customFormat="1" ht="92.25" customHeight="1" outlineLevel="1">
      <c r="A53" s="260"/>
      <c r="B53" s="260"/>
      <c r="C53" s="254"/>
      <c r="D53" s="260"/>
      <c r="E53" s="131" t="s">
        <v>264</v>
      </c>
      <c r="F53" s="140">
        <v>0</v>
      </c>
      <c r="G53" s="140">
        <v>0</v>
      </c>
      <c r="H53" s="140">
        <v>0</v>
      </c>
      <c r="I53" s="140">
        <v>0</v>
      </c>
      <c r="J53" s="140">
        <v>0</v>
      </c>
      <c r="K53" s="140">
        <v>0</v>
      </c>
      <c r="L53" s="140">
        <v>0</v>
      </c>
      <c r="M53" s="140">
        <v>0</v>
      </c>
      <c r="N53" s="140">
        <v>0</v>
      </c>
      <c r="O53" s="140">
        <v>0</v>
      </c>
      <c r="P53" s="140">
        <v>0</v>
      </c>
      <c r="Q53" s="140">
        <v>0</v>
      </c>
      <c r="R53" s="157" t="e">
        <f t="shared" si="2"/>
        <v>#DIV/0!</v>
      </c>
      <c r="S53" s="157" t="e">
        <f t="shared" si="3"/>
        <v>#DIV/0!</v>
      </c>
      <c r="T53" s="157" t="e">
        <f t="shared" si="4"/>
        <v>#DIV/0!</v>
      </c>
    </row>
    <row r="54" spans="1:20" s="23" customFormat="1" ht="45.75" customHeight="1" outlineLevel="1">
      <c r="A54" s="260" t="s">
        <v>95</v>
      </c>
      <c r="B54" s="260" t="s">
        <v>271</v>
      </c>
      <c r="C54" s="252" t="s">
        <v>272</v>
      </c>
      <c r="D54" s="132" t="s">
        <v>70</v>
      </c>
      <c r="E54" s="131"/>
      <c r="F54" s="140">
        <v>0</v>
      </c>
      <c r="G54" s="140">
        <v>0</v>
      </c>
      <c r="H54" s="140">
        <v>0</v>
      </c>
      <c r="I54" s="140">
        <v>0</v>
      </c>
      <c r="J54" s="140">
        <v>0</v>
      </c>
      <c r="K54" s="140">
        <v>0</v>
      </c>
      <c r="L54" s="140">
        <v>0</v>
      </c>
      <c r="M54" s="140">
        <v>0</v>
      </c>
      <c r="N54" s="140">
        <v>0</v>
      </c>
      <c r="O54" s="140">
        <v>0</v>
      </c>
      <c r="P54" s="140">
        <v>0</v>
      </c>
      <c r="Q54" s="140">
        <v>0</v>
      </c>
      <c r="R54" s="157" t="e">
        <f t="shared" si="2"/>
        <v>#DIV/0!</v>
      </c>
      <c r="S54" s="157" t="e">
        <f t="shared" si="3"/>
        <v>#DIV/0!</v>
      </c>
      <c r="T54" s="157" t="e">
        <f t="shared" si="4"/>
        <v>#DIV/0!</v>
      </c>
    </row>
    <row r="55" spans="1:20" s="23" customFormat="1" ht="38.25" customHeight="1" outlineLevel="1">
      <c r="A55" s="260"/>
      <c r="B55" s="260"/>
      <c r="C55" s="253"/>
      <c r="D55" s="262" t="s">
        <v>260</v>
      </c>
      <c r="E55" s="131" t="s">
        <v>261</v>
      </c>
      <c r="F55" s="140">
        <v>0</v>
      </c>
      <c r="G55" s="140">
        <v>0</v>
      </c>
      <c r="H55" s="140">
        <v>0</v>
      </c>
      <c r="I55" s="140">
        <v>0</v>
      </c>
      <c r="J55" s="140">
        <v>0</v>
      </c>
      <c r="K55" s="140">
        <v>0</v>
      </c>
      <c r="L55" s="140">
        <v>0</v>
      </c>
      <c r="M55" s="140">
        <v>0</v>
      </c>
      <c r="N55" s="140">
        <v>0</v>
      </c>
      <c r="O55" s="140">
        <v>0</v>
      </c>
      <c r="P55" s="140">
        <v>0</v>
      </c>
      <c r="Q55" s="140">
        <v>0</v>
      </c>
      <c r="R55" s="157" t="e">
        <f t="shared" si="2"/>
        <v>#DIV/0!</v>
      </c>
      <c r="S55" s="157" t="e">
        <f t="shared" si="3"/>
        <v>#DIV/0!</v>
      </c>
      <c r="T55" s="157" t="e">
        <f t="shared" si="4"/>
        <v>#DIV/0!</v>
      </c>
    </row>
    <row r="56" spans="1:20" s="20" customFormat="1" ht="124.5" customHeight="1" outlineLevel="1">
      <c r="A56" s="260"/>
      <c r="B56" s="260"/>
      <c r="C56" s="254"/>
      <c r="D56" s="260"/>
      <c r="E56" s="131" t="s">
        <v>264</v>
      </c>
      <c r="F56" s="140">
        <v>0</v>
      </c>
      <c r="G56" s="140">
        <v>0</v>
      </c>
      <c r="H56" s="140">
        <v>0</v>
      </c>
      <c r="I56" s="140">
        <v>0</v>
      </c>
      <c r="J56" s="140">
        <v>0</v>
      </c>
      <c r="K56" s="140">
        <v>0</v>
      </c>
      <c r="L56" s="140">
        <v>0</v>
      </c>
      <c r="M56" s="140">
        <v>0</v>
      </c>
      <c r="N56" s="140">
        <v>0</v>
      </c>
      <c r="O56" s="140">
        <v>0</v>
      </c>
      <c r="P56" s="140">
        <v>0</v>
      </c>
      <c r="Q56" s="140">
        <v>0</v>
      </c>
      <c r="R56" s="157" t="e">
        <f t="shared" si="2"/>
        <v>#DIV/0!</v>
      </c>
      <c r="S56" s="157" t="e">
        <f t="shared" si="3"/>
        <v>#DIV/0!</v>
      </c>
      <c r="T56" s="157" t="e">
        <f t="shared" si="4"/>
        <v>#DIV/0!</v>
      </c>
    </row>
    <row r="57" spans="1:20" s="23" customFormat="1" ht="49.5" customHeight="1" outlineLevel="1">
      <c r="A57" s="260" t="s">
        <v>96</v>
      </c>
      <c r="B57" s="260" t="s">
        <v>97</v>
      </c>
      <c r="C57" s="252" t="s">
        <v>273</v>
      </c>
      <c r="D57" s="132" t="s">
        <v>70</v>
      </c>
      <c r="E57" s="131"/>
      <c r="F57" s="140">
        <v>0</v>
      </c>
      <c r="G57" s="140">
        <v>0</v>
      </c>
      <c r="H57" s="140">
        <v>0</v>
      </c>
      <c r="I57" s="140">
        <v>0</v>
      </c>
      <c r="J57" s="140">
        <v>0</v>
      </c>
      <c r="K57" s="140">
        <v>0</v>
      </c>
      <c r="L57" s="140">
        <v>0</v>
      </c>
      <c r="M57" s="140">
        <v>0</v>
      </c>
      <c r="N57" s="140">
        <v>0</v>
      </c>
      <c r="O57" s="140">
        <v>0</v>
      </c>
      <c r="P57" s="140">
        <v>0</v>
      </c>
      <c r="Q57" s="140">
        <v>0</v>
      </c>
      <c r="R57" s="157" t="e">
        <f t="shared" si="2"/>
        <v>#DIV/0!</v>
      </c>
      <c r="S57" s="157" t="e">
        <f t="shared" si="3"/>
        <v>#DIV/0!</v>
      </c>
      <c r="T57" s="157" t="e">
        <f t="shared" si="4"/>
        <v>#DIV/0!</v>
      </c>
    </row>
    <row r="58" spans="1:20" s="23" customFormat="1" ht="43.5" customHeight="1" outlineLevel="1">
      <c r="A58" s="260"/>
      <c r="B58" s="260"/>
      <c r="C58" s="253"/>
      <c r="D58" s="262" t="s">
        <v>260</v>
      </c>
      <c r="E58" s="131" t="s">
        <v>261</v>
      </c>
      <c r="F58" s="140">
        <v>0</v>
      </c>
      <c r="G58" s="140">
        <v>0</v>
      </c>
      <c r="H58" s="140">
        <v>0</v>
      </c>
      <c r="I58" s="140">
        <v>0</v>
      </c>
      <c r="J58" s="140">
        <v>0</v>
      </c>
      <c r="K58" s="140">
        <v>0</v>
      </c>
      <c r="L58" s="140">
        <v>0</v>
      </c>
      <c r="M58" s="140">
        <v>0</v>
      </c>
      <c r="N58" s="140">
        <v>0</v>
      </c>
      <c r="O58" s="140">
        <v>0</v>
      </c>
      <c r="P58" s="140">
        <v>0</v>
      </c>
      <c r="Q58" s="140">
        <v>0</v>
      </c>
      <c r="R58" s="157" t="e">
        <f t="shared" si="2"/>
        <v>#DIV/0!</v>
      </c>
      <c r="S58" s="157" t="e">
        <f t="shared" si="3"/>
        <v>#DIV/0!</v>
      </c>
      <c r="T58" s="157" t="e">
        <f t="shared" si="4"/>
        <v>#DIV/0!</v>
      </c>
    </row>
    <row r="59" spans="1:20" s="20" customFormat="1" ht="210" customHeight="1" outlineLevel="1">
      <c r="A59" s="260"/>
      <c r="B59" s="260"/>
      <c r="C59" s="254"/>
      <c r="D59" s="260"/>
      <c r="E59" s="131" t="s">
        <v>264</v>
      </c>
      <c r="F59" s="140">
        <v>0</v>
      </c>
      <c r="G59" s="140">
        <v>0</v>
      </c>
      <c r="H59" s="140">
        <v>0</v>
      </c>
      <c r="I59" s="140">
        <v>0</v>
      </c>
      <c r="J59" s="140">
        <v>0</v>
      </c>
      <c r="K59" s="140">
        <v>0</v>
      </c>
      <c r="L59" s="140">
        <v>0</v>
      </c>
      <c r="M59" s="140">
        <v>0</v>
      </c>
      <c r="N59" s="140">
        <v>0</v>
      </c>
      <c r="O59" s="140">
        <v>0</v>
      </c>
      <c r="P59" s="140">
        <v>0</v>
      </c>
      <c r="Q59" s="140">
        <v>0</v>
      </c>
      <c r="R59" s="157" t="e">
        <f t="shared" si="2"/>
        <v>#DIV/0!</v>
      </c>
      <c r="S59" s="157" t="e">
        <f t="shared" si="3"/>
        <v>#DIV/0!</v>
      </c>
      <c r="T59" s="157" t="e">
        <f t="shared" si="4"/>
        <v>#DIV/0!</v>
      </c>
    </row>
    <row r="60" spans="1:20" s="23" customFormat="1" ht="40.5" customHeight="1" outlineLevel="1">
      <c r="A60" s="260" t="s">
        <v>98</v>
      </c>
      <c r="B60" s="260" t="s">
        <v>99</v>
      </c>
      <c r="C60" s="252" t="s">
        <v>274</v>
      </c>
      <c r="D60" s="132" t="s">
        <v>70</v>
      </c>
      <c r="E60" s="131"/>
      <c r="F60" s="140">
        <v>0</v>
      </c>
      <c r="G60" s="140">
        <v>0</v>
      </c>
      <c r="H60" s="140">
        <v>0</v>
      </c>
      <c r="I60" s="140">
        <v>0</v>
      </c>
      <c r="J60" s="140">
        <v>0</v>
      </c>
      <c r="K60" s="140">
        <v>0</v>
      </c>
      <c r="L60" s="140">
        <v>0</v>
      </c>
      <c r="M60" s="140">
        <v>0</v>
      </c>
      <c r="N60" s="140">
        <v>0</v>
      </c>
      <c r="O60" s="140">
        <v>0</v>
      </c>
      <c r="P60" s="140">
        <v>0</v>
      </c>
      <c r="Q60" s="140">
        <v>0</v>
      </c>
      <c r="R60" s="157" t="e">
        <f t="shared" si="2"/>
        <v>#DIV/0!</v>
      </c>
      <c r="S60" s="157" t="e">
        <f t="shared" si="3"/>
        <v>#DIV/0!</v>
      </c>
      <c r="T60" s="157" t="e">
        <f t="shared" si="4"/>
        <v>#DIV/0!</v>
      </c>
    </row>
    <row r="61" spans="1:20" s="23" customFormat="1" ht="35.25" customHeight="1" outlineLevel="1">
      <c r="A61" s="260"/>
      <c r="B61" s="260"/>
      <c r="C61" s="253"/>
      <c r="D61" s="262" t="s">
        <v>260</v>
      </c>
      <c r="E61" s="131" t="s">
        <v>261</v>
      </c>
      <c r="F61" s="140">
        <v>0</v>
      </c>
      <c r="G61" s="140">
        <v>0</v>
      </c>
      <c r="H61" s="140">
        <v>0</v>
      </c>
      <c r="I61" s="140">
        <v>0</v>
      </c>
      <c r="J61" s="140">
        <v>0</v>
      </c>
      <c r="K61" s="140">
        <v>0</v>
      </c>
      <c r="L61" s="140">
        <v>0</v>
      </c>
      <c r="M61" s="140">
        <v>0</v>
      </c>
      <c r="N61" s="140">
        <v>0</v>
      </c>
      <c r="O61" s="140">
        <v>0</v>
      </c>
      <c r="P61" s="140">
        <v>0</v>
      </c>
      <c r="Q61" s="140">
        <v>0</v>
      </c>
      <c r="R61" s="157" t="e">
        <f t="shared" si="2"/>
        <v>#DIV/0!</v>
      </c>
      <c r="S61" s="157" t="e">
        <f t="shared" si="3"/>
        <v>#DIV/0!</v>
      </c>
      <c r="T61" s="157" t="e">
        <f t="shared" si="4"/>
        <v>#DIV/0!</v>
      </c>
    </row>
    <row r="62" spans="1:20" s="20" customFormat="1" ht="64.5" customHeight="1" outlineLevel="1">
      <c r="A62" s="260"/>
      <c r="B62" s="260"/>
      <c r="C62" s="254"/>
      <c r="D62" s="260"/>
      <c r="E62" s="131" t="s">
        <v>264</v>
      </c>
      <c r="F62" s="140">
        <v>0</v>
      </c>
      <c r="G62" s="140">
        <v>0</v>
      </c>
      <c r="H62" s="140">
        <v>0</v>
      </c>
      <c r="I62" s="140">
        <v>0</v>
      </c>
      <c r="J62" s="140">
        <v>0</v>
      </c>
      <c r="K62" s="140">
        <v>0</v>
      </c>
      <c r="L62" s="140">
        <v>0</v>
      </c>
      <c r="M62" s="140">
        <v>0</v>
      </c>
      <c r="N62" s="140">
        <v>0</v>
      </c>
      <c r="O62" s="140">
        <v>0</v>
      </c>
      <c r="P62" s="140">
        <v>0</v>
      </c>
      <c r="Q62" s="140">
        <v>0</v>
      </c>
      <c r="R62" s="157" t="e">
        <f t="shared" si="2"/>
        <v>#DIV/0!</v>
      </c>
      <c r="S62" s="157" t="e">
        <f t="shared" si="3"/>
        <v>#DIV/0!</v>
      </c>
      <c r="T62" s="157" t="e">
        <f t="shared" si="4"/>
        <v>#DIV/0!</v>
      </c>
    </row>
    <row r="63" spans="1:20" s="23" customFormat="1" ht="45" customHeight="1" outlineLevel="1">
      <c r="A63" s="252" t="s">
        <v>100</v>
      </c>
      <c r="B63" s="252" t="s">
        <v>101</v>
      </c>
      <c r="C63" s="252" t="s">
        <v>644</v>
      </c>
      <c r="D63" s="132" t="s">
        <v>70</v>
      </c>
      <c r="E63" s="131"/>
      <c r="F63" s="140">
        <v>0</v>
      </c>
      <c r="G63" s="140">
        <v>0</v>
      </c>
      <c r="H63" s="140">
        <v>0</v>
      </c>
      <c r="I63" s="140">
        <v>0</v>
      </c>
      <c r="J63" s="140">
        <v>0</v>
      </c>
      <c r="K63" s="140">
        <v>0</v>
      </c>
      <c r="L63" s="140">
        <v>0</v>
      </c>
      <c r="M63" s="140">
        <v>0</v>
      </c>
      <c r="N63" s="140">
        <v>0</v>
      </c>
      <c r="O63" s="140">
        <v>0</v>
      </c>
      <c r="P63" s="140">
        <v>0</v>
      </c>
      <c r="Q63" s="140">
        <v>0</v>
      </c>
      <c r="R63" s="157" t="e">
        <f t="shared" si="2"/>
        <v>#DIV/0!</v>
      </c>
      <c r="S63" s="157" t="e">
        <f t="shared" si="3"/>
        <v>#DIV/0!</v>
      </c>
      <c r="T63" s="157" t="e">
        <f t="shared" si="4"/>
        <v>#DIV/0!</v>
      </c>
    </row>
    <row r="64" spans="1:20" s="23" customFormat="1" ht="38.25" customHeight="1" outlineLevel="1">
      <c r="A64" s="253"/>
      <c r="B64" s="253"/>
      <c r="C64" s="253"/>
      <c r="D64" s="255" t="s">
        <v>260</v>
      </c>
      <c r="E64" s="131" t="s">
        <v>261</v>
      </c>
      <c r="F64" s="140">
        <v>0</v>
      </c>
      <c r="G64" s="140">
        <v>0</v>
      </c>
      <c r="H64" s="140">
        <v>0</v>
      </c>
      <c r="I64" s="140">
        <v>0</v>
      </c>
      <c r="J64" s="140">
        <v>0</v>
      </c>
      <c r="K64" s="140">
        <v>0</v>
      </c>
      <c r="L64" s="140">
        <v>0</v>
      </c>
      <c r="M64" s="140">
        <v>0</v>
      </c>
      <c r="N64" s="140">
        <v>0</v>
      </c>
      <c r="O64" s="140">
        <v>0</v>
      </c>
      <c r="P64" s="140">
        <v>0</v>
      </c>
      <c r="Q64" s="140">
        <v>0</v>
      </c>
      <c r="R64" s="157" t="e">
        <f t="shared" si="2"/>
        <v>#DIV/0!</v>
      </c>
      <c r="S64" s="157" t="e">
        <f t="shared" si="3"/>
        <v>#DIV/0!</v>
      </c>
      <c r="T64" s="157" t="e">
        <f t="shared" si="4"/>
        <v>#DIV/0!</v>
      </c>
    </row>
    <row r="65" spans="1:20" s="20" customFormat="1" ht="282.75" customHeight="1" outlineLevel="1">
      <c r="A65" s="254"/>
      <c r="B65" s="254"/>
      <c r="C65" s="254"/>
      <c r="D65" s="257"/>
      <c r="E65" s="131" t="s">
        <v>264</v>
      </c>
      <c r="F65" s="140">
        <v>0</v>
      </c>
      <c r="G65" s="140">
        <v>0</v>
      </c>
      <c r="H65" s="140">
        <v>0</v>
      </c>
      <c r="I65" s="140">
        <v>0</v>
      </c>
      <c r="J65" s="140">
        <v>0</v>
      </c>
      <c r="K65" s="140">
        <v>0</v>
      </c>
      <c r="L65" s="140">
        <v>0</v>
      </c>
      <c r="M65" s="140">
        <v>0</v>
      </c>
      <c r="N65" s="140">
        <v>0</v>
      </c>
      <c r="O65" s="140">
        <v>0</v>
      </c>
      <c r="P65" s="140">
        <v>0</v>
      </c>
      <c r="Q65" s="140">
        <v>0</v>
      </c>
      <c r="R65" s="157" t="e">
        <f t="shared" si="2"/>
        <v>#DIV/0!</v>
      </c>
      <c r="S65" s="157" t="e">
        <f t="shared" si="3"/>
        <v>#DIV/0!</v>
      </c>
      <c r="T65" s="157" t="e">
        <f t="shared" si="4"/>
        <v>#DIV/0!</v>
      </c>
    </row>
    <row r="66" spans="1:20" s="23" customFormat="1" ht="41.25" customHeight="1" outlineLevel="1">
      <c r="A66" s="260" t="s">
        <v>102</v>
      </c>
      <c r="B66" s="260" t="s">
        <v>275</v>
      </c>
      <c r="C66" s="252" t="s">
        <v>276</v>
      </c>
      <c r="D66" s="128" t="s">
        <v>70</v>
      </c>
      <c r="E66" s="131"/>
      <c r="F66" s="140">
        <v>0</v>
      </c>
      <c r="G66" s="140">
        <v>0</v>
      </c>
      <c r="H66" s="140">
        <v>0</v>
      </c>
      <c r="I66" s="140">
        <v>0</v>
      </c>
      <c r="J66" s="140">
        <v>0</v>
      </c>
      <c r="K66" s="140">
        <v>0</v>
      </c>
      <c r="L66" s="140">
        <v>0</v>
      </c>
      <c r="M66" s="140">
        <v>0</v>
      </c>
      <c r="N66" s="140">
        <v>0</v>
      </c>
      <c r="O66" s="140">
        <v>0</v>
      </c>
      <c r="P66" s="140">
        <v>0</v>
      </c>
      <c r="Q66" s="140">
        <v>0</v>
      </c>
      <c r="R66" s="157" t="e">
        <f t="shared" si="2"/>
        <v>#DIV/0!</v>
      </c>
      <c r="S66" s="157" t="e">
        <f t="shared" si="3"/>
        <v>#DIV/0!</v>
      </c>
      <c r="T66" s="157" t="e">
        <f t="shared" si="4"/>
        <v>#DIV/0!</v>
      </c>
    </row>
    <row r="67" spans="1:20" s="23" customFormat="1" ht="31.5" customHeight="1" outlineLevel="1">
      <c r="A67" s="260"/>
      <c r="B67" s="260"/>
      <c r="C67" s="253"/>
      <c r="D67" s="262" t="s">
        <v>260</v>
      </c>
      <c r="E67" s="131" t="s">
        <v>261</v>
      </c>
      <c r="F67" s="140">
        <v>0</v>
      </c>
      <c r="G67" s="140">
        <v>0</v>
      </c>
      <c r="H67" s="140">
        <v>0</v>
      </c>
      <c r="I67" s="140">
        <v>0</v>
      </c>
      <c r="J67" s="140">
        <v>0</v>
      </c>
      <c r="K67" s="140">
        <v>0</v>
      </c>
      <c r="L67" s="140">
        <v>0</v>
      </c>
      <c r="M67" s="140">
        <v>0</v>
      </c>
      <c r="N67" s="140">
        <v>0</v>
      </c>
      <c r="O67" s="140">
        <v>0</v>
      </c>
      <c r="P67" s="140">
        <v>0</v>
      </c>
      <c r="Q67" s="140">
        <v>0</v>
      </c>
      <c r="R67" s="157" t="e">
        <f t="shared" si="2"/>
        <v>#DIV/0!</v>
      </c>
      <c r="S67" s="157" t="e">
        <f t="shared" si="3"/>
        <v>#DIV/0!</v>
      </c>
      <c r="T67" s="157" t="e">
        <f t="shared" si="4"/>
        <v>#DIV/0!</v>
      </c>
    </row>
    <row r="68" spans="1:20" s="20" customFormat="1" ht="51.75" customHeight="1" outlineLevel="1">
      <c r="A68" s="260"/>
      <c r="B68" s="260"/>
      <c r="C68" s="254"/>
      <c r="D68" s="260"/>
      <c r="E68" s="131" t="s">
        <v>264</v>
      </c>
      <c r="F68" s="140">
        <v>0</v>
      </c>
      <c r="G68" s="140">
        <v>0</v>
      </c>
      <c r="H68" s="140">
        <v>0</v>
      </c>
      <c r="I68" s="140">
        <v>0</v>
      </c>
      <c r="J68" s="140">
        <v>0</v>
      </c>
      <c r="K68" s="140">
        <v>0</v>
      </c>
      <c r="L68" s="140">
        <v>0</v>
      </c>
      <c r="M68" s="140">
        <v>0</v>
      </c>
      <c r="N68" s="140">
        <v>0</v>
      </c>
      <c r="O68" s="140">
        <v>0</v>
      </c>
      <c r="P68" s="140">
        <v>0</v>
      </c>
      <c r="Q68" s="140">
        <v>0</v>
      </c>
      <c r="R68" s="157" t="e">
        <f t="shared" si="2"/>
        <v>#DIV/0!</v>
      </c>
      <c r="S68" s="157" t="e">
        <f t="shared" si="3"/>
        <v>#DIV/0!</v>
      </c>
      <c r="T68" s="157" t="e">
        <f t="shared" si="4"/>
        <v>#DIV/0!</v>
      </c>
    </row>
    <row r="69" spans="1:20" s="23" customFormat="1" ht="41.5" customHeight="1" outlineLevel="1">
      <c r="A69" s="260" t="s">
        <v>103</v>
      </c>
      <c r="B69" s="260" t="s">
        <v>104</v>
      </c>
      <c r="C69" s="252" t="s">
        <v>277</v>
      </c>
      <c r="D69" s="132" t="s">
        <v>70</v>
      </c>
      <c r="E69" s="131"/>
      <c r="F69" s="140">
        <v>0</v>
      </c>
      <c r="G69" s="140">
        <v>0</v>
      </c>
      <c r="H69" s="140">
        <v>0</v>
      </c>
      <c r="I69" s="140">
        <v>0</v>
      </c>
      <c r="J69" s="140">
        <v>0</v>
      </c>
      <c r="K69" s="140">
        <v>0</v>
      </c>
      <c r="L69" s="140">
        <v>0</v>
      </c>
      <c r="M69" s="140">
        <v>0</v>
      </c>
      <c r="N69" s="140">
        <v>0</v>
      </c>
      <c r="O69" s="140">
        <v>0</v>
      </c>
      <c r="P69" s="140">
        <v>0</v>
      </c>
      <c r="Q69" s="140">
        <v>0</v>
      </c>
      <c r="R69" s="157" t="e">
        <f t="shared" si="2"/>
        <v>#DIV/0!</v>
      </c>
      <c r="S69" s="157" t="e">
        <f t="shared" si="3"/>
        <v>#DIV/0!</v>
      </c>
      <c r="T69" s="157" t="e">
        <f t="shared" si="4"/>
        <v>#DIV/0!</v>
      </c>
    </row>
    <row r="70" spans="1:20" s="23" customFormat="1" ht="33" customHeight="1" outlineLevel="1">
      <c r="A70" s="260"/>
      <c r="B70" s="260"/>
      <c r="C70" s="253"/>
      <c r="D70" s="262" t="s">
        <v>260</v>
      </c>
      <c r="E70" s="131" t="s">
        <v>261</v>
      </c>
      <c r="F70" s="140">
        <v>0</v>
      </c>
      <c r="G70" s="140">
        <v>0</v>
      </c>
      <c r="H70" s="140">
        <v>0</v>
      </c>
      <c r="I70" s="140">
        <v>0</v>
      </c>
      <c r="J70" s="140">
        <v>0</v>
      </c>
      <c r="K70" s="140">
        <v>0</v>
      </c>
      <c r="L70" s="140">
        <v>0</v>
      </c>
      <c r="M70" s="140">
        <v>0</v>
      </c>
      <c r="N70" s="140">
        <v>0</v>
      </c>
      <c r="O70" s="140">
        <v>0</v>
      </c>
      <c r="P70" s="140">
        <v>0</v>
      </c>
      <c r="Q70" s="140">
        <v>0</v>
      </c>
      <c r="R70" s="157" t="e">
        <f t="shared" si="2"/>
        <v>#DIV/0!</v>
      </c>
      <c r="S70" s="157" t="e">
        <f t="shared" si="3"/>
        <v>#DIV/0!</v>
      </c>
      <c r="T70" s="157" t="e">
        <f t="shared" si="4"/>
        <v>#DIV/0!</v>
      </c>
    </row>
    <row r="71" spans="1:20" s="20" customFormat="1" ht="31.5" customHeight="1" outlineLevel="1">
      <c r="A71" s="260"/>
      <c r="B71" s="260"/>
      <c r="C71" s="254"/>
      <c r="D71" s="260"/>
      <c r="E71" s="131" t="s">
        <v>264</v>
      </c>
      <c r="F71" s="140">
        <v>0</v>
      </c>
      <c r="G71" s="140">
        <v>0</v>
      </c>
      <c r="H71" s="140">
        <v>0</v>
      </c>
      <c r="I71" s="140">
        <v>0</v>
      </c>
      <c r="J71" s="140">
        <v>0</v>
      </c>
      <c r="K71" s="140">
        <v>0</v>
      </c>
      <c r="L71" s="140">
        <v>0</v>
      </c>
      <c r="M71" s="140">
        <v>0</v>
      </c>
      <c r="N71" s="140">
        <v>0</v>
      </c>
      <c r="O71" s="140">
        <v>0</v>
      </c>
      <c r="P71" s="140">
        <v>0</v>
      </c>
      <c r="Q71" s="140">
        <v>0</v>
      </c>
      <c r="R71" s="157" t="e">
        <f t="shared" si="2"/>
        <v>#DIV/0!</v>
      </c>
      <c r="S71" s="157" t="e">
        <f t="shared" si="3"/>
        <v>#DIV/0!</v>
      </c>
      <c r="T71" s="157" t="e">
        <f t="shared" si="4"/>
        <v>#DIV/0!</v>
      </c>
    </row>
    <row r="72" spans="1:20" s="20" customFormat="1" ht="57" customHeight="1" outlineLevel="1">
      <c r="A72" s="252" t="s">
        <v>105</v>
      </c>
      <c r="B72" s="252" t="s">
        <v>106</v>
      </c>
      <c r="C72" s="252" t="s">
        <v>278</v>
      </c>
      <c r="D72" s="132" t="s">
        <v>70</v>
      </c>
      <c r="E72" s="131"/>
      <c r="F72" s="140">
        <v>0</v>
      </c>
      <c r="G72" s="140">
        <v>0</v>
      </c>
      <c r="H72" s="140">
        <v>0</v>
      </c>
      <c r="I72" s="140">
        <v>0</v>
      </c>
      <c r="J72" s="140">
        <v>0</v>
      </c>
      <c r="K72" s="140">
        <v>0</v>
      </c>
      <c r="L72" s="140">
        <v>0</v>
      </c>
      <c r="M72" s="140">
        <v>0</v>
      </c>
      <c r="N72" s="140">
        <v>0</v>
      </c>
      <c r="O72" s="140">
        <v>0</v>
      </c>
      <c r="P72" s="140">
        <v>0</v>
      </c>
      <c r="Q72" s="140">
        <v>0</v>
      </c>
      <c r="R72" s="157" t="e">
        <f t="shared" si="2"/>
        <v>#DIV/0!</v>
      </c>
      <c r="S72" s="157" t="e">
        <f t="shared" si="3"/>
        <v>#DIV/0!</v>
      </c>
      <c r="T72" s="157" t="e">
        <f t="shared" si="4"/>
        <v>#DIV/0!</v>
      </c>
    </row>
    <row r="73" spans="1:20" s="20" customFormat="1" ht="37.5" customHeight="1" outlineLevel="1">
      <c r="A73" s="253"/>
      <c r="B73" s="253"/>
      <c r="C73" s="253"/>
      <c r="D73" s="262" t="s">
        <v>260</v>
      </c>
      <c r="E73" s="131" t="s">
        <v>261</v>
      </c>
      <c r="F73" s="140">
        <v>0</v>
      </c>
      <c r="G73" s="140">
        <v>0</v>
      </c>
      <c r="H73" s="140">
        <v>0</v>
      </c>
      <c r="I73" s="140">
        <v>0</v>
      </c>
      <c r="J73" s="140">
        <v>0</v>
      </c>
      <c r="K73" s="140">
        <v>0</v>
      </c>
      <c r="L73" s="140">
        <v>0</v>
      </c>
      <c r="M73" s="140">
        <v>0</v>
      </c>
      <c r="N73" s="140">
        <v>0</v>
      </c>
      <c r="O73" s="140">
        <v>0</v>
      </c>
      <c r="P73" s="140">
        <v>0</v>
      </c>
      <c r="Q73" s="140">
        <v>0</v>
      </c>
      <c r="R73" s="157" t="e">
        <f t="shared" si="2"/>
        <v>#DIV/0!</v>
      </c>
      <c r="S73" s="157" t="e">
        <f t="shared" si="3"/>
        <v>#DIV/0!</v>
      </c>
      <c r="T73" s="157" t="e">
        <f t="shared" si="4"/>
        <v>#DIV/0!</v>
      </c>
    </row>
    <row r="74" spans="1:20" s="20" customFormat="1" ht="243.75" customHeight="1" outlineLevel="1">
      <c r="A74" s="254"/>
      <c r="B74" s="254"/>
      <c r="C74" s="254"/>
      <c r="D74" s="260"/>
      <c r="E74" s="131" t="s">
        <v>264</v>
      </c>
      <c r="F74" s="140">
        <v>0</v>
      </c>
      <c r="G74" s="140">
        <v>0</v>
      </c>
      <c r="H74" s="140">
        <v>0</v>
      </c>
      <c r="I74" s="140">
        <v>0</v>
      </c>
      <c r="J74" s="140">
        <v>0</v>
      </c>
      <c r="K74" s="140">
        <v>0</v>
      </c>
      <c r="L74" s="140">
        <v>0</v>
      </c>
      <c r="M74" s="140">
        <v>0</v>
      </c>
      <c r="N74" s="140">
        <v>0</v>
      </c>
      <c r="O74" s="140">
        <v>0</v>
      </c>
      <c r="P74" s="140">
        <v>0</v>
      </c>
      <c r="Q74" s="140">
        <v>0</v>
      </c>
      <c r="R74" s="157" t="e">
        <f t="shared" ref="R74:R137" si="24">O74/L74*100</f>
        <v>#DIV/0!</v>
      </c>
      <c r="S74" s="157" t="e">
        <f t="shared" ref="S74:S137" si="25">P74/M74*100</f>
        <v>#DIV/0!</v>
      </c>
      <c r="T74" s="157" t="e">
        <f t="shared" ref="T74:T137" si="26">Q74/N74*100</f>
        <v>#DIV/0!</v>
      </c>
    </row>
    <row r="75" spans="1:20" s="23" customFormat="1" ht="53.5" customHeight="1" outlineLevel="1">
      <c r="A75" s="252" t="s">
        <v>107</v>
      </c>
      <c r="B75" s="252" t="s">
        <v>108</v>
      </c>
      <c r="C75" s="252" t="s">
        <v>602</v>
      </c>
      <c r="D75" s="132" t="s">
        <v>70</v>
      </c>
      <c r="E75" s="131"/>
      <c r="F75" s="140">
        <v>0</v>
      </c>
      <c r="G75" s="140">
        <v>0</v>
      </c>
      <c r="H75" s="140">
        <v>0</v>
      </c>
      <c r="I75" s="140">
        <v>0</v>
      </c>
      <c r="J75" s="140">
        <v>0</v>
      </c>
      <c r="K75" s="140">
        <v>0</v>
      </c>
      <c r="L75" s="140">
        <v>0</v>
      </c>
      <c r="M75" s="140">
        <v>0</v>
      </c>
      <c r="N75" s="140">
        <v>0</v>
      </c>
      <c r="O75" s="140">
        <v>0</v>
      </c>
      <c r="P75" s="140">
        <v>0</v>
      </c>
      <c r="Q75" s="140">
        <v>0</v>
      </c>
      <c r="R75" s="157" t="e">
        <f t="shared" si="24"/>
        <v>#DIV/0!</v>
      </c>
      <c r="S75" s="157" t="e">
        <f t="shared" si="25"/>
        <v>#DIV/0!</v>
      </c>
      <c r="T75" s="157" t="e">
        <f t="shared" si="26"/>
        <v>#DIV/0!</v>
      </c>
    </row>
    <row r="76" spans="1:20" s="23" customFormat="1" ht="33" customHeight="1" outlineLevel="1">
      <c r="A76" s="253"/>
      <c r="B76" s="253"/>
      <c r="C76" s="253"/>
      <c r="D76" s="255" t="s">
        <v>260</v>
      </c>
      <c r="E76" s="131" t="s">
        <v>261</v>
      </c>
      <c r="F76" s="140">
        <v>0</v>
      </c>
      <c r="G76" s="140">
        <v>0</v>
      </c>
      <c r="H76" s="140">
        <v>0</v>
      </c>
      <c r="I76" s="140">
        <v>0</v>
      </c>
      <c r="J76" s="140">
        <v>0</v>
      </c>
      <c r="K76" s="140">
        <v>0</v>
      </c>
      <c r="L76" s="125">
        <v>0</v>
      </c>
      <c r="M76" s="125">
        <v>0</v>
      </c>
      <c r="N76" s="125">
        <v>0</v>
      </c>
      <c r="O76" s="125">
        <v>0</v>
      </c>
      <c r="P76" s="125">
        <v>0</v>
      </c>
      <c r="Q76" s="125">
        <v>0</v>
      </c>
      <c r="R76" s="157" t="e">
        <f t="shared" si="24"/>
        <v>#DIV/0!</v>
      </c>
      <c r="S76" s="157" t="e">
        <f t="shared" si="25"/>
        <v>#DIV/0!</v>
      </c>
      <c r="T76" s="157" t="e">
        <f t="shared" si="26"/>
        <v>#DIV/0!</v>
      </c>
    </row>
    <row r="77" spans="1:20" s="20" customFormat="1" ht="409.5" customHeight="1" outlineLevel="1">
      <c r="A77" s="253"/>
      <c r="B77" s="253"/>
      <c r="C77" s="253"/>
      <c r="D77" s="256"/>
      <c r="E77" s="252" t="s">
        <v>264</v>
      </c>
      <c r="F77" s="268">
        <v>0</v>
      </c>
      <c r="G77" s="268">
        <v>0</v>
      </c>
      <c r="H77" s="268">
        <v>0</v>
      </c>
      <c r="I77" s="268">
        <v>0</v>
      </c>
      <c r="J77" s="268">
        <v>0</v>
      </c>
      <c r="K77" s="268">
        <v>0</v>
      </c>
      <c r="L77" s="268">
        <v>0</v>
      </c>
      <c r="M77" s="268">
        <v>0</v>
      </c>
      <c r="N77" s="268">
        <v>0</v>
      </c>
      <c r="O77" s="268">
        <v>0</v>
      </c>
      <c r="P77" s="268">
        <v>0</v>
      </c>
      <c r="Q77" s="268">
        <v>0</v>
      </c>
      <c r="R77" s="248" t="e">
        <f t="shared" si="24"/>
        <v>#DIV/0!</v>
      </c>
      <c r="S77" s="248" t="e">
        <f t="shared" si="25"/>
        <v>#DIV/0!</v>
      </c>
      <c r="T77" s="248" t="e">
        <f t="shared" si="26"/>
        <v>#DIV/0!</v>
      </c>
    </row>
    <row r="78" spans="1:20" s="20" customFormat="1" ht="99" customHeight="1" outlineLevel="1">
      <c r="A78" s="254"/>
      <c r="B78" s="254"/>
      <c r="C78" s="254"/>
      <c r="D78" s="257"/>
      <c r="E78" s="254"/>
      <c r="F78" s="269"/>
      <c r="G78" s="269"/>
      <c r="H78" s="269"/>
      <c r="I78" s="269"/>
      <c r="J78" s="269"/>
      <c r="K78" s="269"/>
      <c r="L78" s="269"/>
      <c r="M78" s="269"/>
      <c r="N78" s="269"/>
      <c r="O78" s="269"/>
      <c r="P78" s="269"/>
      <c r="Q78" s="269"/>
      <c r="R78" s="249"/>
      <c r="S78" s="249"/>
      <c r="T78" s="249"/>
    </row>
    <row r="79" spans="1:20" s="23" customFormat="1" ht="69.75" customHeight="1" outlineLevel="1">
      <c r="A79" s="260" t="s">
        <v>109</v>
      </c>
      <c r="B79" s="261" t="s">
        <v>110</v>
      </c>
      <c r="C79" s="252" t="s">
        <v>637</v>
      </c>
      <c r="D79" s="132" t="s">
        <v>70</v>
      </c>
      <c r="E79" s="131"/>
      <c r="F79" s="140">
        <v>0</v>
      </c>
      <c r="G79" s="140">
        <v>0</v>
      </c>
      <c r="H79" s="140">
        <v>0</v>
      </c>
      <c r="I79" s="140">
        <v>0</v>
      </c>
      <c r="J79" s="140">
        <v>0</v>
      </c>
      <c r="K79" s="140">
        <v>0</v>
      </c>
      <c r="L79" s="140">
        <v>0</v>
      </c>
      <c r="M79" s="140">
        <v>0</v>
      </c>
      <c r="N79" s="140">
        <v>0</v>
      </c>
      <c r="O79" s="140">
        <v>0</v>
      </c>
      <c r="P79" s="140">
        <v>0</v>
      </c>
      <c r="Q79" s="140">
        <v>0</v>
      </c>
      <c r="R79" s="157" t="e">
        <f t="shared" si="24"/>
        <v>#DIV/0!</v>
      </c>
      <c r="S79" s="157" t="e">
        <f t="shared" si="25"/>
        <v>#DIV/0!</v>
      </c>
      <c r="T79" s="157" t="e">
        <f t="shared" si="26"/>
        <v>#DIV/0!</v>
      </c>
    </row>
    <row r="80" spans="1:20" s="23" customFormat="1" ht="32.25" customHeight="1" outlineLevel="1">
      <c r="A80" s="260"/>
      <c r="B80" s="260"/>
      <c r="C80" s="253"/>
      <c r="D80" s="252" t="s">
        <v>260</v>
      </c>
      <c r="E80" s="131" t="s">
        <v>261</v>
      </c>
      <c r="F80" s="140">
        <v>0</v>
      </c>
      <c r="G80" s="140">
        <v>0</v>
      </c>
      <c r="H80" s="140">
        <v>0</v>
      </c>
      <c r="I80" s="140">
        <v>0</v>
      </c>
      <c r="J80" s="148">
        <v>0</v>
      </c>
      <c r="K80" s="148">
        <v>0</v>
      </c>
      <c r="L80" s="148">
        <v>0</v>
      </c>
      <c r="M80" s="148">
        <v>0</v>
      </c>
      <c r="N80" s="148">
        <v>0</v>
      </c>
      <c r="O80" s="148">
        <v>0</v>
      </c>
      <c r="P80" s="148">
        <v>0</v>
      </c>
      <c r="Q80" s="148">
        <v>0</v>
      </c>
      <c r="R80" s="157" t="e">
        <f t="shared" si="24"/>
        <v>#DIV/0!</v>
      </c>
      <c r="S80" s="157" t="e">
        <f t="shared" si="25"/>
        <v>#DIV/0!</v>
      </c>
      <c r="T80" s="157" t="e">
        <f t="shared" si="26"/>
        <v>#DIV/0!</v>
      </c>
    </row>
    <row r="81" spans="1:20" s="23" customFormat="1" ht="69.75" customHeight="1" outlineLevel="1">
      <c r="A81" s="260"/>
      <c r="B81" s="260"/>
      <c r="C81" s="253"/>
      <c r="D81" s="253"/>
      <c r="E81" s="260" t="s">
        <v>264</v>
      </c>
      <c r="F81" s="318">
        <v>0</v>
      </c>
      <c r="G81" s="318">
        <v>0</v>
      </c>
      <c r="H81" s="318">
        <v>0</v>
      </c>
      <c r="I81" s="318">
        <v>0</v>
      </c>
      <c r="J81" s="319">
        <v>0</v>
      </c>
      <c r="K81" s="273">
        <v>0</v>
      </c>
      <c r="L81" s="274">
        <v>0</v>
      </c>
      <c r="M81" s="274">
        <v>0</v>
      </c>
      <c r="N81" s="274">
        <v>0</v>
      </c>
      <c r="O81" s="274">
        <v>0</v>
      </c>
      <c r="P81" s="274">
        <v>0</v>
      </c>
      <c r="Q81" s="274">
        <v>0</v>
      </c>
      <c r="R81" s="248" t="e">
        <f t="shared" si="24"/>
        <v>#DIV/0!</v>
      </c>
      <c r="S81" s="248" t="e">
        <f t="shared" si="25"/>
        <v>#DIV/0!</v>
      </c>
      <c r="T81" s="248" t="e">
        <f t="shared" si="26"/>
        <v>#DIV/0!</v>
      </c>
    </row>
    <row r="82" spans="1:20" s="20" customFormat="1" ht="408.75" customHeight="1" outlineLevel="1">
      <c r="A82" s="260"/>
      <c r="B82" s="260"/>
      <c r="C82" s="254"/>
      <c r="D82" s="254"/>
      <c r="E82" s="260"/>
      <c r="F82" s="318"/>
      <c r="G82" s="318"/>
      <c r="H82" s="318"/>
      <c r="I82" s="318"/>
      <c r="J82" s="319"/>
      <c r="K82" s="273"/>
      <c r="L82" s="275"/>
      <c r="M82" s="275"/>
      <c r="N82" s="275"/>
      <c r="O82" s="275"/>
      <c r="P82" s="275"/>
      <c r="Q82" s="275"/>
      <c r="R82" s="249"/>
      <c r="S82" s="249"/>
      <c r="T82" s="249"/>
    </row>
    <row r="83" spans="1:20" s="23" customFormat="1" ht="42.5" customHeight="1" outlineLevel="1">
      <c r="A83" s="260" t="s">
        <v>111</v>
      </c>
      <c r="B83" s="261" t="s">
        <v>279</v>
      </c>
      <c r="C83" s="252" t="s">
        <v>280</v>
      </c>
      <c r="D83" s="132" t="s">
        <v>70</v>
      </c>
      <c r="E83" s="131"/>
      <c r="F83" s="140">
        <v>0</v>
      </c>
      <c r="G83" s="140">
        <v>0</v>
      </c>
      <c r="H83" s="140">
        <v>0</v>
      </c>
      <c r="I83" s="140">
        <v>0</v>
      </c>
      <c r="J83" s="140">
        <v>0</v>
      </c>
      <c r="K83" s="140">
        <v>0</v>
      </c>
      <c r="L83" s="140">
        <v>0</v>
      </c>
      <c r="M83" s="140">
        <v>0</v>
      </c>
      <c r="N83" s="140">
        <v>0</v>
      </c>
      <c r="O83" s="140">
        <v>0</v>
      </c>
      <c r="P83" s="140">
        <v>0</v>
      </c>
      <c r="Q83" s="140">
        <v>0</v>
      </c>
      <c r="R83" s="157" t="e">
        <f t="shared" si="24"/>
        <v>#DIV/0!</v>
      </c>
      <c r="S83" s="157" t="e">
        <f t="shared" si="25"/>
        <v>#DIV/0!</v>
      </c>
      <c r="T83" s="157" t="e">
        <f t="shared" si="26"/>
        <v>#DIV/0!</v>
      </c>
    </row>
    <row r="84" spans="1:20" s="23" customFormat="1" ht="38.25" customHeight="1" outlineLevel="1">
      <c r="A84" s="260"/>
      <c r="B84" s="260"/>
      <c r="C84" s="253"/>
      <c r="D84" s="262" t="s">
        <v>260</v>
      </c>
      <c r="E84" s="131" t="s">
        <v>261</v>
      </c>
      <c r="F84" s="140">
        <v>0</v>
      </c>
      <c r="G84" s="140">
        <v>0</v>
      </c>
      <c r="H84" s="140">
        <v>0</v>
      </c>
      <c r="I84" s="140">
        <v>0</v>
      </c>
      <c r="J84" s="140">
        <v>0</v>
      </c>
      <c r="K84" s="140">
        <v>0</v>
      </c>
      <c r="L84" s="140">
        <v>0</v>
      </c>
      <c r="M84" s="140">
        <v>0</v>
      </c>
      <c r="N84" s="140">
        <v>0</v>
      </c>
      <c r="O84" s="140">
        <v>0</v>
      </c>
      <c r="P84" s="140">
        <v>0</v>
      </c>
      <c r="Q84" s="140">
        <v>0</v>
      </c>
      <c r="R84" s="157" t="e">
        <f t="shared" si="24"/>
        <v>#DIV/0!</v>
      </c>
      <c r="S84" s="157" t="e">
        <f t="shared" si="25"/>
        <v>#DIV/0!</v>
      </c>
      <c r="T84" s="157" t="e">
        <f t="shared" si="26"/>
        <v>#DIV/0!</v>
      </c>
    </row>
    <row r="85" spans="1:20" s="20" customFormat="1" ht="48.75" customHeight="1" outlineLevel="1">
      <c r="A85" s="260"/>
      <c r="B85" s="260"/>
      <c r="C85" s="254"/>
      <c r="D85" s="260"/>
      <c r="E85" s="131" t="s">
        <v>264</v>
      </c>
      <c r="F85" s="140">
        <v>0</v>
      </c>
      <c r="G85" s="140">
        <v>0</v>
      </c>
      <c r="H85" s="140">
        <v>0</v>
      </c>
      <c r="I85" s="140">
        <v>0</v>
      </c>
      <c r="J85" s="140">
        <v>0</v>
      </c>
      <c r="K85" s="140">
        <v>0</v>
      </c>
      <c r="L85" s="140">
        <v>0</v>
      </c>
      <c r="M85" s="140">
        <v>0</v>
      </c>
      <c r="N85" s="140">
        <v>0</v>
      </c>
      <c r="O85" s="140">
        <v>0</v>
      </c>
      <c r="P85" s="140">
        <v>0</v>
      </c>
      <c r="Q85" s="140">
        <v>0</v>
      </c>
      <c r="R85" s="157" t="e">
        <f t="shared" si="24"/>
        <v>#DIV/0!</v>
      </c>
      <c r="S85" s="157" t="e">
        <f t="shared" si="25"/>
        <v>#DIV/0!</v>
      </c>
      <c r="T85" s="157" t="e">
        <f t="shared" si="26"/>
        <v>#DIV/0!</v>
      </c>
    </row>
    <row r="86" spans="1:20" s="24" customFormat="1" ht="39.75" customHeight="1">
      <c r="A86" s="263" t="s">
        <v>26</v>
      </c>
      <c r="B86" s="263" t="s">
        <v>27</v>
      </c>
      <c r="C86" s="263" t="s">
        <v>281</v>
      </c>
      <c r="D86" s="134" t="s">
        <v>70</v>
      </c>
      <c r="E86" s="133"/>
      <c r="F86" s="18">
        <f>F87</f>
        <v>10000</v>
      </c>
      <c r="G86" s="18">
        <f t="shared" ref="G86:Q86" si="27">G87</f>
        <v>0</v>
      </c>
      <c r="H86" s="18">
        <f t="shared" si="27"/>
        <v>10000</v>
      </c>
      <c r="I86" s="18">
        <f t="shared" si="27"/>
        <v>1098.0999999999999</v>
      </c>
      <c r="J86" s="18">
        <f t="shared" si="27"/>
        <v>0</v>
      </c>
      <c r="K86" s="18">
        <f t="shared" si="27"/>
        <v>1098.0999999999999</v>
      </c>
      <c r="L86" s="18">
        <f t="shared" si="27"/>
        <v>1098.0999999999999</v>
      </c>
      <c r="M86" s="18">
        <f t="shared" si="27"/>
        <v>0</v>
      </c>
      <c r="N86" s="18">
        <f t="shared" si="27"/>
        <v>1098.0999999999999</v>
      </c>
      <c r="O86" s="18">
        <f t="shared" si="27"/>
        <v>1098.0999999999999</v>
      </c>
      <c r="P86" s="18">
        <f t="shared" si="27"/>
        <v>0</v>
      </c>
      <c r="Q86" s="18">
        <f t="shared" si="27"/>
        <v>1098.0999999999999</v>
      </c>
      <c r="R86" s="157">
        <f t="shared" si="24"/>
        <v>100</v>
      </c>
      <c r="S86" s="157" t="e">
        <f t="shared" si="25"/>
        <v>#DIV/0!</v>
      </c>
      <c r="T86" s="157">
        <f t="shared" si="26"/>
        <v>100</v>
      </c>
    </row>
    <row r="87" spans="1:20" s="24" customFormat="1" ht="28.5" customHeight="1">
      <c r="A87" s="265"/>
      <c r="B87" s="265"/>
      <c r="C87" s="265"/>
      <c r="D87" s="277" t="s">
        <v>260</v>
      </c>
      <c r="E87" s="133" t="s">
        <v>261</v>
      </c>
      <c r="F87" s="18">
        <f>F88+F89</f>
        <v>10000</v>
      </c>
      <c r="G87" s="18">
        <f t="shared" ref="G87:Q87" si="28">G88+G89</f>
        <v>0</v>
      </c>
      <c r="H87" s="18">
        <f t="shared" si="28"/>
        <v>10000</v>
      </c>
      <c r="I87" s="18">
        <f t="shared" si="28"/>
        <v>1098.0999999999999</v>
      </c>
      <c r="J87" s="18">
        <f t="shared" si="28"/>
        <v>0</v>
      </c>
      <c r="K87" s="18">
        <f t="shared" si="28"/>
        <v>1098.0999999999999</v>
      </c>
      <c r="L87" s="18">
        <f t="shared" si="28"/>
        <v>1098.0999999999999</v>
      </c>
      <c r="M87" s="18">
        <f t="shared" si="28"/>
        <v>0</v>
      </c>
      <c r="N87" s="18">
        <f t="shared" si="28"/>
        <v>1098.0999999999999</v>
      </c>
      <c r="O87" s="18">
        <f t="shared" si="28"/>
        <v>1098.0999999999999</v>
      </c>
      <c r="P87" s="18">
        <f t="shared" si="28"/>
        <v>0</v>
      </c>
      <c r="Q87" s="18">
        <f t="shared" si="28"/>
        <v>1098.0999999999999</v>
      </c>
      <c r="R87" s="157">
        <f t="shared" si="24"/>
        <v>100</v>
      </c>
      <c r="S87" s="157" t="e">
        <f t="shared" si="25"/>
        <v>#DIV/0!</v>
      </c>
      <c r="T87" s="157">
        <f t="shared" si="26"/>
        <v>100</v>
      </c>
    </row>
    <row r="88" spans="1:20" s="24" customFormat="1" ht="21" customHeight="1">
      <c r="A88" s="265"/>
      <c r="B88" s="265"/>
      <c r="C88" s="265"/>
      <c r="D88" s="250"/>
      <c r="E88" s="134" t="s">
        <v>426</v>
      </c>
      <c r="F88" s="18">
        <f>F130</f>
        <v>10000</v>
      </c>
      <c r="G88" s="18">
        <f t="shared" ref="G88:Q88" si="29">G130</f>
        <v>0</v>
      </c>
      <c r="H88" s="18">
        <f t="shared" si="29"/>
        <v>10000</v>
      </c>
      <c r="I88" s="18">
        <f t="shared" si="29"/>
        <v>198.1</v>
      </c>
      <c r="J88" s="18">
        <f t="shared" si="29"/>
        <v>0</v>
      </c>
      <c r="K88" s="18">
        <f t="shared" si="29"/>
        <v>198.1</v>
      </c>
      <c r="L88" s="18">
        <f t="shared" si="29"/>
        <v>198.1</v>
      </c>
      <c r="M88" s="18">
        <f t="shared" si="29"/>
        <v>0</v>
      </c>
      <c r="N88" s="18">
        <f t="shared" si="29"/>
        <v>198.1</v>
      </c>
      <c r="O88" s="18">
        <f t="shared" si="29"/>
        <v>198.1</v>
      </c>
      <c r="P88" s="18">
        <f t="shared" si="29"/>
        <v>0</v>
      </c>
      <c r="Q88" s="18">
        <f t="shared" si="29"/>
        <v>198.1</v>
      </c>
      <c r="R88" s="157">
        <f t="shared" si="24"/>
        <v>100</v>
      </c>
      <c r="S88" s="157" t="e">
        <f t="shared" si="25"/>
        <v>#DIV/0!</v>
      </c>
      <c r="T88" s="157">
        <f t="shared" si="26"/>
        <v>100</v>
      </c>
    </row>
    <row r="89" spans="1:20" s="20" customFormat="1" ht="45" customHeight="1">
      <c r="A89" s="266"/>
      <c r="B89" s="265"/>
      <c r="C89" s="266"/>
      <c r="D89" s="250"/>
      <c r="E89" s="134" t="s">
        <v>434</v>
      </c>
      <c r="F89" s="18">
        <f>F157</f>
        <v>0</v>
      </c>
      <c r="G89" s="18">
        <f t="shared" ref="G89:Q89" si="30">G157</f>
        <v>0</v>
      </c>
      <c r="H89" s="18">
        <f t="shared" si="30"/>
        <v>0</v>
      </c>
      <c r="I89" s="18">
        <f t="shared" si="30"/>
        <v>900</v>
      </c>
      <c r="J89" s="18">
        <f t="shared" si="30"/>
        <v>0</v>
      </c>
      <c r="K89" s="18">
        <f t="shared" si="30"/>
        <v>900</v>
      </c>
      <c r="L89" s="18">
        <f t="shared" si="30"/>
        <v>900</v>
      </c>
      <c r="M89" s="18">
        <f t="shared" si="30"/>
        <v>0</v>
      </c>
      <c r="N89" s="18">
        <f t="shared" si="30"/>
        <v>900</v>
      </c>
      <c r="O89" s="18">
        <f t="shared" si="30"/>
        <v>900</v>
      </c>
      <c r="P89" s="18">
        <f t="shared" si="30"/>
        <v>0</v>
      </c>
      <c r="Q89" s="18">
        <f t="shared" si="30"/>
        <v>900</v>
      </c>
      <c r="R89" s="157">
        <f t="shared" si="24"/>
        <v>100</v>
      </c>
      <c r="S89" s="157" t="e">
        <f t="shared" si="25"/>
        <v>#DIV/0!</v>
      </c>
      <c r="T89" s="157">
        <f t="shared" si="26"/>
        <v>100</v>
      </c>
    </row>
    <row r="90" spans="1:20" s="24" customFormat="1" ht="42" customHeight="1" outlineLevel="1">
      <c r="A90" s="252" t="s">
        <v>112</v>
      </c>
      <c r="B90" s="260" t="s">
        <v>282</v>
      </c>
      <c r="C90" s="252" t="s">
        <v>283</v>
      </c>
      <c r="D90" s="132" t="s">
        <v>70</v>
      </c>
      <c r="E90" s="131"/>
      <c r="F90" s="140">
        <v>0</v>
      </c>
      <c r="G90" s="140">
        <v>0</v>
      </c>
      <c r="H90" s="140">
        <v>0</v>
      </c>
      <c r="I90" s="140">
        <v>0</v>
      </c>
      <c r="J90" s="140">
        <v>0</v>
      </c>
      <c r="K90" s="140">
        <v>0</v>
      </c>
      <c r="L90" s="140">
        <v>0</v>
      </c>
      <c r="M90" s="140">
        <v>0</v>
      </c>
      <c r="N90" s="140">
        <v>0</v>
      </c>
      <c r="O90" s="140">
        <v>0</v>
      </c>
      <c r="P90" s="140">
        <v>0</v>
      </c>
      <c r="Q90" s="140">
        <v>0</v>
      </c>
      <c r="R90" s="157" t="e">
        <f t="shared" si="24"/>
        <v>#DIV/0!</v>
      </c>
      <c r="S90" s="157" t="e">
        <f t="shared" si="25"/>
        <v>#DIV/0!</v>
      </c>
      <c r="T90" s="157" t="e">
        <f t="shared" si="26"/>
        <v>#DIV/0!</v>
      </c>
    </row>
    <row r="91" spans="1:20" s="24" customFormat="1" ht="38.25" customHeight="1" outlineLevel="1">
      <c r="A91" s="253"/>
      <c r="B91" s="260"/>
      <c r="C91" s="253"/>
      <c r="D91" s="262" t="s">
        <v>260</v>
      </c>
      <c r="E91" s="131" t="s">
        <v>261</v>
      </c>
      <c r="F91" s="140">
        <v>0</v>
      </c>
      <c r="G91" s="140">
        <v>0</v>
      </c>
      <c r="H91" s="140">
        <v>0</v>
      </c>
      <c r="I91" s="140">
        <v>0</v>
      </c>
      <c r="J91" s="140">
        <v>0</v>
      </c>
      <c r="K91" s="140">
        <v>0</v>
      </c>
      <c r="L91" s="140">
        <v>0</v>
      </c>
      <c r="M91" s="140">
        <v>0</v>
      </c>
      <c r="N91" s="140">
        <v>0</v>
      </c>
      <c r="O91" s="140">
        <v>0</v>
      </c>
      <c r="P91" s="140">
        <v>0</v>
      </c>
      <c r="Q91" s="140">
        <v>0</v>
      </c>
      <c r="R91" s="157" t="e">
        <f t="shared" si="24"/>
        <v>#DIV/0!</v>
      </c>
      <c r="S91" s="157" t="e">
        <f t="shared" si="25"/>
        <v>#DIV/0!</v>
      </c>
      <c r="T91" s="157" t="e">
        <f t="shared" si="26"/>
        <v>#DIV/0!</v>
      </c>
    </row>
    <row r="92" spans="1:20" s="20" customFormat="1" ht="54" customHeight="1" outlineLevel="1">
      <c r="A92" s="254"/>
      <c r="B92" s="260"/>
      <c r="C92" s="254"/>
      <c r="D92" s="260"/>
      <c r="E92" s="131" t="s">
        <v>264</v>
      </c>
      <c r="F92" s="140">
        <v>0</v>
      </c>
      <c r="G92" s="140">
        <v>0</v>
      </c>
      <c r="H92" s="140">
        <v>0</v>
      </c>
      <c r="I92" s="140">
        <v>0</v>
      </c>
      <c r="J92" s="140">
        <v>0</v>
      </c>
      <c r="K92" s="140">
        <v>0</v>
      </c>
      <c r="L92" s="140">
        <v>0</v>
      </c>
      <c r="M92" s="140">
        <v>0</v>
      </c>
      <c r="N92" s="140">
        <v>0</v>
      </c>
      <c r="O92" s="140">
        <v>0</v>
      </c>
      <c r="P92" s="140">
        <v>0</v>
      </c>
      <c r="Q92" s="140">
        <v>0</v>
      </c>
      <c r="R92" s="157" t="e">
        <f t="shared" si="24"/>
        <v>#DIV/0!</v>
      </c>
      <c r="S92" s="157" t="e">
        <f t="shared" si="25"/>
        <v>#DIV/0!</v>
      </c>
      <c r="T92" s="157" t="e">
        <f t="shared" si="26"/>
        <v>#DIV/0!</v>
      </c>
    </row>
    <row r="93" spans="1:20" s="24" customFormat="1" ht="43.5" customHeight="1" outlineLevel="1">
      <c r="A93" s="252" t="s">
        <v>113</v>
      </c>
      <c r="B93" s="260" t="s">
        <v>114</v>
      </c>
      <c r="C93" s="252" t="s">
        <v>284</v>
      </c>
      <c r="D93" s="132" t="s">
        <v>70</v>
      </c>
      <c r="E93" s="131"/>
      <c r="F93" s="140">
        <v>0</v>
      </c>
      <c r="G93" s="140">
        <v>0</v>
      </c>
      <c r="H93" s="140">
        <v>0</v>
      </c>
      <c r="I93" s="140">
        <v>0</v>
      </c>
      <c r="J93" s="140">
        <v>0</v>
      </c>
      <c r="K93" s="140">
        <v>0</v>
      </c>
      <c r="L93" s="140">
        <v>0</v>
      </c>
      <c r="M93" s="140">
        <v>0</v>
      </c>
      <c r="N93" s="140">
        <v>0</v>
      </c>
      <c r="O93" s="140">
        <v>0</v>
      </c>
      <c r="P93" s="140">
        <v>0</v>
      </c>
      <c r="Q93" s="140">
        <v>0</v>
      </c>
      <c r="R93" s="157" t="e">
        <f t="shared" si="24"/>
        <v>#DIV/0!</v>
      </c>
      <c r="S93" s="157" t="e">
        <f t="shared" si="25"/>
        <v>#DIV/0!</v>
      </c>
      <c r="T93" s="157" t="e">
        <f t="shared" si="26"/>
        <v>#DIV/0!</v>
      </c>
    </row>
    <row r="94" spans="1:20" s="24" customFormat="1" ht="29.25" customHeight="1" outlineLevel="1">
      <c r="A94" s="253"/>
      <c r="B94" s="260"/>
      <c r="C94" s="253"/>
      <c r="D94" s="262" t="s">
        <v>260</v>
      </c>
      <c r="E94" s="131" t="s">
        <v>261</v>
      </c>
      <c r="F94" s="140">
        <v>0</v>
      </c>
      <c r="G94" s="140">
        <v>0</v>
      </c>
      <c r="H94" s="140">
        <v>0</v>
      </c>
      <c r="I94" s="140">
        <v>0</v>
      </c>
      <c r="J94" s="140">
        <v>0</v>
      </c>
      <c r="K94" s="140">
        <v>0</v>
      </c>
      <c r="L94" s="140">
        <v>0</v>
      </c>
      <c r="M94" s="140">
        <v>0</v>
      </c>
      <c r="N94" s="140">
        <v>0</v>
      </c>
      <c r="O94" s="140">
        <v>0</v>
      </c>
      <c r="P94" s="140">
        <v>0</v>
      </c>
      <c r="Q94" s="140">
        <v>0</v>
      </c>
      <c r="R94" s="157" t="e">
        <f t="shared" si="24"/>
        <v>#DIV/0!</v>
      </c>
      <c r="S94" s="157" t="e">
        <f t="shared" si="25"/>
        <v>#DIV/0!</v>
      </c>
      <c r="T94" s="157" t="e">
        <f t="shared" si="26"/>
        <v>#DIV/0!</v>
      </c>
    </row>
    <row r="95" spans="1:20" s="20" customFormat="1" ht="30.75" customHeight="1" outlineLevel="1">
      <c r="A95" s="254"/>
      <c r="B95" s="260"/>
      <c r="C95" s="254"/>
      <c r="D95" s="260"/>
      <c r="E95" s="131" t="s">
        <v>264</v>
      </c>
      <c r="F95" s="140">
        <v>0</v>
      </c>
      <c r="G95" s="140">
        <v>0</v>
      </c>
      <c r="H95" s="140">
        <v>0</v>
      </c>
      <c r="I95" s="140">
        <v>0</v>
      </c>
      <c r="J95" s="140">
        <v>0</v>
      </c>
      <c r="K95" s="140">
        <v>0</v>
      </c>
      <c r="L95" s="140">
        <v>0</v>
      </c>
      <c r="M95" s="140">
        <v>0</v>
      </c>
      <c r="N95" s="140">
        <v>0</v>
      </c>
      <c r="O95" s="140">
        <v>0</v>
      </c>
      <c r="P95" s="140">
        <v>0</v>
      </c>
      <c r="Q95" s="140">
        <v>0</v>
      </c>
      <c r="R95" s="157" t="e">
        <f t="shared" si="24"/>
        <v>#DIV/0!</v>
      </c>
      <c r="S95" s="157" t="e">
        <f t="shared" si="25"/>
        <v>#DIV/0!</v>
      </c>
      <c r="T95" s="157" t="e">
        <f t="shared" si="26"/>
        <v>#DIV/0!</v>
      </c>
    </row>
    <row r="96" spans="1:20" s="24" customFormat="1" ht="39.75" customHeight="1" outlineLevel="1">
      <c r="A96" s="252" t="s">
        <v>115</v>
      </c>
      <c r="B96" s="260" t="s">
        <v>285</v>
      </c>
      <c r="C96" s="252" t="s">
        <v>286</v>
      </c>
      <c r="D96" s="132" t="s">
        <v>70</v>
      </c>
      <c r="E96" s="131"/>
      <c r="F96" s="140">
        <v>0</v>
      </c>
      <c r="G96" s="140">
        <v>0</v>
      </c>
      <c r="H96" s="140">
        <v>0</v>
      </c>
      <c r="I96" s="140">
        <v>0</v>
      </c>
      <c r="J96" s="140">
        <v>0</v>
      </c>
      <c r="K96" s="140">
        <v>0</v>
      </c>
      <c r="L96" s="140">
        <v>0</v>
      </c>
      <c r="M96" s="140">
        <v>0</v>
      </c>
      <c r="N96" s="140">
        <v>0</v>
      </c>
      <c r="O96" s="140">
        <v>0</v>
      </c>
      <c r="P96" s="140">
        <v>0</v>
      </c>
      <c r="Q96" s="140">
        <v>0</v>
      </c>
      <c r="R96" s="157" t="e">
        <f t="shared" si="24"/>
        <v>#DIV/0!</v>
      </c>
      <c r="S96" s="157" t="e">
        <f t="shared" si="25"/>
        <v>#DIV/0!</v>
      </c>
      <c r="T96" s="157" t="e">
        <f t="shared" si="26"/>
        <v>#DIV/0!</v>
      </c>
    </row>
    <row r="97" spans="1:20" s="24" customFormat="1" ht="27" customHeight="1" outlineLevel="1">
      <c r="A97" s="253"/>
      <c r="B97" s="260"/>
      <c r="C97" s="253"/>
      <c r="D97" s="262" t="s">
        <v>260</v>
      </c>
      <c r="E97" s="131" t="s">
        <v>261</v>
      </c>
      <c r="F97" s="140">
        <v>0</v>
      </c>
      <c r="G97" s="140">
        <v>0</v>
      </c>
      <c r="H97" s="140">
        <v>0</v>
      </c>
      <c r="I97" s="140">
        <v>0</v>
      </c>
      <c r="J97" s="140">
        <v>0</v>
      </c>
      <c r="K97" s="140">
        <v>0</v>
      </c>
      <c r="L97" s="140">
        <v>0</v>
      </c>
      <c r="M97" s="140">
        <v>0</v>
      </c>
      <c r="N97" s="140">
        <v>0</v>
      </c>
      <c r="O97" s="140">
        <v>0</v>
      </c>
      <c r="P97" s="140">
        <v>0</v>
      </c>
      <c r="Q97" s="140">
        <v>0</v>
      </c>
      <c r="R97" s="157" t="e">
        <f t="shared" si="24"/>
        <v>#DIV/0!</v>
      </c>
      <c r="S97" s="157" t="e">
        <f t="shared" si="25"/>
        <v>#DIV/0!</v>
      </c>
      <c r="T97" s="157" t="e">
        <f t="shared" si="26"/>
        <v>#DIV/0!</v>
      </c>
    </row>
    <row r="98" spans="1:20" s="20" customFormat="1" ht="33" customHeight="1" outlineLevel="1">
      <c r="A98" s="254"/>
      <c r="B98" s="260"/>
      <c r="C98" s="254"/>
      <c r="D98" s="260"/>
      <c r="E98" s="131" t="s">
        <v>264</v>
      </c>
      <c r="F98" s="140">
        <v>0</v>
      </c>
      <c r="G98" s="140">
        <v>0</v>
      </c>
      <c r="H98" s="140">
        <v>0</v>
      </c>
      <c r="I98" s="140">
        <v>0</v>
      </c>
      <c r="J98" s="140">
        <v>0</v>
      </c>
      <c r="K98" s="140">
        <v>0</v>
      </c>
      <c r="L98" s="140">
        <v>0</v>
      </c>
      <c r="M98" s="140">
        <v>0</v>
      </c>
      <c r="N98" s="140">
        <v>0</v>
      </c>
      <c r="O98" s="140">
        <v>0</v>
      </c>
      <c r="P98" s="140">
        <v>0</v>
      </c>
      <c r="Q98" s="140">
        <v>0</v>
      </c>
      <c r="R98" s="157" t="e">
        <f t="shared" si="24"/>
        <v>#DIV/0!</v>
      </c>
      <c r="S98" s="157" t="e">
        <f t="shared" si="25"/>
        <v>#DIV/0!</v>
      </c>
      <c r="T98" s="157" t="e">
        <f t="shared" si="26"/>
        <v>#DIV/0!</v>
      </c>
    </row>
    <row r="99" spans="1:20" s="24" customFormat="1" ht="41" customHeight="1" outlineLevel="1">
      <c r="A99" s="252" t="s">
        <v>116</v>
      </c>
      <c r="B99" s="260" t="s">
        <v>287</v>
      </c>
      <c r="C99" s="252" t="s">
        <v>288</v>
      </c>
      <c r="D99" s="132" t="s">
        <v>70</v>
      </c>
      <c r="E99" s="131"/>
      <c r="F99" s="140">
        <v>0</v>
      </c>
      <c r="G99" s="140">
        <v>0</v>
      </c>
      <c r="H99" s="140">
        <v>0</v>
      </c>
      <c r="I99" s="140">
        <v>0</v>
      </c>
      <c r="J99" s="140">
        <v>0</v>
      </c>
      <c r="K99" s="140">
        <v>0</v>
      </c>
      <c r="L99" s="140">
        <v>0</v>
      </c>
      <c r="M99" s="140">
        <v>0</v>
      </c>
      <c r="N99" s="140">
        <v>0</v>
      </c>
      <c r="O99" s="140">
        <v>0</v>
      </c>
      <c r="P99" s="140">
        <v>0</v>
      </c>
      <c r="Q99" s="140">
        <v>0</v>
      </c>
      <c r="R99" s="157" t="e">
        <f t="shared" si="24"/>
        <v>#DIV/0!</v>
      </c>
      <c r="S99" s="157" t="e">
        <f t="shared" si="25"/>
        <v>#DIV/0!</v>
      </c>
      <c r="T99" s="157" t="e">
        <f t="shared" si="26"/>
        <v>#DIV/0!</v>
      </c>
    </row>
    <row r="100" spans="1:20" s="24" customFormat="1" ht="26" customHeight="1" outlineLevel="1">
      <c r="A100" s="253"/>
      <c r="B100" s="260"/>
      <c r="C100" s="253"/>
      <c r="D100" s="262" t="s">
        <v>260</v>
      </c>
      <c r="E100" s="131" t="s">
        <v>261</v>
      </c>
      <c r="F100" s="140">
        <v>0</v>
      </c>
      <c r="G100" s="140">
        <v>0</v>
      </c>
      <c r="H100" s="140">
        <v>0</v>
      </c>
      <c r="I100" s="140">
        <v>0</v>
      </c>
      <c r="J100" s="140">
        <v>0</v>
      </c>
      <c r="K100" s="140">
        <v>0</v>
      </c>
      <c r="L100" s="140">
        <v>0</v>
      </c>
      <c r="M100" s="140">
        <v>0</v>
      </c>
      <c r="N100" s="140">
        <v>0</v>
      </c>
      <c r="O100" s="140">
        <v>0</v>
      </c>
      <c r="P100" s="140">
        <v>0</v>
      </c>
      <c r="Q100" s="140">
        <v>0</v>
      </c>
      <c r="R100" s="157" t="e">
        <f t="shared" si="24"/>
        <v>#DIV/0!</v>
      </c>
      <c r="S100" s="157" t="e">
        <f t="shared" si="25"/>
        <v>#DIV/0!</v>
      </c>
      <c r="T100" s="157" t="e">
        <f t="shared" si="26"/>
        <v>#DIV/0!</v>
      </c>
    </row>
    <row r="101" spans="1:20" s="20" customFormat="1" ht="38.25" customHeight="1" outlineLevel="1">
      <c r="A101" s="254"/>
      <c r="B101" s="260"/>
      <c r="C101" s="254"/>
      <c r="D101" s="260"/>
      <c r="E101" s="131" t="s">
        <v>264</v>
      </c>
      <c r="F101" s="140">
        <v>0</v>
      </c>
      <c r="G101" s="140">
        <v>0</v>
      </c>
      <c r="H101" s="140">
        <v>0</v>
      </c>
      <c r="I101" s="140">
        <v>0</v>
      </c>
      <c r="J101" s="140">
        <v>0</v>
      </c>
      <c r="K101" s="140">
        <v>0</v>
      </c>
      <c r="L101" s="140">
        <v>0</v>
      </c>
      <c r="M101" s="140">
        <v>0</v>
      </c>
      <c r="N101" s="140">
        <v>0</v>
      </c>
      <c r="O101" s="140">
        <v>0</v>
      </c>
      <c r="P101" s="140">
        <v>0</v>
      </c>
      <c r="Q101" s="140">
        <v>0</v>
      </c>
      <c r="R101" s="157" t="e">
        <f t="shared" si="24"/>
        <v>#DIV/0!</v>
      </c>
      <c r="S101" s="157" t="e">
        <f t="shared" si="25"/>
        <v>#DIV/0!</v>
      </c>
      <c r="T101" s="157" t="e">
        <f t="shared" si="26"/>
        <v>#DIV/0!</v>
      </c>
    </row>
    <row r="102" spans="1:20" s="24" customFormat="1" ht="39.75" customHeight="1" outlineLevel="1">
      <c r="A102" s="252" t="s">
        <v>117</v>
      </c>
      <c r="B102" s="260" t="s">
        <v>604</v>
      </c>
      <c r="C102" s="252" t="s">
        <v>289</v>
      </c>
      <c r="D102" s="132" t="s">
        <v>70</v>
      </c>
      <c r="E102" s="131"/>
      <c r="F102" s="140">
        <v>0</v>
      </c>
      <c r="G102" s="140">
        <v>0</v>
      </c>
      <c r="H102" s="140">
        <v>0</v>
      </c>
      <c r="I102" s="140">
        <v>0</v>
      </c>
      <c r="J102" s="140">
        <v>0</v>
      </c>
      <c r="K102" s="140">
        <v>0</v>
      </c>
      <c r="L102" s="140">
        <v>0</v>
      </c>
      <c r="M102" s="140">
        <v>0</v>
      </c>
      <c r="N102" s="140">
        <v>0</v>
      </c>
      <c r="O102" s="140">
        <v>0</v>
      </c>
      <c r="P102" s="140">
        <v>0</v>
      </c>
      <c r="Q102" s="140">
        <v>0</v>
      </c>
      <c r="R102" s="157" t="e">
        <f t="shared" si="24"/>
        <v>#DIV/0!</v>
      </c>
      <c r="S102" s="157" t="e">
        <f t="shared" si="25"/>
        <v>#DIV/0!</v>
      </c>
      <c r="T102" s="157" t="e">
        <f t="shared" si="26"/>
        <v>#DIV/0!</v>
      </c>
    </row>
    <row r="103" spans="1:20" s="24" customFormat="1" ht="29.25" customHeight="1" outlineLevel="1">
      <c r="A103" s="253"/>
      <c r="B103" s="260"/>
      <c r="C103" s="253"/>
      <c r="D103" s="262" t="s">
        <v>260</v>
      </c>
      <c r="E103" s="131" t="s">
        <v>261</v>
      </c>
      <c r="F103" s="140">
        <v>0</v>
      </c>
      <c r="G103" s="140">
        <v>0</v>
      </c>
      <c r="H103" s="140">
        <v>0</v>
      </c>
      <c r="I103" s="140">
        <v>0</v>
      </c>
      <c r="J103" s="140">
        <v>0</v>
      </c>
      <c r="K103" s="140">
        <v>0</v>
      </c>
      <c r="L103" s="140">
        <v>0</v>
      </c>
      <c r="M103" s="140">
        <v>0</v>
      </c>
      <c r="N103" s="140">
        <v>0</v>
      </c>
      <c r="O103" s="140">
        <v>0</v>
      </c>
      <c r="P103" s="140">
        <v>0</v>
      </c>
      <c r="Q103" s="140">
        <v>0</v>
      </c>
      <c r="R103" s="157" t="e">
        <f t="shared" si="24"/>
        <v>#DIV/0!</v>
      </c>
      <c r="S103" s="157" t="e">
        <f t="shared" si="25"/>
        <v>#DIV/0!</v>
      </c>
      <c r="T103" s="157" t="e">
        <f t="shared" si="26"/>
        <v>#DIV/0!</v>
      </c>
    </row>
    <row r="104" spans="1:20" s="20" customFormat="1" ht="39" customHeight="1" outlineLevel="1">
      <c r="A104" s="254"/>
      <c r="B104" s="260"/>
      <c r="C104" s="254"/>
      <c r="D104" s="260"/>
      <c r="E104" s="131" t="s">
        <v>264</v>
      </c>
      <c r="F104" s="140">
        <v>0</v>
      </c>
      <c r="G104" s="140">
        <v>0</v>
      </c>
      <c r="H104" s="140">
        <v>0</v>
      </c>
      <c r="I104" s="140">
        <v>0</v>
      </c>
      <c r="J104" s="140">
        <v>0</v>
      </c>
      <c r="K104" s="140">
        <v>0</v>
      </c>
      <c r="L104" s="140">
        <v>0</v>
      </c>
      <c r="M104" s="140">
        <v>0</v>
      </c>
      <c r="N104" s="140">
        <v>0</v>
      </c>
      <c r="O104" s="140">
        <v>0</v>
      </c>
      <c r="P104" s="140">
        <v>0</v>
      </c>
      <c r="Q104" s="140">
        <v>0</v>
      </c>
      <c r="R104" s="157" t="e">
        <f t="shared" si="24"/>
        <v>#DIV/0!</v>
      </c>
      <c r="S104" s="157" t="e">
        <f t="shared" si="25"/>
        <v>#DIV/0!</v>
      </c>
      <c r="T104" s="157" t="e">
        <f t="shared" si="26"/>
        <v>#DIV/0!</v>
      </c>
    </row>
    <row r="105" spans="1:20" s="24" customFormat="1" ht="39" customHeight="1" outlineLevel="1">
      <c r="A105" s="252" t="s">
        <v>118</v>
      </c>
      <c r="B105" s="261" t="s">
        <v>290</v>
      </c>
      <c r="C105" s="252" t="s">
        <v>645</v>
      </c>
      <c r="D105" s="132" t="s">
        <v>70</v>
      </c>
      <c r="E105" s="131"/>
      <c r="F105" s="140">
        <v>0</v>
      </c>
      <c r="G105" s="140">
        <v>0</v>
      </c>
      <c r="H105" s="140">
        <v>0</v>
      </c>
      <c r="I105" s="140">
        <v>0</v>
      </c>
      <c r="J105" s="140">
        <v>0</v>
      </c>
      <c r="K105" s="140">
        <v>0</v>
      </c>
      <c r="L105" s="140">
        <v>0</v>
      </c>
      <c r="M105" s="140">
        <v>0</v>
      </c>
      <c r="N105" s="140">
        <v>0</v>
      </c>
      <c r="O105" s="140">
        <v>0</v>
      </c>
      <c r="P105" s="140">
        <v>0</v>
      </c>
      <c r="Q105" s="140">
        <v>0</v>
      </c>
      <c r="R105" s="157" t="e">
        <f t="shared" si="24"/>
        <v>#DIV/0!</v>
      </c>
      <c r="S105" s="157" t="e">
        <f t="shared" si="25"/>
        <v>#DIV/0!</v>
      </c>
      <c r="T105" s="157" t="e">
        <f t="shared" si="26"/>
        <v>#DIV/0!</v>
      </c>
    </row>
    <row r="106" spans="1:20" s="24" customFormat="1" ht="34.25" customHeight="1" outlineLevel="1">
      <c r="A106" s="253"/>
      <c r="B106" s="260"/>
      <c r="C106" s="253"/>
      <c r="D106" s="262" t="s">
        <v>260</v>
      </c>
      <c r="E106" s="131" t="s">
        <v>261</v>
      </c>
      <c r="F106" s="140">
        <v>0</v>
      </c>
      <c r="G106" s="140">
        <v>0</v>
      </c>
      <c r="H106" s="140">
        <v>0</v>
      </c>
      <c r="I106" s="140">
        <v>0</v>
      </c>
      <c r="J106" s="140">
        <v>0</v>
      </c>
      <c r="K106" s="140">
        <v>0</v>
      </c>
      <c r="L106" s="140">
        <v>0</v>
      </c>
      <c r="M106" s="140">
        <v>0</v>
      </c>
      <c r="N106" s="140">
        <v>0</v>
      </c>
      <c r="O106" s="140">
        <v>0</v>
      </c>
      <c r="P106" s="140">
        <v>0</v>
      </c>
      <c r="Q106" s="140">
        <v>0</v>
      </c>
      <c r="R106" s="157" t="e">
        <f t="shared" si="24"/>
        <v>#DIV/0!</v>
      </c>
      <c r="S106" s="157" t="e">
        <f t="shared" si="25"/>
        <v>#DIV/0!</v>
      </c>
      <c r="T106" s="157" t="e">
        <f t="shared" si="26"/>
        <v>#DIV/0!</v>
      </c>
    </row>
    <row r="107" spans="1:20" s="20" customFormat="1" ht="145.5" customHeight="1" outlineLevel="1">
      <c r="A107" s="254"/>
      <c r="B107" s="260"/>
      <c r="C107" s="254"/>
      <c r="D107" s="260"/>
      <c r="E107" s="131" t="s">
        <v>264</v>
      </c>
      <c r="F107" s="140">
        <v>0</v>
      </c>
      <c r="G107" s="140">
        <v>0</v>
      </c>
      <c r="H107" s="140">
        <v>0</v>
      </c>
      <c r="I107" s="140">
        <v>0</v>
      </c>
      <c r="J107" s="140">
        <v>0</v>
      </c>
      <c r="K107" s="140">
        <v>0</v>
      </c>
      <c r="L107" s="140">
        <v>0</v>
      </c>
      <c r="M107" s="140">
        <v>0</v>
      </c>
      <c r="N107" s="140">
        <v>0</v>
      </c>
      <c r="O107" s="140">
        <v>0</v>
      </c>
      <c r="P107" s="140">
        <v>0</v>
      </c>
      <c r="Q107" s="140">
        <v>0</v>
      </c>
      <c r="R107" s="157" t="e">
        <f t="shared" si="24"/>
        <v>#DIV/0!</v>
      </c>
      <c r="S107" s="157" t="e">
        <f t="shared" si="25"/>
        <v>#DIV/0!</v>
      </c>
      <c r="T107" s="157" t="e">
        <f t="shared" si="26"/>
        <v>#DIV/0!</v>
      </c>
    </row>
    <row r="108" spans="1:20" s="24" customFormat="1" ht="44" customHeight="1" outlineLevel="1">
      <c r="A108" s="252" t="s">
        <v>119</v>
      </c>
      <c r="B108" s="260" t="s">
        <v>291</v>
      </c>
      <c r="C108" s="252" t="s">
        <v>292</v>
      </c>
      <c r="D108" s="132" t="s">
        <v>70</v>
      </c>
      <c r="E108" s="131"/>
      <c r="F108" s="140">
        <v>0</v>
      </c>
      <c r="G108" s="140">
        <v>0</v>
      </c>
      <c r="H108" s="140">
        <v>0</v>
      </c>
      <c r="I108" s="140">
        <v>0</v>
      </c>
      <c r="J108" s="140">
        <v>0</v>
      </c>
      <c r="K108" s="140">
        <v>0</v>
      </c>
      <c r="L108" s="140">
        <v>0</v>
      </c>
      <c r="M108" s="140">
        <v>0</v>
      </c>
      <c r="N108" s="140">
        <v>0</v>
      </c>
      <c r="O108" s="140">
        <v>0</v>
      </c>
      <c r="P108" s="140">
        <v>0</v>
      </c>
      <c r="Q108" s="140">
        <v>0</v>
      </c>
      <c r="R108" s="157" t="e">
        <f t="shared" si="24"/>
        <v>#DIV/0!</v>
      </c>
      <c r="S108" s="157" t="e">
        <f t="shared" si="25"/>
        <v>#DIV/0!</v>
      </c>
      <c r="T108" s="157" t="e">
        <f t="shared" si="26"/>
        <v>#DIV/0!</v>
      </c>
    </row>
    <row r="109" spans="1:20" s="24" customFormat="1" ht="39.5" customHeight="1" outlineLevel="1">
      <c r="A109" s="253"/>
      <c r="B109" s="260"/>
      <c r="C109" s="253"/>
      <c r="D109" s="262" t="s">
        <v>260</v>
      </c>
      <c r="E109" s="131" t="s">
        <v>261</v>
      </c>
      <c r="F109" s="140">
        <v>0</v>
      </c>
      <c r="G109" s="140">
        <v>0</v>
      </c>
      <c r="H109" s="140">
        <v>0</v>
      </c>
      <c r="I109" s="140">
        <v>0</v>
      </c>
      <c r="J109" s="140">
        <v>0</v>
      </c>
      <c r="K109" s="140">
        <v>0</v>
      </c>
      <c r="L109" s="140">
        <v>0</v>
      </c>
      <c r="M109" s="140">
        <v>0</v>
      </c>
      <c r="N109" s="140">
        <v>0</v>
      </c>
      <c r="O109" s="140">
        <v>0</v>
      </c>
      <c r="P109" s="140">
        <v>0</v>
      </c>
      <c r="Q109" s="140">
        <v>0</v>
      </c>
      <c r="R109" s="157" t="e">
        <f t="shared" si="24"/>
        <v>#DIV/0!</v>
      </c>
      <c r="S109" s="157" t="e">
        <f t="shared" si="25"/>
        <v>#DIV/0!</v>
      </c>
      <c r="T109" s="157" t="e">
        <f t="shared" si="26"/>
        <v>#DIV/0!</v>
      </c>
    </row>
    <row r="110" spans="1:20" s="20" customFormat="1" ht="183" customHeight="1" outlineLevel="1">
      <c r="A110" s="254"/>
      <c r="B110" s="260"/>
      <c r="C110" s="254"/>
      <c r="D110" s="260"/>
      <c r="E110" s="131" t="s">
        <v>264</v>
      </c>
      <c r="F110" s="140">
        <v>0</v>
      </c>
      <c r="G110" s="140">
        <v>0</v>
      </c>
      <c r="H110" s="140">
        <v>0</v>
      </c>
      <c r="I110" s="140">
        <v>0</v>
      </c>
      <c r="J110" s="140">
        <v>0</v>
      </c>
      <c r="K110" s="140">
        <v>0</v>
      </c>
      <c r="L110" s="140">
        <v>0</v>
      </c>
      <c r="M110" s="140">
        <v>0</v>
      </c>
      <c r="N110" s="140">
        <v>0</v>
      </c>
      <c r="O110" s="140">
        <v>0</v>
      </c>
      <c r="P110" s="140">
        <v>0</v>
      </c>
      <c r="Q110" s="140">
        <v>0</v>
      </c>
      <c r="R110" s="157" t="e">
        <f t="shared" si="24"/>
        <v>#DIV/0!</v>
      </c>
      <c r="S110" s="157" t="e">
        <f t="shared" si="25"/>
        <v>#DIV/0!</v>
      </c>
      <c r="T110" s="157" t="e">
        <f t="shared" si="26"/>
        <v>#DIV/0!</v>
      </c>
    </row>
    <row r="111" spans="1:20" s="24" customFormat="1" ht="58.5" customHeight="1" outlineLevel="1">
      <c r="A111" s="252" t="s">
        <v>120</v>
      </c>
      <c r="B111" s="261" t="s">
        <v>121</v>
      </c>
      <c r="C111" s="252" t="s">
        <v>293</v>
      </c>
      <c r="D111" s="132" t="s">
        <v>70</v>
      </c>
      <c r="E111" s="131"/>
      <c r="F111" s="140">
        <v>0</v>
      </c>
      <c r="G111" s="140">
        <v>0</v>
      </c>
      <c r="H111" s="140">
        <v>0</v>
      </c>
      <c r="I111" s="140">
        <v>0</v>
      </c>
      <c r="J111" s="140">
        <v>0</v>
      </c>
      <c r="K111" s="140">
        <v>0</v>
      </c>
      <c r="L111" s="140">
        <v>0</v>
      </c>
      <c r="M111" s="140">
        <v>0</v>
      </c>
      <c r="N111" s="140">
        <v>0</v>
      </c>
      <c r="O111" s="140">
        <v>0</v>
      </c>
      <c r="P111" s="140">
        <v>0</v>
      </c>
      <c r="Q111" s="140">
        <v>0</v>
      </c>
      <c r="R111" s="157" t="e">
        <f t="shared" si="24"/>
        <v>#DIV/0!</v>
      </c>
      <c r="S111" s="157" t="e">
        <f t="shared" si="25"/>
        <v>#DIV/0!</v>
      </c>
      <c r="T111" s="157" t="e">
        <f t="shared" si="26"/>
        <v>#DIV/0!</v>
      </c>
    </row>
    <row r="112" spans="1:20" s="24" customFormat="1" ht="43.5" customHeight="1" outlineLevel="1">
      <c r="A112" s="253"/>
      <c r="B112" s="260"/>
      <c r="C112" s="253"/>
      <c r="D112" s="262" t="s">
        <v>260</v>
      </c>
      <c r="E112" s="131" t="s">
        <v>261</v>
      </c>
      <c r="F112" s="140">
        <v>0</v>
      </c>
      <c r="G112" s="140">
        <v>0</v>
      </c>
      <c r="H112" s="140">
        <v>0</v>
      </c>
      <c r="I112" s="140">
        <v>0</v>
      </c>
      <c r="J112" s="140">
        <v>0</v>
      </c>
      <c r="K112" s="140">
        <v>0</v>
      </c>
      <c r="L112" s="140">
        <v>0</v>
      </c>
      <c r="M112" s="140">
        <v>0</v>
      </c>
      <c r="N112" s="140">
        <v>0</v>
      </c>
      <c r="O112" s="140">
        <v>0</v>
      </c>
      <c r="P112" s="140">
        <v>0</v>
      </c>
      <c r="Q112" s="140">
        <v>0</v>
      </c>
      <c r="R112" s="157" t="e">
        <f t="shared" si="24"/>
        <v>#DIV/0!</v>
      </c>
      <c r="S112" s="157" t="e">
        <f t="shared" si="25"/>
        <v>#DIV/0!</v>
      </c>
      <c r="T112" s="157" t="e">
        <f t="shared" si="26"/>
        <v>#DIV/0!</v>
      </c>
    </row>
    <row r="113" spans="1:20" s="20" customFormat="1" ht="132" customHeight="1" outlineLevel="1">
      <c r="A113" s="254"/>
      <c r="B113" s="260"/>
      <c r="C113" s="254"/>
      <c r="D113" s="260"/>
      <c r="E113" s="131" t="s">
        <v>264</v>
      </c>
      <c r="F113" s="140">
        <v>0</v>
      </c>
      <c r="G113" s="140">
        <v>0</v>
      </c>
      <c r="H113" s="140">
        <v>0</v>
      </c>
      <c r="I113" s="140">
        <v>0</v>
      </c>
      <c r="J113" s="140">
        <v>0</v>
      </c>
      <c r="K113" s="140">
        <v>0</v>
      </c>
      <c r="L113" s="140">
        <v>0</v>
      </c>
      <c r="M113" s="140">
        <v>0</v>
      </c>
      <c r="N113" s="140">
        <v>0</v>
      </c>
      <c r="O113" s="140">
        <v>0</v>
      </c>
      <c r="P113" s="140">
        <v>0</v>
      </c>
      <c r="Q113" s="140">
        <v>0</v>
      </c>
      <c r="R113" s="157" t="e">
        <f t="shared" si="24"/>
        <v>#DIV/0!</v>
      </c>
      <c r="S113" s="157" t="e">
        <f t="shared" si="25"/>
        <v>#DIV/0!</v>
      </c>
      <c r="T113" s="157" t="e">
        <f t="shared" si="26"/>
        <v>#DIV/0!</v>
      </c>
    </row>
    <row r="114" spans="1:20" s="20" customFormat="1" ht="45" customHeight="1" outlineLevel="1">
      <c r="A114" s="252" t="s">
        <v>122</v>
      </c>
      <c r="B114" s="261" t="s">
        <v>605</v>
      </c>
      <c r="C114" s="252" t="s">
        <v>606</v>
      </c>
      <c r="D114" s="132" t="s">
        <v>70</v>
      </c>
      <c r="E114" s="131"/>
      <c r="F114" s="140">
        <v>0</v>
      </c>
      <c r="G114" s="140">
        <v>0</v>
      </c>
      <c r="H114" s="140">
        <v>0</v>
      </c>
      <c r="I114" s="140">
        <v>0</v>
      </c>
      <c r="J114" s="140">
        <v>0</v>
      </c>
      <c r="K114" s="140">
        <v>0</v>
      </c>
      <c r="L114" s="140">
        <v>0</v>
      </c>
      <c r="M114" s="140">
        <v>0</v>
      </c>
      <c r="N114" s="140">
        <v>0</v>
      </c>
      <c r="O114" s="140">
        <v>0</v>
      </c>
      <c r="P114" s="140">
        <v>0</v>
      </c>
      <c r="Q114" s="140">
        <v>0</v>
      </c>
      <c r="R114" s="157" t="e">
        <f t="shared" si="24"/>
        <v>#DIV/0!</v>
      </c>
      <c r="S114" s="157" t="e">
        <f t="shared" si="25"/>
        <v>#DIV/0!</v>
      </c>
      <c r="T114" s="157" t="e">
        <f t="shared" si="26"/>
        <v>#DIV/0!</v>
      </c>
    </row>
    <row r="115" spans="1:20" s="20" customFormat="1" ht="43.5" customHeight="1" outlineLevel="1">
      <c r="A115" s="253"/>
      <c r="B115" s="260"/>
      <c r="C115" s="253"/>
      <c r="D115" s="262" t="s">
        <v>260</v>
      </c>
      <c r="E115" s="131" t="s">
        <v>261</v>
      </c>
      <c r="F115" s="140">
        <v>0</v>
      </c>
      <c r="G115" s="140">
        <v>0</v>
      </c>
      <c r="H115" s="140">
        <v>0</v>
      </c>
      <c r="I115" s="140">
        <v>0</v>
      </c>
      <c r="J115" s="140">
        <v>0</v>
      </c>
      <c r="K115" s="140">
        <v>0</v>
      </c>
      <c r="L115" s="140">
        <v>0</v>
      </c>
      <c r="M115" s="140">
        <v>0</v>
      </c>
      <c r="N115" s="140">
        <v>0</v>
      </c>
      <c r="O115" s="140">
        <v>0</v>
      </c>
      <c r="P115" s="140">
        <v>0</v>
      </c>
      <c r="Q115" s="140">
        <v>0</v>
      </c>
      <c r="R115" s="157" t="e">
        <f t="shared" si="24"/>
        <v>#DIV/0!</v>
      </c>
      <c r="S115" s="157" t="e">
        <f t="shared" si="25"/>
        <v>#DIV/0!</v>
      </c>
      <c r="T115" s="157" t="e">
        <f t="shared" si="26"/>
        <v>#DIV/0!</v>
      </c>
    </row>
    <row r="116" spans="1:20" s="20" customFormat="1" ht="159" customHeight="1" outlineLevel="1">
      <c r="A116" s="254"/>
      <c r="B116" s="260"/>
      <c r="C116" s="254"/>
      <c r="D116" s="260"/>
      <c r="E116" s="131" t="s">
        <v>264</v>
      </c>
      <c r="F116" s="140">
        <v>0</v>
      </c>
      <c r="G116" s="140">
        <v>0</v>
      </c>
      <c r="H116" s="140">
        <v>0</v>
      </c>
      <c r="I116" s="140">
        <v>0</v>
      </c>
      <c r="J116" s="140">
        <v>0</v>
      </c>
      <c r="K116" s="140">
        <v>0</v>
      </c>
      <c r="L116" s="140">
        <v>0</v>
      </c>
      <c r="M116" s="140">
        <v>0</v>
      </c>
      <c r="N116" s="140">
        <v>0</v>
      </c>
      <c r="O116" s="140">
        <v>0</v>
      </c>
      <c r="P116" s="140">
        <v>0</v>
      </c>
      <c r="Q116" s="140">
        <v>0</v>
      </c>
      <c r="R116" s="157" t="e">
        <f t="shared" si="24"/>
        <v>#DIV/0!</v>
      </c>
      <c r="S116" s="157" t="e">
        <f t="shared" si="25"/>
        <v>#DIV/0!</v>
      </c>
      <c r="T116" s="157" t="e">
        <f t="shared" si="26"/>
        <v>#DIV/0!</v>
      </c>
    </row>
    <row r="117" spans="1:20" s="24" customFormat="1" ht="45" customHeight="1" outlineLevel="1">
      <c r="A117" s="252" t="s">
        <v>123</v>
      </c>
      <c r="B117" s="260" t="s">
        <v>124</v>
      </c>
      <c r="C117" s="252" t="s">
        <v>294</v>
      </c>
      <c r="D117" s="132" t="s">
        <v>70</v>
      </c>
      <c r="E117" s="131"/>
      <c r="F117" s="140">
        <v>0</v>
      </c>
      <c r="G117" s="140">
        <v>0</v>
      </c>
      <c r="H117" s="140">
        <v>0</v>
      </c>
      <c r="I117" s="140">
        <v>0</v>
      </c>
      <c r="J117" s="140">
        <v>0</v>
      </c>
      <c r="K117" s="140">
        <v>0</v>
      </c>
      <c r="L117" s="140">
        <v>0</v>
      </c>
      <c r="M117" s="140">
        <v>0</v>
      </c>
      <c r="N117" s="140">
        <v>0</v>
      </c>
      <c r="O117" s="140">
        <v>0</v>
      </c>
      <c r="P117" s="140">
        <v>0</v>
      </c>
      <c r="Q117" s="140">
        <v>0</v>
      </c>
      <c r="R117" s="157" t="e">
        <f t="shared" si="24"/>
        <v>#DIV/0!</v>
      </c>
      <c r="S117" s="157" t="e">
        <f t="shared" si="25"/>
        <v>#DIV/0!</v>
      </c>
      <c r="T117" s="157" t="e">
        <f t="shared" si="26"/>
        <v>#DIV/0!</v>
      </c>
    </row>
    <row r="118" spans="1:20" s="24" customFormat="1" ht="42" customHeight="1" outlineLevel="1">
      <c r="A118" s="253"/>
      <c r="B118" s="260"/>
      <c r="C118" s="253"/>
      <c r="D118" s="262" t="s">
        <v>260</v>
      </c>
      <c r="E118" s="131" t="s">
        <v>261</v>
      </c>
      <c r="F118" s="140">
        <v>0</v>
      </c>
      <c r="G118" s="140">
        <v>0</v>
      </c>
      <c r="H118" s="140">
        <v>0</v>
      </c>
      <c r="I118" s="140">
        <v>0</v>
      </c>
      <c r="J118" s="140">
        <v>0</v>
      </c>
      <c r="K118" s="140">
        <v>0</v>
      </c>
      <c r="L118" s="140">
        <v>0</v>
      </c>
      <c r="M118" s="140">
        <v>0</v>
      </c>
      <c r="N118" s="140">
        <v>0</v>
      </c>
      <c r="O118" s="140">
        <v>0</v>
      </c>
      <c r="P118" s="140">
        <v>0</v>
      </c>
      <c r="Q118" s="140">
        <v>0</v>
      </c>
      <c r="R118" s="157" t="e">
        <f t="shared" si="24"/>
        <v>#DIV/0!</v>
      </c>
      <c r="S118" s="157" t="e">
        <f t="shared" si="25"/>
        <v>#DIV/0!</v>
      </c>
      <c r="T118" s="157" t="e">
        <f t="shared" si="26"/>
        <v>#DIV/0!</v>
      </c>
    </row>
    <row r="119" spans="1:20" s="20" customFormat="1" ht="78" customHeight="1" outlineLevel="1">
      <c r="A119" s="254"/>
      <c r="B119" s="260"/>
      <c r="C119" s="254"/>
      <c r="D119" s="260"/>
      <c r="E119" s="131" t="s">
        <v>264</v>
      </c>
      <c r="F119" s="140">
        <v>0</v>
      </c>
      <c r="G119" s="140">
        <v>0</v>
      </c>
      <c r="H119" s="140">
        <v>0</v>
      </c>
      <c r="I119" s="140">
        <v>0</v>
      </c>
      <c r="J119" s="140">
        <v>0</v>
      </c>
      <c r="K119" s="140">
        <v>0</v>
      </c>
      <c r="L119" s="140">
        <v>0</v>
      </c>
      <c r="M119" s="140">
        <v>0</v>
      </c>
      <c r="N119" s="140">
        <v>0</v>
      </c>
      <c r="O119" s="140">
        <v>0</v>
      </c>
      <c r="P119" s="140">
        <v>0</v>
      </c>
      <c r="Q119" s="140">
        <v>0</v>
      </c>
      <c r="R119" s="157" t="e">
        <f t="shared" si="24"/>
        <v>#DIV/0!</v>
      </c>
      <c r="S119" s="157" t="e">
        <f t="shared" si="25"/>
        <v>#DIV/0!</v>
      </c>
      <c r="T119" s="157" t="e">
        <f t="shared" si="26"/>
        <v>#DIV/0!</v>
      </c>
    </row>
    <row r="120" spans="1:20" s="20" customFormat="1" ht="48.75" customHeight="1" outlineLevel="1">
      <c r="A120" s="252" t="s">
        <v>28</v>
      </c>
      <c r="B120" s="252" t="s">
        <v>152</v>
      </c>
      <c r="C120" s="252" t="s">
        <v>607</v>
      </c>
      <c r="D120" s="132" t="s">
        <v>70</v>
      </c>
      <c r="E120" s="131"/>
      <c r="F120" s="140">
        <v>0</v>
      </c>
      <c r="G120" s="140">
        <v>0</v>
      </c>
      <c r="H120" s="140">
        <v>0</v>
      </c>
      <c r="I120" s="140">
        <v>0</v>
      </c>
      <c r="J120" s="140">
        <v>0</v>
      </c>
      <c r="K120" s="140">
        <v>0</v>
      </c>
      <c r="L120" s="140">
        <v>0</v>
      </c>
      <c r="M120" s="140">
        <v>0</v>
      </c>
      <c r="N120" s="140">
        <v>0</v>
      </c>
      <c r="O120" s="140">
        <v>0</v>
      </c>
      <c r="P120" s="140">
        <v>0</v>
      </c>
      <c r="Q120" s="140">
        <v>0</v>
      </c>
      <c r="R120" s="157" t="e">
        <f t="shared" si="24"/>
        <v>#DIV/0!</v>
      </c>
      <c r="S120" s="157" t="e">
        <f t="shared" si="25"/>
        <v>#DIV/0!</v>
      </c>
      <c r="T120" s="157" t="e">
        <f t="shared" si="26"/>
        <v>#DIV/0!</v>
      </c>
    </row>
    <row r="121" spans="1:20" s="20" customFormat="1" ht="38.25" customHeight="1" outlineLevel="1">
      <c r="A121" s="253"/>
      <c r="B121" s="253"/>
      <c r="C121" s="253"/>
      <c r="D121" s="255" t="s">
        <v>260</v>
      </c>
      <c r="E121" s="131" t="s">
        <v>261</v>
      </c>
      <c r="F121" s="140">
        <v>0</v>
      </c>
      <c r="G121" s="140">
        <v>0</v>
      </c>
      <c r="H121" s="140">
        <v>0</v>
      </c>
      <c r="I121" s="140">
        <v>0</v>
      </c>
      <c r="J121" s="140">
        <v>0</v>
      </c>
      <c r="K121" s="140">
        <v>0</v>
      </c>
      <c r="L121" s="140">
        <v>0</v>
      </c>
      <c r="M121" s="140">
        <v>0</v>
      </c>
      <c r="N121" s="140">
        <v>0</v>
      </c>
      <c r="O121" s="140">
        <v>0</v>
      </c>
      <c r="P121" s="140">
        <v>0</v>
      </c>
      <c r="Q121" s="140">
        <v>0</v>
      </c>
      <c r="R121" s="157" t="e">
        <f t="shared" si="24"/>
        <v>#DIV/0!</v>
      </c>
      <c r="S121" s="157" t="e">
        <f t="shared" si="25"/>
        <v>#DIV/0!</v>
      </c>
      <c r="T121" s="157" t="e">
        <f t="shared" si="26"/>
        <v>#DIV/0!</v>
      </c>
    </row>
    <row r="122" spans="1:20" s="20" customFormat="1" ht="408.75" customHeight="1" outlineLevel="1">
      <c r="A122" s="253"/>
      <c r="B122" s="253"/>
      <c r="C122" s="253"/>
      <c r="D122" s="256"/>
      <c r="E122" s="252" t="s">
        <v>264</v>
      </c>
      <c r="F122" s="268">
        <v>0</v>
      </c>
      <c r="G122" s="268">
        <v>0</v>
      </c>
      <c r="H122" s="268">
        <v>0</v>
      </c>
      <c r="I122" s="268">
        <v>0</v>
      </c>
      <c r="J122" s="268">
        <v>0</v>
      </c>
      <c r="K122" s="268">
        <v>0</v>
      </c>
      <c r="L122" s="268">
        <v>0</v>
      </c>
      <c r="M122" s="268">
        <v>0</v>
      </c>
      <c r="N122" s="268">
        <v>0</v>
      </c>
      <c r="O122" s="268">
        <v>0</v>
      </c>
      <c r="P122" s="268">
        <v>0</v>
      </c>
      <c r="Q122" s="268">
        <v>0</v>
      </c>
      <c r="R122" s="248" t="e">
        <f t="shared" si="24"/>
        <v>#DIV/0!</v>
      </c>
      <c r="S122" s="248" t="e">
        <f t="shared" si="25"/>
        <v>#DIV/0!</v>
      </c>
      <c r="T122" s="248" t="e">
        <f t="shared" si="26"/>
        <v>#DIV/0!</v>
      </c>
    </row>
    <row r="123" spans="1:20" s="20" customFormat="1" ht="170.25" customHeight="1" outlineLevel="1">
      <c r="A123" s="254"/>
      <c r="B123" s="254"/>
      <c r="C123" s="254"/>
      <c r="D123" s="257"/>
      <c r="E123" s="254"/>
      <c r="F123" s="269"/>
      <c r="G123" s="269"/>
      <c r="H123" s="269"/>
      <c r="I123" s="269"/>
      <c r="J123" s="269"/>
      <c r="K123" s="269"/>
      <c r="L123" s="269"/>
      <c r="M123" s="269"/>
      <c r="N123" s="269"/>
      <c r="O123" s="269"/>
      <c r="P123" s="269"/>
      <c r="Q123" s="269"/>
      <c r="R123" s="249"/>
      <c r="S123" s="249"/>
      <c r="T123" s="249"/>
    </row>
    <row r="124" spans="1:20" s="20" customFormat="1" ht="43.5" customHeight="1" outlineLevel="1">
      <c r="A124" s="252" t="s">
        <v>125</v>
      </c>
      <c r="B124" s="252" t="s">
        <v>154</v>
      </c>
      <c r="C124" s="270" t="s">
        <v>638</v>
      </c>
      <c r="D124" s="132" t="s">
        <v>70</v>
      </c>
      <c r="E124" s="131"/>
      <c r="F124" s="140">
        <v>0</v>
      </c>
      <c r="G124" s="140">
        <v>0</v>
      </c>
      <c r="H124" s="140">
        <v>0</v>
      </c>
      <c r="I124" s="140">
        <v>0</v>
      </c>
      <c r="J124" s="140">
        <v>0</v>
      </c>
      <c r="K124" s="140">
        <v>0</v>
      </c>
      <c r="L124" s="140">
        <v>0</v>
      </c>
      <c r="M124" s="140">
        <v>0</v>
      </c>
      <c r="N124" s="140">
        <v>0</v>
      </c>
      <c r="O124" s="140">
        <v>0</v>
      </c>
      <c r="P124" s="140">
        <v>0</v>
      </c>
      <c r="Q124" s="140">
        <v>0</v>
      </c>
      <c r="R124" s="157" t="e">
        <f t="shared" si="24"/>
        <v>#DIV/0!</v>
      </c>
      <c r="S124" s="157" t="e">
        <f t="shared" si="25"/>
        <v>#DIV/0!</v>
      </c>
      <c r="T124" s="157" t="e">
        <f t="shared" si="26"/>
        <v>#DIV/0!</v>
      </c>
    </row>
    <row r="125" spans="1:20" s="20" customFormat="1" ht="33" customHeight="1" outlineLevel="1">
      <c r="A125" s="253"/>
      <c r="B125" s="253"/>
      <c r="C125" s="271"/>
      <c r="D125" s="255" t="s">
        <v>260</v>
      </c>
      <c r="E125" s="131" t="s">
        <v>261</v>
      </c>
      <c r="F125" s="140">
        <v>0</v>
      </c>
      <c r="G125" s="140">
        <v>0</v>
      </c>
      <c r="H125" s="140">
        <v>0</v>
      </c>
      <c r="I125" s="140">
        <v>0</v>
      </c>
      <c r="J125" s="140">
        <v>0</v>
      </c>
      <c r="K125" s="140">
        <v>0</v>
      </c>
      <c r="L125" s="140">
        <v>0</v>
      </c>
      <c r="M125" s="140">
        <v>0</v>
      </c>
      <c r="N125" s="140">
        <v>0</v>
      </c>
      <c r="O125" s="140">
        <v>0</v>
      </c>
      <c r="P125" s="140">
        <v>0</v>
      </c>
      <c r="Q125" s="140">
        <v>0</v>
      </c>
      <c r="R125" s="157" t="e">
        <f t="shared" si="24"/>
        <v>#DIV/0!</v>
      </c>
      <c r="S125" s="157" t="e">
        <f t="shared" si="25"/>
        <v>#DIV/0!</v>
      </c>
      <c r="T125" s="157" t="e">
        <f t="shared" si="26"/>
        <v>#DIV/0!</v>
      </c>
    </row>
    <row r="126" spans="1:20" s="20" customFormat="1" ht="114.75" customHeight="1" outlineLevel="1">
      <c r="A126" s="253"/>
      <c r="B126" s="253"/>
      <c r="C126" s="271"/>
      <c r="D126" s="256"/>
      <c r="E126" s="252" t="s">
        <v>264</v>
      </c>
      <c r="F126" s="268">
        <v>0</v>
      </c>
      <c r="G126" s="268">
        <v>0</v>
      </c>
      <c r="H126" s="268">
        <v>0</v>
      </c>
      <c r="I126" s="268">
        <v>0</v>
      </c>
      <c r="J126" s="268">
        <v>0</v>
      </c>
      <c r="K126" s="268">
        <v>0</v>
      </c>
      <c r="L126" s="268">
        <v>0</v>
      </c>
      <c r="M126" s="268">
        <v>0</v>
      </c>
      <c r="N126" s="268">
        <v>0</v>
      </c>
      <c r="O126" s="268">
        <v>0</v>
      </c>
      <c r="P126" s="268">
        <v>0</v>
      </c>
      <c r="Q126" s="268">
        <v>0</v>
      </c>
      <c r="R126" s="248" t="e">
        <f t="shared" si="24"/>
        <v>#DIV/0!</v>
      </c>
      <c r="S126" s="248" t="e">
        <f t="shared" si="25"/>
        <v>#DIV/0!</v>
      </c>
      <c r="T126" s="248" t="e">
        <f t="shared" si="26"/>
        <v>#DIV/0!</v>
      </c>
    </row>
    <row r="127" spans="1:20" s="20" customFormat="1" ht="53.25" customHeight="1" outlineLevel="1">
      <c r="A127" s="254"/>
      <c r="B127" s="254"/>
      <c r="C127" s="272"/>
      <c r="D127" s="257"/>
      <c r="E127" s="254"/>
      <c r="F127" s="269"/>
      <c r="G127" s="269"/>
      <c r="H127" s="269"/>
      <c r="I127" s="269"/>
      <c r="J127" s="269"/>
      <c r="K127" s="269"/>
      <c r="L127" s="269"/>
      <c r="M127" s="269"/>
      <c r="N127" s="269"/>
      <c r="O127" s="269"/>
      <c r="P127" s="269"/>
      <c r="Q127" s="269"/>
      <c r="R127" s="249"/>
      <c r="S127" s="249"/>
      <c r="T127" s="249"/>
    </row>
    <row r="128" spans="1:20" s="24" customFormat="1" ht="40.5" customHeight="1">
      <c r="A128" s="260" t="s">
        <v>127</v>
      </c>
      <c r="B128" s="260" t="s">
        <v>29</v>
      </c>
      <c r="C128" s="252" t="s">
        <v>295</v>
      </c>
      <c r="D128" s="132" t="s">
        <v>70</v>
      </c>
      <c r="E128" s="131"/>
      <c r="F128" s="140">
        <f t="shared" ref="F128:Q129" si="31">F129</f>
        <v>10000</v>
      </c>
      <c r="G128" s="140">
        <f t="shared" si="31"/>
        <v>0</v>
      </c>
      <c r="H128" s="140">
        <f t="shared" si="31"/>
        <v>10000</v>
      </c>
      <c r="I128" s="140">
        <f t="shared" si="31"/>
        <v>198.1</v>
      </c>
      <c r="J128" s="140">
        <f t="shared" si="31"/>
        <v>0</v>
      </c>
      <c r="K128" s="140">
        <f t="shared" si="31"/>
        <v>198.1</v>
      </c>
      <c r="L128" s="140">
        <f t="shared" si="31"/>
        <v>198.1</v>
      </c>
      <c r="M128" s="140">
        <f t="shared" si="31"/>
        <v>0</v>
      </c>
      <c r="N128" s="140">
        <f t="shared" si="31"/>
        <v>198.1</v>
      </c>
      <c r="O128" s="140">
        <f t="shared" si="31"/>
        <v>198.1</v>
      </c>
      <c r="P128" s="140">
        <f t="shared" si="31"/>
        <v>0</v>
      </c>
      <c r="Q128" s="140">
        <f t="shared" si="31"/>
        <v>198.1</v>
      </c>
      <c r="R128" s="157">
        <f t="shared" si="24"/>
        <v>100</v>
      </c>
      <c r="S128" s="157" t="e">
        <f t="shared" si="25"/>
        <v>#DIV/0!</v>
      </c>
      <c r="T128" s="157">
        <f t="shared" si="26"/>
        <v>100</v>
      </c>
    </row>
    <row r="129" spans="1:20" s="24" customFormat="1" ht="25.5" customHeight="1">
      <c r="A129" s="260"/>
      <c r="B129" s="260"/>
      <c r="C129" s="253"/>
      <c r="D129" s="262" t="s">
        <v>260</v>
      </c>
      <c r="E129" s="131" t="s">
        <v>261</v>
      </c>
      <c r="F129" s="140">
        <f t="shared" si="31"/>
        <v>10000</v>
      </c>
      <c r="G129" s="140">
        <f t="shared" si="31"/>
        <v>0</v>
      </c>
      <c r="H129" s="140">
        <f t="shared" si="31"/>
        <v>10000</v>
      </c>
      <c r="I129" s="140">
        <f t="shared" si="31"/>
        <v>198.1</v>
      </c>
      <c r="J129" s="140">
        <f t="shared" si="31"/>
        <v>0</v>
      </c>
      <c r="K129" s="140">
        <f t="shared" si="31"/>
        <v>198.1</v>
      </c>
      <c r="L129" s="140">
        <f t="shared" si="31"/>
        <v>198.1</v>
      </c>
      <c r="M129" s="140">
        <f t="shared" si="31"/>
        <v>0</v>
      </c>
      <c r="N129" s="140">
        <f t="shared" si="31"/>
        <v>198.1</v>
      </c>
      <c r="O129" s="140">
        <f t="shared" si="31"/>
        <v>198.1</v>
      </c>
      <c r="P129" s="140">
        <f t="shared" si="31"/>
        <v>0</v>
      </c>
      <c r="Q129" s="140">
        <f t="shared" si="31"/>
        <v>198.1</v>
      </c>
      <c r="R129" s="157">
        <f t="shared" si="24"/>
        <v>100</v>
      </c>
      <c r="S129" s="157" t="e">
        <f t="shared" si="25"/>
        <v>#DIV/0!</v>
      </c>
      <c r="T129" s="157">
        <f t="shared" si="26"/>
        <v>100</v>
      </c>
    </row>
    <row r="130" spans="1:20" s="20" customFormat="1" ht="111.75" customHeight="1">
      <c r="A130" s="260"/>
      <c r="B130" s="260"/>
      <c r="C130" s="254"/>
      <c r="D130" s="260"/>
      <c r="E130" s="132" t="s">
        <v>426</v>
      </c>
      <c r="F130" s="140">
        <f>H130</f>
        <v>10000</v>
      </c>
      <c r="G130" s="140">
        <v>0</v>
      </c>
      <c r="H130" s="140">
        <v>10000</v>
      </c>
      <c r="I130" s="140">
        <f>K130</f>
        <v>198.1</v>
      </c>
      <c r="J130" s="140"/>
      <c r="K130" s="141">
        <v>198.1</v>
      </c>
      <c r="L130" s="21">
        <f>N130</f>
        <v>198.1</v>
      </c>
      <c r="M130" s="21"/>
      <c r="N130" s="21">
        <v>198.1</v>
      </c>
      <c r="O130" s="21">
        <f>Q130</f>
        <v>198.1</v>
      </c>
      <c r="P130" s="21"/>
      <c r="Q130" s="21">
        <v>198.1</v>
      </c>
      <c r="R130" s="157">
        <f t="shared" si="24"/>
        <v>100</v>
      </c>
      <c r="S130" s="157" t="e">
        <f t="shared" si="25"/>
        <v>#DIV/0!</v>
      </c>
      <c r="T130" s="157">
        <f t="shared" si="26"/>
        <v>100</v>
      </c>
    </row>
    <row r="131" spans="1:20" s="20" customFormat="1" ht="45" customHeight="1" outlineLevel="1">
      <c r="A131" s="260" t="s">
        <v>129</v>
      </c>
      <c r="B131" s="260" t="s">
        <v>126</v>
      </c>
      <c r="C131" s="252" t="s">
        <v>435</v>
      </c>
      <c r="D131" s="132" t="s">
        <v>70</v>
      </c>
      <c r="E131" s="131"/>
      <c r="F131" s="140">
        <v>0</v>
      </c>
      <c r="G131" s="140">
        <v>0</v>
      </c>
      <c r="H131" s="140">
        <v>0</v>
      </c>
      <c r="I131" s="140">
        <v>0</v>
      </c>
      <c r="J131" s="140">
        <v>0</v>
      </c>
      <c r="K131" s="140">
        <v>0</v>
      </c>
      <c r="L131" s="140">
        <v>0</v>
      </c>
      <c r="M131" s="140">
        <v>0</v>
      </c>
      <c r="N131" s="140">
        <v>0</v>
      </c>
      <c r="O131" s="140">
        <v>0</v>
      </c>
      <c r="P131" s="140">
        <v>0</v>
      </c>
      <c r="Q131" s="140">
        <v>0</v>
      </c>
      <c r="R131" s="157" t="e">
        <f t="shared" si="24"/>
        <v>#DIV/0!</v>
      </c>
      <c r="S131" s="157" t="e">
        <f t="shared" si="25"/>
        <v>#DIV/0!</v>
      </c>
      <c r="T131" s="157" t="e">
        <f t="shared" si="26"/>
        <v>#DIV/0!</v>
      </c>
    </row>
    <row r="132" spans="1:20" s="20" customFormat="1" ht="46.5" customHeight="1" outlineLevel="1">
      <c r="A132" s="260"/>
      <c r="B132" s="260"/>
      <c r="C132" s="253"/>
      <c r="D132" s="262" t="s">
        <v>260</v>
      </c>
      <c r="E132" s="131" t="s">
        <v>261</v>
      </c>
      <c r="F132" s="140">
        <v>0</v>
      </c>
      <c r="G132" s="140">
        <v>0</v>
      </c>
      <c r="H132" s="140">
        <v>0</v>
      </c>
      <c r="I132" s="140">
        <v>0</v>
      </c>
      <c r="J132" s="140">
        <v>0</v>
      </c>
      <c r="K132" s="140">
        <v>0</v>
      </c>
      <c r="L132" s="140">
        <v>0</v>
      </c>
      <c r="M132" s="140">
        <v>0</v>
      </c>
      <c r="N132" s="140">
        <v>0</v>
      </c>
      <c r="O132" s="140">
        <v>0</v>
      </c>
      <c r="P132" s="140">
        <v>0</v>
      </c>
      <c r="Q132" s="140">
        <v>0</v>
      </c>
      <c r="R132" s="157" t="e">
        <f t="shared" si="24"/>
        <v>#DIV/0!</v>
      </c>
      <c r="S132" s="157" t="e">
        <f t="shared" si="25"/>
        <v>#DIV/0!</v>
      </c>
      <c r="T132" s="157" t="e">
        <f t="shared" si="26"/>
        <v>#DIV/0!</v>
      </c>
    </row>
    <row r="133" spans="1:20" s="20" customFormat="1" ht="100.5" customHeight="1" outlineLevel="1">
      <c r="A133" s="260"/>
      <c r="B133" s="260"/>
      <c r="C133" s="254"/>
      <c r="D133" s="260"/>
      <c r="E133" s="131" t="s">
        <v>264</v>
      </c>
      <c r="F133" s="140">
        <v>0</v>
      </c>
      <c r="G133" s="140">
        <v>0</v>
      </c>
      <c r="H133" s="140">
        <v>0</v>
      </c>
      <c r="I133" s="140">
        <v>0</v>
      </c>
      <c r="J133" s="140">
        <v>0</v>
      </c>
      <c r="K133" s="140">
        <v>0</v>
      </c>
      <c r="L133" s="140">
        <v>0</v>
      </c>
      <c r="M133" s="140">
        <v>0</v>
      </c>
      <c r="N133" s="140">
        <v>0</v>
      </c>
      <c r="O133" s="140">
        <v>0</v>
      </c>
      <c r="P133" s="140">
        <v>0</v>
      </c>
      <c r="Q133" s="140">
        <v>0</v>
      </c>
      <c r="R133" s="157" t="e">
        <f t="shared" si="24"/>
        <v>#DIV/0!</v>
      </c>
      <c r="S133" s="157" t="e">
        <f t="shared" si="25"/>
        <v>#DIV/0!</v>
      </c>
      <c r="T133" s="157" t="e">
        <f t="shared" si="26"/>
        <v>#DIV/0!</v>
      </c>
    </row>
    <row r="134" spans="1:20" s="23" customFormat="1" ht="41" customHeight="1" outlineLevel="1">
      <c r="A134" s="260" t="s">
        <v>130</v>
      </c>
      <c r="B134" s="260" t="s">
        <v>128</v>
      </c>
      <c r="C134" s="252" t="s">
        <v>296</v>
      </c>
      <c r="D134" s="132" t="s">
        <v>70</v>
      </c>
      <c r="E134" s="131"/>
      <c r="F134" s="140">
        <v>0</v>
      </c>
      <c r="G134" s="140">
        <v>0</v>
      </c>
      <c r="H134" s="140">
        <v>0</v>
      </c>
      <c r="I134" s="140">
        <v>0</v>
      </c>
      <c r="J134" s="140">
        <v>0</v>
      </c>
      <c r="K134" s="140">
        <v>0</v>
      </c>
      <c r="L134" s="140">
        <v>0</v>
      </c>
      <c r="M134" s="140">
        <v>0</v>
      </c>
      <c r="N134" s="140">
        <v>0</v>
      </c>
      <c r="O134" s="140">
        <v>0</v>
      </c>
      <c r="P134" s="140">
        <v>0</v>
      </c>
      <c r="Q134" s="140">
        <v>0</v>
      </c>
      <c r="R134" s="157" t="e">
        <f t="shared" si="24"/>
        <v>#DIV/0!</v>
      </c>
      <c r="S134" s="157" t="e">
        <f t="shared" si="25"/>
        <v>#DIV/0!</v>
      </c>
      <c r="T134" s="157" t="e">
        <f t="shared" si="26"/>
        <v>#DIV/0!</v>
      </c>
    </row>
    <row r="135" spans="1:20" s="23" customFormat="1" ht="42" customHeight="1" outlineLevel="1">
      <c r="A135" s="260"/>
      <c r="B135" s="260"/>
      <c r="C135" s="253"/>
      <c r="D135" s="262" t="s">
        <v>260</v>
      </c>
      <c r="E135" s="131" t="s">
        <v>261</v>
      </c>
      <c r="F135" s="140">
        <v>0</v>
      </c>
      <c r="G135" s="140">
        <v>0</v>
      </c>
      <c r="H135" s="140">
        <v>0</v>
      </c>
      <c r="I135" s="140">
        <v>0</v>
      </c>
      <c r="J135" s="140">
        <v>0</v>
      </c>
      <c r="K135" s="140">
        <v>0</v>
      </c>
      <c r="L135" s="140">
        <v>0</v>
      </c>
      <c r="M135" s="140">
        <v>0</v>
      </c>
      <c r="N135" s="140">
        <v>0</v>
      </c>
      <c r="O135" s="140">
        <v>0</v>
      </c>
      <c r="P135" s="140">
        <v>0</v>
      </c>
      <c r="Q135" s="140">
        <v>0</v>
      </c>
      <c r="R135" s="157" t="e">
        <f t="shared" si="24"/>
        <v>#DIV/0!</v>
      </c>
      <c r="S135" s="157" t="e">
        <f t="shared" si="25"/>
        <v>#DIV/0!</v>
      </c>
      <c r="T135" s="157" t="e">
        <f t="shared" si="26"/>
        <v>#DIV/0!</v>
      </c>
    </row>
    <row r="136" spans="1:20" s="20" customFormat="1" ht="70.5" customHeight="1" outlineLevel="1">
      <c r="A136" s="260"/>
      <c r="B136" s="260"/>
      <c r="C136" s="254"/>
      <c r="D136" s="260"/>
      <c r="E136" s="131" t="s">
        <v>264</v>
      </c>
      <c r="F136" s="140">
        <v>0</v>
      </c>
      <c r="G136" s="140">
        <v>0</v>
      </c>
      <c r="H136" s="140">
        <v>0</v>
      </c>
      <c r="I136" s="140">
        <v>0</v>
      </c>
      <c r="J136" s="140">
        <v>0</v>
      </c>
      <c r="K136" s="140">
        <v>0</v>
      </c>
      <c r="L136" s="140">
        <v>0</v>
      </c>
      <c r="M136" s="140">
        <v>0</v>
      </c>
      <c r="N136" s="140">
        <v>0</v>
      </c>
      <c r="O136" s="140">
        <v>0</v>
      </c>
      <c r="P136" s="140">
        <v>0</v>
      </c>
      <c r="Q136" s="140">
        <v>0</v>
      </c>
      <c r="R136" s="157" t="e">
        <f t="shared" si="24"/>
        <v>#DIV/0!</v>
      </c>
      <c r="S136" s="157" t="e">
        <f t="shared" si="25"/>
        <v>#DIV/0!</v>
      </c>
      <c r="T136" s="157" t="e">
        <f t="shared" si="26"/>
        <v>#DIV/0!</v>
      </c>
    </row>
    <row r="137" spans="1:20" s="23" customFormat="1" ht="41.25" customHeight="1" outlineLevel="1">
      <c r="A137" s="252" t="s">
        <v>131</v>
      </c>
      <c r="B137" s="315" t="s">
        <v>436</v>
      </c>
      <c r="C137" s="252" t="s">
        <v>646</v>
      </c>
      <c r="D137" s="132" t="s">
        <v>70</v>
      </c>
      <c r="E137" s="131"/>
      <c r="F137" s="140">
        <v>0</v>
      </c>
      <c r="G137" s="140">
        <v>0</v>
      </c>
      <c r="H137" s="140">
        <v>0</v>
      </c>
      <c r="I137" s="140">
        <v>0</v>
      </c>
      <c r="J137" s="140">
        <v>0</v>
      </c>
      <c r="K137" s="140">
        <v>0</v>
      </c>
      <c r="L137" s="140">
        <v>0</v>
      </c>
      <c r="M137" s="140">
        <v>0</v>
      </c>
      <c r="N137" s="140">
        <v>0</v>
      </c>
      <c r="O137" s="140">
        <v>0</v>
      </c>
      <c r="P137" s="140">
        <v>0</v>
      </c>
      <c r="Q137" s="140">
        <v>0</v>
      </c>
      <c r="R137" s="157" t="e">
        <f t="shared" si="24"/>
        <v>#DIV/0!</v>
      </c>
      <c r="S137" s="157" t="e">
        <f t="shared" si="25"/>
        <v>#DIV/0!</v>
      </c>
      <c r="T137" s="157" t="e">
        <f t="shared" si="26"/>
        <v>#DIV/0!</v>
      </c>
    </row>
    <row r="138" spans="1:20" s="23" customFormat="1" ht="42.75" customHeight="1" outlineLevel="1">
      <c r="A138" s="253"/>
      <c r="B138" s="316"/>
      <c r="C138" s="253"/>
      <c r="D138" s="255" t="s">
        <v>260</v>
      </c>
      <c r="E138" s="131" t="s">
        <v>261</v>
      </c>
      <c r="F138" s="140">
        <v>0</v>
      </c>
      <c r="G138" s="140">
        <v>0</v>
      </c>
      <c r="H138" s="140">
        <v>0</v>
      </c>
      <c r="I138" s="140">
        <v>0</v>
      </c>
      <c r="J138" s="140">
        <v>0</v>
      </c>
      <c r="K138" s="140">
        <v>0</v>
      </c>
      <c r="L138" s="140">
        <v>0</v>
      </c>
      <c r="M138" s="140">
        <v>0</v>
      </c>
      <c r="N138" s="140">
        <v>0</v>
      </c>
      <c r="O138" s="140">
        <v>0</v>
      </c>
      <c r="P138" s="140">
        <v>0</v>
      </c>
      <c r="Q138" s="140">
        <v>0</v>
      </c>
      <c r="R138" s="157" t="e">
        <f t="shared" ref="R138:R202" si="32">O138/L138*100</f>
        <v>#DIV/0!</v>
      </c>
      <c r="S138" s="157" t="e">
        <f t="shared" ref="S138:S202" si="33">P138/M138*100</f>
        <v>#DIV/0!</v>
      </c>
      <c r="T138" s="157" t="e">
        <f t="shared" ref="T138:T202" si="34">Q138/N138*100</f>
        <v>#DIV/0!</v>
      </c>
    </row>
    <row r="139" spans="1:20" s="20" customFormat="1" ht="342" customHeight="1" outlineLevel="1">
      <c r="A139" s="253"/>
      <c r="B139" s="316"/>
      <c r="C139" s="253"/>
      <c r="D139" s="256"/>
      <c r="E139" s="252" t="s">
        <v>264</v>
      </c>
      <c r="F139" s="268">
        <v>0</v>
      </c>
      <c r="G139" s="268">
        <v>0</v>
      </c>
      <c r="H139" s="268">
        <v>0</v>
      </c>
      <c r="I139" s="268">
        <v>0</v>
      </c>
      <c r="J139" s="268">
        <v>0</v>
      </c>
      <c r="K139" s="268">
        <v>0</v>
      </c>
      <c r="L139" s="268">
        <v>0</v>
      </c>
      <c r="M139" s="268">
        <v>0</v>
      </c>
      <c r="N139" s="268">
        <v>0</v>
      </c>
      <c r="O139" s="268">
        <v>0</v>
      </c>
      <c r="P139" s="268">
        <v>0</v>
      </c>
      <c r="Q139" s="268">
        <v>0</v>
      </c>
      <c r="R139" s="248" t="e">
        <f t="shared" si="32"/>
        <v>#DIV/0!</v>
      </c>
      <c r="S139" s="248" t="e">
        <f t="shared" si="33"/>
        <v>#DIV/0!</v>
      </c>
      <c r="T139" s="248" t="e">
        <f t="shared" si="34"/>
        <v>#DIV/0!</v>
      </c>
    </row>
    <row r="140" spans="1:20" s="20" customFormat="1" ht="284.25" customHeight="1" outlineLevel="1">
      <c r="A140" s="254"/>
      <c r="B140" s="317"/>
      <c r="C140" s="254"/>
      <c r="D140" s="257"/>
      <c r="E140" s="254"/>
      <c r="F140" s="269"/>
      <c r="G140" s="269"/>
      <c r="H140" s="269"/>
      <c r="I140" s="269"/>
      <c r="J140" s="269"/>
      <c r="K140" s="269"/>
      <c r="L140" s="269"/>
      <c r="M140" s="269"/>
      <c r="N140" s="269"/>
      <c r="O140" s="269"/>
      <c r="P140" s="269"/>
      <c r="Q140" s="269"/>
      <c r="R140" s="249"/>
      <c r="S140" s="249"/>
      <c r="T140" s="249"/>
    </row>
    <row r="141" spans="1:20" s="23" customFormat="1" ht="42.75" customHeight="1" outlineLevel="1">
      <c r="A141" s="260" t="s">
        <v>133</v>
      </c>
      <c r="B141" s="260" t="s">
        <v>297</v>
      </c>
      <c r="C141" s="252" t="s">
        <v>298</v>
      </c>
      <c r="D141" s="132" t="s">
        <v>70</v>
      </c>
      <c r="E141" s="131"/>
      <c r="F141" s="140">
        <v>0</v>
      </c>
      <c r="G141" s="140">
        <v>0</v>
      </c>
      <c r="H141" s="140">
        <v>0</v>
      </c>
      <c r="I141" s="140">
        <v>0</v>
      </c>
      <c r="J141" s="140">
        <v>0</v>
      </c>
      <c r="K141" s="140">
        <v>0</v>
      </c>
      <c r="L141" s="140">
        <v>0</v>
      </c>
      <c r="M141" s="140">
        <v>0</v>
      </c>
      <c r="N141" s="140">
        <v>0</v>
      </c>
      <c r="O141" s="140">
        <v>0</v>
      </c>
      <c r="P141" s="140">
        <v>0</v>
      </c>
      <c r="Q141" s="140">
        <v>0</v>
      </c>
      <c r="R141" s="157" t="e">
        <f t="shared" si="32"/>
        <v>#DIV/0!</v>
      </c>
      <c r="S141" s="157" t="e">
        <f t="shared" si="33"/>
        <v>#DIV/0!</v>
      </c>
      <c r="T141" s="157" t="e">
        <f t="shared" si="34"/>
        <v>#DIV/0!</v>
      </c>
    </row>
    <row r="142" spans="1:20" s="23" customFormat="1" ht="36.75" customHeight="1" outlineLevel="1">
      <c r="A142" s="260"/>
      <c r="B142" s="260"/>
      <c r="C142" s="253"/>
      <c r="D142" s="262" t="s">
        <v>260</v>
      </c>
      <c r="E142" s="131" t="s">
        <v>261</v>
      </c>
      <c r="F142" s="140">
        <v>0</v>
      </c>
      <c r="G142" s="140">
        <v>0</v>
      </c>
      <c r="H142" s="140">
        <v>0</v>
      </c>
      <c r="I142" s="140">
        <v>0</v>
      </c>
      <c r="J142" s="140">
        <v>0</v>
      </c>
      <c r="K142" s="140">
        <v>0</v>
      </c>
      <c r="L142" s="140">
        <v>0</v>
      </c>
      <c r="M142" s="140">
        <v>0</v>
      </c>
      <c r="N142" s="140">
        <v>0</v>
      </c>
      <c r="O142" s="140">
        <v>0</v>
      </c>
      <c r="P142" s="140">
        <v>0</v>
      </c>
      <c r="Q142" s="140">
        <v>0</v>
      </c>
      <c r="R142" s="157" t="e">
        <f t="shared" si="32"/>
        <v>#DIV/0!</v>
      </c>
      <c r="S142" s="157" t="e">
        <f t="shared" si="33"/>
        <v>#DIV/0!</v>
      </c>
      <c r="T142" s="157" t="e">
        <f t="shared" si="34"/>
        <v>#DIV/0!</v>
      </c>
    </row>
    <row r="143" spans="1:20" s="20" customFormat="1" ht="159" customHeight="1" outlineLevel="1">
      <c r="A143" s="260"/>
      <c r="B143" s="260"/>
      <c r="C143" s="254"/>
      <c r="D143" s="260"/>
      <c r="E143" s="131" t="s">
        <v>264</v>
      </c>
      <c r="F143" s="140">
        <v>0</v>
      </c>
      <c r="G143" s="140">
        <v>0</v>
      </c>
      <c r="H143" s="140">
        <v>0</v>
      </c>
      <c r="I143" s="140">
        <v>0</v>
      </c>
      <c r="J143" s="140">
        <v>0</v>
      </c>
      <c r="K143" s="140">
        <v>0</v>
      </c>
      <c r="L143" s="140">
        <v>0</v>
      </c>
      <c r="M143" s="140">
        <v>0</v>
      </c>
      <c r="N143" s="140">
        <v>0</v>
      </c>
      <c r="O143" s="140">
        <v>0</v>
      </c>
      <c r="P143" s="140">
        <v>0</v>
      </c>
      <c r="Q143" s="140">
        <v>0</v>
      </c>
      <c r="R143" s="157" t="e">
        <f t="shared" si="32"/>
        <v>#DIV/0!</v>
      </c>
      <c r="S143" s="157" t="e">
        <f t="shared" si="33"/>
        <v>#DIV/0!</v>
      </c>
      <c r="T143" s="157" t="e">
        <f t="shared" si="34"/>
        <v>#DIV/0!</v>
      </c>
    </row>
    <row r="144" spans="1:20" s="23" customFormat="1" ht="45" customHeight="1" outlineLevel="1">
      <c r="A144" s="252" t="s">
        <v>135</v>
      </c>
      <c r="B144" s="252" t="s">
        <v>132</v>
      </c>
      <c r="C144" s="252" t="s">
        <v>647</v>
      </c>
      <c r="D144" s="132" t="s">
        <v>70</v>
      </c>
      <c r="E144" s="131"/>
      <c r="F144" s="140">
        <v>0</v>
      </c>
      <c r="G144" s="140">
        <v>0</v>
      </c>
      <c r="H144" s="140">
        <v>0</v>
      </c>
      <c r="I144" s="140">
        <v>0</v>
      </c>
      <c r="J144" s="140">
        <v>0</v>
      </c>
      <c r="K144" s="140">
        <v>0</v>
      </c>
      <c r="L144" s="140">
        <v>0</v>
      </c>
      <c r="M144" s="140">
        <v>0</v>
      </c>
      <c r="N144" s="140">
        <v>0</v>
      </c>
      <c r="O144" s="140">
        <v>0</v>
      </c>
      <c r="P144" s="140">
        <v>0</v>
      </c>
      <c r="Q144" s="140">
        <v>0</v>
      </c>
      <c r="R144" s="157" t="e">
        <f t="shared" si="32"/>
        <v>#DIV/0!</v>
      </c>
      <c r="S144" s="157" t="e">
        <f t="shared" si="33"/>
        <v>#DIV/0!</v>
      </c>
      <c r="T144" s="157" t="e">
        <f t="shared" si="34"/>
        <v>#DIV/0!</v>
      </c>
    </row>
    <row r="145" spans="1:21" s="23" customFormat="1" ht="34.5" customHeight="1" outlineLevel="1">
      <c r="A145" s="253"/>
      <c r="B145" s="253"/>
      <c r="C145" s="253"/>
      <c r="D145" s="255" t="s">
        <v>260</v>
      </c>
      <c r="E145" s="131" t="s">
        <v>261</v>
      </c>
      <c r="F145" s="140">
        <v>0</v>
      </c>
      <c r="G145" s="140">
        <v>0</v>
      </c>
      <c r="H145" s="140">
        <v>0</v>
      </c>
      <c r="I145" s="140">
        <v>0</v>
      </c>
      <c r="J145" s="140">
        <v>0</v>
      </c>
      <c r="K145" s="140">
        <v>0</v>
      </c>
      <c r="L145" s="140">
        <v>0</v>
      </c>
      <c r="M145" s="140">
        <v>0</v>
      </c>
      <c r="N145" s="140">
        <v>0</v>
      </c>
      <c r="O145" s="140">
        <v>0</v>
      </c>
      <c r="P145" s="140">
        <v>0</v>
      </c>
      <c r="Q145" s="140">
        <v>0</v>
      </c>
      <c r="R145" s="157" t="e">
        <f t="shared" si="32"/>
        <v>#DIV/0!</v>
      </c>
      <c r="S145" s="157" t="e">
        <f t="shared" si="33"/>
        <v>#DIV/0!</v>
      </c>
      <c r="T145" s="157" t="e">
        <f t="shared" si="34"/>
        <v>#DIV/0!</v>
      </c>
    </row>
    <row r="146" spans="1:21" s="147" customFormat="1" ht="409.5" customHeight="1" outlineLevel="1">
      <c r="A146" s="253"/>
      <c r="B146" s="253"/>
      <c r="C146" s="253"/>
      <c r="D146" s="256"/>
      <c r="E146" s="252" t="s">
        <v>264</v>
      </c>
      <c r="F146" s="258">
        <v>0</v>
      </c>
      <c r="G146" s="258">
        <v>0</v>
      </c>
      <c r="H146" s="258">
        <v>0</v>
      </c>
      <c r="I146" s="258">
        <v>0</v>
      </c>
      <c r="J146" s="258">
        <v>0</v>
      </c>
      <c r="K146" s="258">
        <v>0</v>
      </c>
      <c r="L146" s="258">
        <v>0</v>
      </c>
      <c r="M146" s="258">
        <v>0</v>
      </c>
      <c r="N146" s="258">
        <v>0</v>
      </c>
      <c r="O146" s="258">
        <v>0</v>
      </c>
      <c r="P146" s="258">
        <v>0</v>
      </c>
      <c r="Q146" s="258">
        <v>0</v>
      </c>
      <c r="R146" s="248" t="e">
        <f t="shared" si="32"/>
        <v>#DIV/0!</v>
      </c>
      <c r="S146" s="248" t="e">
        <f t="shared" si="33"/>
        <v>#DIV/0!</v>
      </c>
      <c r="T146" s="248" t="e">
        <f t="shared" si="34"/>
        <v>#DIV/0!</v>
      </c>
      <c r="U146" s="20"/>
    </row>
    <row r="147" spans="1:21" s="147" customFormat="1" ht="61.5" customHeight="1" outlineLevel="1">
      <c r="A147" s="254"/>
      <c r="B147" s="254"/>
      <c r="C147" s="254"/>
      <c r="D147" s="257"/>
      <c r="E147" s="254"/>
      <c r="F147" s="259"/>
      <c r="G147" s="259"/>
      <c r="H147" s="259"/>
      <c r="I147" s="259"/>
      <c r="J147" s="259"/>
      <c r="K147" s="259"/>
      <c r="L147" s="259"/>
      <c r="M147" s="259"/>
      <c r="N147" s="259"/>
      <c r="O147" s="259"/>
      <c r="P147" s="259"/>
      <c r="Q147" s="259"/>
      <c r="R147" s="249"/>
      <c r="S147" s="249"/>
      <c r="T147" s="249"/>
      <c r="U147" s="20"/>
    </row>
    <row r="148" spans="1:21" s="23" customFormat="1" ht="41.25" customHeight="1" outlineLevel="1">
      <c r="A148" s="252" t="s">
        <v>30</v>
      </c>
      <c r="B148" s="252" t="s">
        <v>134</v>
      </c>
      <c r="C148" s="252" t="s">
        <v>608</v>
      </c>
      <c r="D148" s="132" t="s">
        <v>70</v>
      </c>
      <c r="E148" s="131"/>
      <c r="F148" s="140">
        <v>0</v>
      </c>
      <c r="G148" s="140">
        <v>0</v>
      </c>
      <c r="H148" s="140">
        <v>0</v>
      </c>
      <c r="I148" s="140">
        <v>0</v>
      </c>
      <c r="J148" s="140">
        <v>0</v>
      </c>
      <c r="K148" s="140">
        <v>0</v>
      </c>
      <c r="L148" s="140">
        <v>0</v>
      </c>
      <c r="M148" s="140">
        <v>0</v>
      </c>
      <c r="N148" s="140">
        <v>0</v>
      </c>
      <c r="O148" s="140">
        <v>0</v>
      </c>
      <c r="P148" s="140">
        <v>0</v>
      </c>
      <c r="Q148" s="140">
        <v>0</v>
      </c>
      <c r="R148" s="157" t="e">
        <f t="shared" si="32"/>
        <v>#DIV/0!</v>
      </c>
      <c r="S148" s="157" t="e">
        <f t="shared" si="33"/>
        <v>#DIV/0!</v>
      </c>
      <c r="T148" s="157" t="e">
        <f t="shared" si="34"/>
        <v>#DIV/0!</v>
      </c>
    </row>
    <row r="149" spans="1:21" s="23" customFormat="1" ht="36" customHeight="1" outlineLevel="1">
      <c r="A149" s="253"/>
      <c r="B149" s="253"/>
      <c r="C149" s="253"/>
      <c r="D149" s="255" t="s">
        <v>260</v>
      </c>
      <c r="E149" s="131" t="s">
        <v>261</v>
      </c>
      <c r="F149" s="140">
        <v>0</v>
      </c>
      <c r="G149" s="140">
        <v>0</v>
      </c>
      <c r="H149" s="140">
        <v>0</v>
      </c>
      <c r="I149" s="140">
        <v>0</v>
      </c>
      <c r="J149" s="140">
        <v>0</v>
      </c>
      <c r="K149" s="140">
        <v>0</v>
      </c>
      <c r="L149" s="140">
        <v>0</v>
      </c>
      <c r="M149" s="140">
        <v>0</v>
      </c>
      <c r="N149" s="140">
        <v>0</v>
      </c>
      <c r="O149" s="140">
        <v>0</v>
      </c>
      <c r="P149" s="140">
        <v>0</v>
      </c>
      <c r="Q149" s="140">
        <v>0</v>
      </c>
      <c r="R149" s="157" t="e">
        <f t="shared" si="32"/>
        <v>#DIV/0!</v>
      </c>
      <c r="S149" s="157" t="e">
        <f t="shared" si="33"/>
        <v>#DIV/0!</v>
      </c>
      <c r="T149" s="157" t="e">
        <f t="shared" si="34"/>
        <v>#DIV/0!</v>
      </c>
    </row>
    <row r="150" spans="1:21" s="20" customFormat="1" ht="387" customHeight="1" outlineLevel="1">
      <c r="A150" s="253"/>
      <c r="B150" s="253"/>
      <c r="C150" s="253"/>
      <c r="D150" s="256"/>
      <c r="E150" s="252" t="s">
        <v>264</v>
      </c>
      <c r="F150" s="268">
        <v>0</v>
      </c>
      <c r="G150" s="268">
        <v>0</v>
      </c>
      <c r="H150" s="268">
        <v>0</v>
      </c>
      <c r="I150" s="268">
        <v>0</v>
      </c>
      <c r="J150" s="268">
        <v>0</v>
      </c>
      <c r="K150" s="268">
        <v>0</v>
      </c>
      <c r="L150" s="268">
        <v>0</v>
      </c>
      <c r="M150" s="268">
        <v>0</v>
      </c>
      <c r="N150" s="268">
        <v>0</v>
      </c>
      <c r="O150" s="268">
        <v>0</v>
      </c>
      <c r="P150" s="268">
        <v>0</v>
      </c>
      <c r="Q150" s="268">
        <v>0</v>
      </c>
      <c r="R150" s="248" t="e">
        <f t="shared" si="32"/>
        <v>#DIV/0!</v>
      </c>
      <c r="S150" s="248" t="e">
        <f t="shared" si="33"/>
        <v>#DIV/0!</v>
      </c>
      <c r="T150" s="248" t="e">
        <f t="shared" si="34"/>
        <v>#DIV/0!</v>
      </c>
    </row>
    <row r="151" spans="1:21" s="20" customFormat="1" ht="96" customHeight="1" outlineLevel="1">
      <c r="A151" s="254"/>
      <c r="B151" s="254"/>
      <c r="C151" s="254"/>
      <c r="D151" s="257"/>
      <c r="E151" s="254"/>
      <c r="F151" s="269"/>
      <c r="G151" s="269"/>
      <c r="H151" s="269"/>
      <c r="I151" s="269"/>
      <c r="J151" s="269"/>
      <c r="K151" s="269"/>
      <c r="L151" s="269"/>
      <c r="M151" s="269"/>
      <c r="N151" s="269"/>
      <c r="O151" s="269"/>
      <c r="P151" s="269"/>
      <c r="Q151" s="269"/>
      <c r="R151" s="249"/>
      <c r="S151" s="249"/>
      <c r="T151" s="249"/>
    </row>
    <row r="152" spans="1:21" s="23" customFormat="1" ht="43.5" customHeight="1" outlineLevel="1">
      <c r="A152" s="260" t="s">
        <v>437</v>
      </c>
      <c r="B152" s="260" t="s">
        <v>299</v>
      </c>
      <c r="C152" s="252" t="s">
        <v>300</v>
      </c>
      <c r="D152" s="132" t="s">
        <v>70</v>
      </c>
      <c r="E152" s="131"/>
      <c r="F152" s="140">
        <v>0</v>
      </c>
      <c r="G152" s="140">
        <v>0</v>
      </c>
      <c r="H152" s="140">
        <v>0</v>
      </c>
      <c r="I152" s="140">
        <v>0</v>
      </c>
      <c r="J152" s="140">
        <v>0</v>
      </c>
      <c r="K152" s="140">
        <v>0</v>
      </c>
      <c r="L152" s="140">
        <v>0</v>
      </c>
      <c r="M152" s="140">
        <v>0</v>
      </c>
      <c r="N152" s="140">
        <v>0</v>
      </c>
      <c r="O152" s="140">
        <v>0</v>
      </c>
      <c r="P152" s="140">
        <v>0</v>
      </c>
      <c r="Q152" s="140">
        <v>0</v>
      </c>
      <c r="R152" s="157" t="e">
        <f t="shared" si="32"/>
        <v>#DIV/0!</v>
      </c>
      <c r="S152" s="157" t="e">
        <f t="shared" si="33"/>
        <v>#DIV/0!</v>
      </c>
      <c r="T152" s="157" t="e">
        <f t="shared" si="34"/>
        <v>#DIV/0!</v>
      </c>
    </row>
    <row r="153" spans="1:21" s="23" customFormat="1" ht="30.75" customHeight="1" outlineLevel="1">
      <c r="A153" s="260"/>
      <c r="B153" s="260"/>
      <c r="C153" s="253"/>
      <c r="D153" s="262" t="s">
        <v>260</v>
      </c>
      <c r="E153" s="131" t="s">
        <v>261</v>
      </c>
      <c r="F153" s="140">
        <v>0</v>
      </c>
      <c r="G153" s="140">
        <v>0</v>
      </c>
      <c r="H153" s="140">
        <v>0</v>
      </c>
      <c r="I153" s="140">
        <v>0</v>
      </c>
      <c r="J153" s="140">
        <v>0</v>
      </c>
      <c r="K153" s="140">
        <v>0</v>
      </c>
      <c r="L153" s="140">
        <v>0</v>
      </c>
      <c r="M153" s="140">
        <v>0</v>
      </c>
      <c r="N153" s="140">
        <v>0</v>
      </c>
      <c r="O153" s="140">
        <v>0</v>
      </c>
      <c r="P153" s="140">
        <v>0</v>
      </c>
      <c r="Q153" s="140">
        <v>0</v>
      </c>
      <c r="R153" s="157" t="e">
        <f t="shared" si="32"/>
        <v>#DIV/0!</v>
      </c>
      <c r="S153" s="157" t="e">
        <f t="shared" si="33"/>
        <v>#DIV/0!</v>
      </c>
      <c r="T153" s="157" t="e">
        <f t="shared" si="34"/>
        <v>#DIV/0!</v>
      </c>
    </row>
    <row r="154" spans="1:21" s="20" customFormat="1" ht="51" customHeight="1" outlineLevel="1">
      <c r="A154" s="260"/>
      <c r="B154" s="260"/>
      <c r="C154" s="254"/>
      <c r="D154" s="260"/>
      <c r="E154" s="131" t="s">
        <v>264</v>
      </c>
      <c r="F154" s="140">
        <v>0</v>
      </c>
      <c r="G154" s="140">
        <v>0</v>
      </c>
      <c r="H154" s="140">
        <v>0</v>
      </c>
      <c r="I154" s="140">
        <v>0</v>
      </c>
      <c r="J154" s="140">
        <v>0</v>
      </c>
      <c r="K154" s="140">
        <v>0</v>
      </c>
      <c r="L154" s="140">
        <v>0</v>
      </c>
      <c r="M154" s="140">
        <v>0</v>
      </c>
      <c r="N154" s="140">
        <v>0</v>
      </c>
      <c r="O154" s="140">
        <v>0</v>
      </c>
      <c r="P154" s="140">
        <v>0</v>
      </c>
      <c r="Q154" s="140">
        <v>0</v>
      </c>
      <c r="R154" s="157" t="e">
        <f t="shared" si="32"/>
        <v>#DIV/0!</v>
      </c>
      <c r="S154" s="157" t="e">
        <f t="shared" si="33"/>
        <v>#DIV/0!</v>
      </c>
      <c r="T154" s="157" t="e">
        <f t="shared" si="34"/>
        <v>#DIV/0!</v>
      </c>
    </row>
    <row r="155" spans="1:21" s="23" customFormat="1" ht="37.5" customHeight="1">
      <c r="A155" s="260" t="s">
        <v>438</v>
      </c>
      <c r="B155" s="260" t="s">
        <v>31</v>
      </c>
      <c r="C155" s="252" t="s">
        <v>301</v>
      </c>
      <c r="D155" s="132" t="s">
        <v>70</v>
      </c>
      <c r="E155" s="131"/>
      <c r="F155" s="140">
        <f>F157</f>
        <v>0</v>
      </c>
      <c r="G155" s="140">
        <f>G157</f>
        <v>0</v>
      </c>
      <c r="H155" s="140">
        <f>H157</f>
        <v>0</v>
      </c>
      <c r="I155" s="140">
        <f t="shared" ref="I155:Q155" si="35">I157</f>
        <v>900</v>
      </c>
      <c r="J155" s="140">
        <f t="shared" si="35"/>
        <v>0</v>
      </c>
      <c r="K155" s="140">
        <f t="shared" si="35"/>
        <v>900</v>
      </c>
      <c r="L155" s="140">
        <f t="shared" si="35"/>
        <v>900</v>
      </c>
      <c r="M155" s="140">
        <f t="shared" si="35"/>
        <v>0</v>
      </c>
      <c r="N155" s="140">
        <f t="shared" si="35"/>
        <v>900</v>
      </c>
      <c r="O155" s="140">
        <f t="shared" si="35"/>
        <v>900</v>
      </c>
      <c r="P155" s="140">
        <f t="shared" si="35"/>
        <v>0</v>
      </c>
      <c r="Q155" s="140">
        <f t="shared" si="35"/>
        <v>900</v>
      </c>
      <c r="R155" s="157">
        <f t="shared" si="32"/>
        <v>100</v>
      </c>
      <c r="S155" s="157" t="e">
        <f t="shared" si="33"/>
        <v>#DIV/0!</v>
      </c>
      <c r="T155" s="157">
        <f t="shared" si="34"/>
        <v>100</v>
      </c>
    </row>
    <row r="156" spans="1:21" s="23" customFormat="1" ht="38.25" customHeight="1">
      <c r="A156" s="260"/>
      <c r="B156" s="260"/>
      <c r="C156" s="253"/>
      <c r="D156" s="255" t="s">
        <v>260</v>
      </c>
      <c r="E156" s="132" t="s">
        <v>261</v>
      </c>
      <c r="F156" s="140">
        <f>F157</f>
        <v>0</v>
      </c>
      <c r="G156" s="140">
        <f>G157</f>
        <v>0</v>
      </c>
      <c r="H156" s="140">
        <f>H157</f>
        <v>0</v>
      </c>
      <c r="I156" s="140">
        <f t="shared" ref="I156:Q156" si="36">I157</f>
        <v>900</v>
      </c>
      <c r="J156" s="140">
        <f t="shared" si="36"/>
        <v>0</v>
      </c>
      <c r="K156" s="140">
        <f t="shared" si="36"/>
        <v>900</v>
      </c>
      <c r="L156" s="140">
        <f t="shared" si="36"/>
        <v>900</v>
      </c>
      <c r="M156" s="140">
        <f t="shared" si="36"/>
        <v>0</v>
      </c>
      <c r="N156" s="140">
        <f t="shared" si="36"/>
        <v>900</v>
      </c>
      <c r="O156" s="140">
        <f t="shared" si="36"/>
        <v>900</v>
      </c>
      <c r="P156" s="140">
        <f t="shared" si="36"/>
        <v>0</v>
      </c>
      <c r="Q156" s="140">
        <f t="shared" si="36"/>
        <v>900</v>
      </c>
      <c r="R156" s="157">
        <f t="shared" si="32"/>
        <v>100</v>
      </c>
      <c r="S156" s="157" t="e">
        <f t="shared" si="33"/>
        <v>#DIV/0!</v>
      </c>
      <c r="T156" s="157">
        <f t="shared" si="34"/>
        <v>100</v>
      </c>
    </row>
    <row r="157" spans="1:21" s="20" customFormat="1" ht="165.75" customHeight="1">
      <c r="A157" s="260"/>
      <c r="B157" s="260"/>
      <c r="C157" s="254"/>
      <c r="D157" s="257"/>
      <c r="E157" s="132" t="s">
        <v>424</v>
      </c>
      <c r="F157" s="140">
        <v>0</v>
      </c>
      <c r="G157" s="140">
        <v>0</v>
      </c>
      <c r="H157" s="140">
        <v>0</v>
      </c>
      <c r="I157" s="140">
        <f>K157</f>
        <v>900</v>
      </c>
      <c r="J157" s="140">
        <v>0</v>
      </c>
      <c r="K157" s="141">
        <v>900</v>
      </c>
      <c r="L157" s="21">
        <f>N157</f>
        <v>900</v>
      </c>
      <c r="M157" s="21">
        <v>0</v>
      </c>
      <c r="N157" s="21">
        <v>900</v>
      </c>
      <c r="O157" s="21">
        <f>Q157</f>
        <v>900</v>
      </c>
      <c r="P157" s="21">
        <v>0</v>
      </c>
      <c r="Q157" s="21">
        <v>900</v>
      </c>
      <c r="R157" s="157">
        <f t="shared" si="32"/>
        <v>100</v>
      </c>
      <c r="S157" s="157" t="e">
        <f t="shared" si="33"/>
        <v>#DIV/0!</v>
      </c>
      <c r="T157" s="157">
        <f t="shared" si="34"/>
        <v>100</v>
      </c>
    </row>
    <row r="158" spans="1:21" s="25" customFormat="1" ht="45" customHeight="1">
      <c r="A158" s="280" t="s">
        <v>32</v>
      </c>
      <c r="B158" s="280" t="s">
        <v>33</v>
      </c>
      <c r="C158" s="263" t="s">
        <v>302</v>
      </c>
      <c r="D158" s="134" t="s">
        <v>70</v>
      </c>
      <c r="E158" s="133"/>
      <c r="F158" s="18">
        <f t="shared" ref="F158:Q158" si="37">F159</f>
        <v>6774041.5999999996</v>
      </c>
      <c r="G158" s="18">
        <f t="shared" si="37"/>
        <v>0</v>
      </c>
      <c r="H158" s="18">
        <f t="shared" si="37"/>
        <v>6774041.5999999996</v>
      </c>
      <c r="I158" s="18">
        <f t="shared" si="37"/>
        <v>492233.80000000005</v>
      </c>
      <c r="J158" s="18">
        <f t="shared" si="37"/>
        <v>0</v>
      </c>
      <c r="K158" s="18">
        <f t="shared" si="37"/>
        <v>492233.80000000005</v>
      </c>
      <c r="L158" s="18">
        <f t="shared" si="37"/>
        <v>492233.80000000005</v>
      </c>
      <c r="M158" s="18">
        <f t="shared" si="37"/>
        <v>0</v>
      </c>
      <c r="N158" s="18">
        <f t="shared" si="37"/>
        <v>492233.80000000005</v>
      </c>
      <c r="O158" s="18">
        <f t="shared" si="37"/>
        <v>492233.80000000005</v>
      </c>
      <c r="P158" s="18">
        <f t="shared" si="37"/>
        <v>0</v>
      </c>
      <c r="Q158" s="18">
        <f t="shared" si="37"/>
        <v>492233.80000000005</v>
      </c>
      <c r="R158" s="157">
        <f t="shared" si="32"/>
        <v>100</v>
      </c>
      <c r="S158" s="157" t="e">
        <f t="shared" si="33"/>
        <v>#DIV/0!</v>
      </c>
      <c r="T158" s="157">
        <f t="shared" si="34"/>
        <v>100</v>
      </c>
    </row>
    <row r="159" spans="1:21" s="25" customFormat="1" ht="28.5" customHeight="1">
      <c r="A159" s="260"/>
      <c r="B159" s="260"/>
      <c r="C159" s="265"/>
      <c r="D159" s="267" t="s">
        <v>260</v>
      </c>
      <c r="E159" s="133" t="s">
        <v>261</v>
      </c>
      <c r="F159" s="18">
        <f t="shared" ref="F159:Q159" si="38">F160+F161+F162</f>
        <v>6774041.5999999996</v>
      </c>
      <c r="G159" s="18">
        <f t="shared" si="38"/>
        <v>0</v>
      </c>
      <c r="H159" s="18">
        <f t="shared" si="38"/>
        <v>6774041.5999999996</v>
      </c>
      <c r="I159" s="18">
        <f t="shared" si="38"/>
        <v>492233.80000000005</v>
      </c>
      <c r="J159" s="18">
        <f t="shared" si="38"/>
        <v>0</v>
      </c>
      <c r="K159" s="18">
        <f t="shared" si="38"/>
        <v>492233.80000000005</v>
      </c>
      <c r="L159" s="18">
        <f t="shared" si="38"/>
        <v>492233.80000000005</v>
      </c>
      <c r="M159" s="18">
        <f t="shared" si="38"/>
        <v>0</v>
      </c>
      <c r="N159" s="18">
        <f t="shared" si="38"/>
        <v>492233.80000000005</v>
      </c>
      <c r="O159" s="18">
        <f t="shared" si="38"/>
        <v>492233.80000000005</v>
      </c>
      <c r="P159" s="18">
        <f t="shared" si="38"/>
        <v>0</v>
      </c>
      <c r="Q159" s="18">
        <f t="shared" si="38"/>
        <v>492233.80000000005</v>
      </c>
      <c r="R159" s="157">
        <f t="shared" si="32"/>
        <v>100</v>
      </c>
      <c r="S159" s="157" t="e">
        <f t="shared" si="33"/>
        <v>#DIV/0!</v>
      </c>
      <c r="T159" s="157">
        <f t="shared" si="34"/>
        <v>100</v>
      </c>
    </row>
    <row r="160" spans="1:21" s="25" customFormat="1" ht="30" customHeight="1">
      <c r="A160" s="260"/>
      <c r="B160" s="260"/>
      <c r="C160" s="265"/>
      <c r="D160" s="267"/>
      <c r="E160" s="134" t="s">
        <v>422</v>
      </c>
      <c r="F160" s="18">
        <f t="shared" ref="F160:Q162" si="39">F168</f>
        <v>469779.3</v>
      </c>
      <c r="G160" s="18">
        <f t="shared" si="39"/>
        <v>0</v>
      </c>
      <c r="H160" s="18">
        <f t="shared" si="39"/>
        <v>469779.3</v>
      </c>
      <c r="I160" s="18">
        <f t="shared" si="39"/>
        <v>240284.2</v>
      </c>
      <c r="J160" s="18">
        <f t="shared" si="39"/>
        <v>0</v>
      </c>
      <c r="K160" s="18">
        <f t="shared" si="39"/>
        <v>240284.2</v>
      </c>
      <c r="L160" s="18">
        <f t="shared" si="39"/>
        <v>240284.2</v>
      </c>
      <c r="M160" s="18">
        <f t="shared" si="39"/>
        <v>0</v>
      </c>
      <c r="N160" s="18">
        <f t="shared" si="39"/>
        <v>240284.2</v>
      </c>
      <c r="O160" s="18">
        <f t="shared" si="39"/>
        <v>240284.2</v>
      </c>
      <c r="P160" s="18">
        <f t="shared" si="39"/>
        <v>0</v>
      </c>
      <c r="Q160" s="18">
        <f t="shared" si="39"/>
        <v>240284.2</v>
      </c>
      <c r="R160" s="157">
        <f t="shared" si="32"/>
        <v>100</v>
      </c>
      <c r="S160" s="157" t="e">
        <f t="shared" si="33"/>
        <v>#DIV/0!</v>
      </c>
      <c r="T160" s="157">
        <f t="shared" si="34"/>
        <v>100</v>
      </c>
    </row>
    <row r="161" spans="1:20" s="25" customFormat="1" ht="30" customHeight="1">
      <c r="A161" s="260"/>
      <c r="B161" s="260"/>
      <c r="C161" s="265"/>
      <c r="D161" s="267"/>
      <c r="E161" s="134" t="s">
        <v>423</v>
      </c>
      <c r="F161" s="18">
        <f t="shared" si="39"/>
        <v>87500</v>
      </c>
      <c r="G161" s="18">
        <f t="shared" si="39"/>
        <v>0</v>
      </c>
      <c r="H161" s="18">
        <f t="shared" si="39"/>
        <v>87500</v>
      </c>
      <c r="I161" s="18">
        <f t="shared" si="39"/>
        <v>71512.600000000006</v>
      </c>
      <c r="J161" s="18">
        <f t="shared" si="39"/>
        <v>0</v>
      </c>
      <c r="K161" s="18">
        <f t="shared" si="39"/>
        <v>71512.600000000006</v>
      </c>
      <c r="L161" s="18">
        <f t="shared" si="39"/>
        <v>71512.600000000006</v>
      </c>
      <c r="M161" s="18">
        <f t="shared" si="39"/>
        <v>0</v>
      </c>
      <c r="N161" s="18">
        <f t="shared" si="39"/>
        <v>71512.600000000006</v>
      </c>
      <c r="O161" s="18">
        <f t="shared" si="39"/>
        <v>71512.600000000006</v>
      </c>
      <c r="P161" s="18">
        <f t="shared" si="39"/>
        <v>0</v>
      </c>
      <c r="Q161" s="18">
        <f t="shared" si="39"/>
        <v>71512.600000000006</v>
      </c>
      <c r="R161" s="157">
        <f t="shared" si="32"/>
        <v>100</v>
      </c>
      <c r="S161" s="157" t="e">
        <f t="shared" si="33"/>
        <v>#DIV/0!</v>
      </c>
      <c r="T161" s="157">
        <f t="shared" si="34"/>
        <v>100</v>
      </c>
    </row>
    <row r="162" spans="1:20" s="20" customFormat="1" ht="28.5" customHeight="1">
      <c r="A162" s="260"/>
      <c r="B162" s="260"/>
      <c r="C162" s="266"/>
      <c r="D162" s="260"/>
      <c r="E162" s="134" t="s">
        <v>427</v>
      </c>
      <c r="F162" s="18">
        <f t="shared" si="39"/>
        <v>6216762.2999999998</v>
      </c>
      <c r="G162" s="18">
        <f t="shared" si="39"/>
        <v>0</v>
      </c>
      <c r="H162" s="18">
        <f t="shared" si="39"/>
        <v>6216762.2999999998</v>
      </c>
      <c r="I162" s="18">
        <f t="shared" si="39"/>
        <v>180437</v>
      </c>
      <c r="J162" s="18">
        <f t="shared" si="39"/>
        <v>0</v>
      </c>
      <c r="K162" s="18">
        <f t="shared" si="39"/>
        <v>180437</v>
      </c>
      <c r="L162" s="18">
        <f t="shared" si="39"/>
        <v>180437</v>
      </c>
      <c r="M162" s="18">
        <f t="shared" si="39"/>
        <v>0</v>
      </c>
      <c r="N162" s="18">
        <f t="shared" si="39"/>
        <v>180437</v>
      </c>
      <c r="O162" s="18">
        <f t="shared" si="39"/>
        <v>180437</v>
      </c>
      <c r="P162" s="18">
        <f t="shared" si="39"/>
        <v>0</v>
      </c>
      <c r="Q162" s="18">
        <f t="shared" si="39"/>
        <v>180437</v>
      </c>
      <c r="R162" s="157">
        <f t="shared" si="32"/>
        <v>100</v>
      </c>
      <c r="S162" s="157" t="e">
        <f t="shared" si="33"/>
        <v>#DIV/0!</v>
      </c>
      <c r="T162" s="157">
        <f t="shared" si="34"/>
        <v>100</v>
      </c>
    </row>
    <row r="163" spans="1:20" s="25" customFormat="1" ht="42.75" customHeight="1" outlineLevel="1">
      <c r="A163" s="260" t="s">
        <v>136</v>
      </c>
      <c r="B163" s="260" t="s">
        <v>137</v>
      </c>
      <c r="C163" s="255" t="s">
        <v>303</v>
      </c>
      <c r="D163" s="132" t="s">
        <v>70</v>
      </c>
      <c r="E163" s="131"/>
      <c r="F163" s="140">
        <v>0</v>
      </c>
      <c r="G163" s="140">
        <v>0</v>
      </c>
      <c r="H163" s="140">
        <v>0</v>
      </c>
      <c r="I163" s="140">
        <v>0</v>
      </c>
      <c r="J163" s="140">
        <v>0</v>
      </c>
      <c r="K163" s="140">
        <v>0</v>
      </c>
      <c r="L163" s="140">
        <v>0</v>
      </c>
      <c r="M163" s="140">
        <v>0</v>
      </c>
      <c r="N163" s="140">
        <v>0</v>
      </c>
      <c r="O163" s="140">
        <v>0</v>
      </c>
      <c r="P163" s="140">
        <v>0</v>
      </c>
      <c r="Q163" s="140">
        <v>0</v>
      </c>
      <c r="R163" s="157" t="e">
        <f t="shared" si="32"/>
        <v>#DIV/0!</v>
      </c>
      <c r="S163" s="157" t="e">
        <f t="shared" si="33"/>
        <v>#DIV/0!</v>
      </c>
      <c r="T163" s="157" t="e">
        <f t="shared" si="34"/>
        <v>#DIV/0!</v>
      </c>
    </row>
    <row r="164" spans="1:20" s="25" customFormat="1" ht="32.25" customHeight="1" outlineLevel="1">
      <c r="A164" s="260"/>
      <c r="B164" s="260"/>
      <c r="C164" s="256"/>
      <c r="D164" s="262" t="s">
        <v>260</v>
      </c>
      <c r="E164" s="131" t="s">
        <v>261</v>
      </c>
      <c r="F164" s="140">
        <v>0</v>
      </c>
      <c r="G164" s="140">
        <v>0</v>
      </c>
      <c r="H164" s="140">
        <v>0</v>
      </c>
      <c r="I164" s="140">
        <v>0</v>
      </c>
      <c r="J164" s="140">
        <v>0</v>
      </c>
      <c r="K164" s="140">
        <v>0</v>
      </c>
      <c r="L164" s="140">
        <v>0</v>
      </c>
      <c r="M164" s="140">
        <v>0</v>
      </c>
      <c r="N164" s="140">
        <v>0</v>
      </c>
      <c r="O164" s="140">
        <v>0</v>
      </c>
      <c r="P164" s="140">
        <v>0</v>
      </c>
      <c r="Q164" s="140">
        <v>0</v>
      </c>
      <c r="R164" s="157" t="e">
        <f t="shared" si="32"/>
        <v>#DIV/0!</v>
      </c>
      <c r="S164" s="157" t="e">
        <f t="shared" si="33"/>
        <v>#DIV/0!</v>
      </c>
      <c r="T164" s="157" t="e">
        <f t="shared" si="34"/>
        <v>#DIV/0!</v>
      </c>
    </row>
    <row r="165" spans="1:20" s="20" customFormat="1" ht="30" customHeight="1" outlineLevel="1">
      <c r="A165" s="260"/>
      <c r="B165" s="260"/>
      <c r="C165" s="257"/>
      <c r="D165" s="260"/>
      <c r="E165" s="131" t="s">
        <v>264</v>
      </c>
      <c r="F165" s="140">
        <v>0</v>
      </c>
      <c r="G165" s="140">
        <v>0</v>
      </c>
      <c r="H165" s="140">
        <v>0</v>
      </c>
      <c r="I165" s="140">
        <v>0</v>
      </c>
      <c r="J165" s="140">
        <v>0</v>
      </c>
      <c r="K165" s="140">
        <v>0</v>
      </c>
      <c r="L165" s="140">
        <v>0</v>
      </c>
      <c r="M165" s="140">
        <v>0</v>
      </c>
      <c r="N165" s="140">
        <v>0</v>
      </c>
      <c r="O165" s="140">
        <v>0</v>
      </c>
      <c r="P165" s="140">
        <v>0</v>
      </c>
      <c r="Q165" s="140">
        <v>0</v>
      </c>
      <c r="R165" s="157" t="e">
        <f t="shared" si="32"/>
        <v>#DIV/0!</v>
      </c>
      <c r="S165" s="157" t="e">
        <f t="shared" si="33"/>
        <v>#DIV/0!</v>
      </c>
      <c r="T165" s="157" t="e">
        <f t="shared" si="34"/>
        <v>#DIV/0!</v>
      </c>
    </row>
    <row r="166" spans="1:20" s="25" customFormat="1" ht="47.25" customHeight="1">
      <c r="A166" s="260" t="s">
        <v>34</v>
      </c>
      <c r="B166" s="260" t="s">
        <v>304</v>
      </c>
      <c r="C166" s="292" t="s">
        <v>305</v>
      </c>
      <c r="D166" s="132" t="s">
        <v>70</v>
      </c>
      <c r="E166" s="131"/>
      <c r="F166" s="140">
        <f t="shared" ref="F166:Q166" si="40">F167</f>
        <v>6774041.5999999996</v>
      </c>
      <c r="G166" s="140">
        <f t="shared" si="40"/>
        <v>0</v>
      </c>
      <c r="H166" s="140">
        <f t="shared" si="40"/>
        <v>6774041.5999999996</v>
      </c>
      <c r="I166" s="140">
        <f t="shared" si="40"/>
        <v>492233.80000000005</v>
      </c>
      <c r="J166" s="140">
        <f t="shared" si="40"/>
        <v>0</v>
      </c>
      <c r="K166" s="140">
        <f t="shared" si="40"/>
        <v>492233.80000000005</v>
      </c>
      <c r="L166" s="140">
        <f t="shared" si="40"/>
        <v>492233.80000000005</v>
      </c>
      <c r="M166" s="140">
        <f t="shared" si="40"/>
        <v>0</v>
      </c>
      <c r="N166" s="140">
        <f t="shared" si="40"/>
        <v>492233.80000000005</v>
      </c>
      <c r="O166" s="140">
        <f t="shared" si="40"/>
        <v>492233.80000000005</v>
      </c>
      <c r="P166" s="140">
        <f t="shared" si="40"/>
        <v>0</v>
      </c>
      <c r="Q166" s="140">
        <f t="shared" si="40"/>
        <v>492233.80000000005</v>
      </c>
      <c r="R166" s="157">
        <f t="shared" si="32"/>
        <v>100</v>
      </c>
      <c r="S166" s="157" t="e">
        <f t="shared" si="33"/>
        <v>#DIV/0!</v>
      </c>
      <c r="T166" s="157">
        <f t="shared" si="34"/>
        <v>100</v>
      </c>
    </row>
    <row r="167" spans="1:20" s="25" customFormat="1" ht="36" customHeight="1">
      <c r="A167" s="260"/>
      <c r="B167" s="260"/>
      <c r="C167" s="293"/>
      <c r="D167" s="262" t="s">
        <v>260</v>
      </c>
      <c r="E167" s="132" t="s">
        <v>261</v>
      </c>
      <c r="F167" s="140">
        <f>F168+F169+F170</f>
        <v>6774041.5999999996</v>
      </c>
      <c r="G167" s="140">
        <f>G168+G169+G170</f>
        <v>0</v>
      </c>
      <c r="H167" s="140">
        <f>H168+H169+H170</f>
        <v>6774041.5999999996</v>
      </c>
      <c r="I167" s="140">
        <f>K167</f>
        <v>492233.80000000005</v>
      </c>
      <c r="J167" s="140">
        <v>0</v>
      </c>
      <c r="K167" s="141">
        <f>K168+K169+K170</f>
        <v>492233.80000000005</v>
      </c>
      <c r="L167" s="21">
        <f>N167</f>
        <v>492233.80000000005</v>
      </c>
      <c r="M167" s="21">
        <v>0</v>
      </c>
      <c r="N167" s="21">
        <f>N168+N169+N170</f>
        <v>492233.80000000005</v>
      </c>
      <c r="O167" s="21">
        <f>Q167</f>
        <v>492233.80000000005</v>
      </c>
      <c r="P167" s="21">
        <v>0</v>
      </c>
      <c r="Q167" s="21">
        <f>Q168+Q169+Q170</f>
        <v>492233.80000000005</v>
      </c>
      <c r="R167" s="157">
        <f t="shared" si="32"/>
        <v>100</v>
      </c>
      <c r="S167" s="157" t="e">
        <f t="shared" si="33"/>
        <v>#DIV/0!</v>
      </c>
      <c r="T167" s="157">
        <f t="shared" si="34"/>
        <v>100</v>
      </c>
    </row>
    <row r="168" spans="1:20" s="25" customFormat="1" ht="37.5" customHeight="1">
      <c r="A168" s="260"/>
      <c r="B168" s="260"/>
      <c r="C168" s="293"/>
      <c r="D168" s="262"/>
      <c r="E168" s="132" t="s">
        <v>422</v>
      </c>
      <c r="F168" s="140">
        <f>G168+H168</f>
        <v>469779.3</v>
      </c>
      <c r="G168" s="140">
        <v>0</v>
      </c>
      <c r="H168" s="140">
        <v>469779.3</v>
      </c>
      <c r="I168" s="140">
        <f>K168</f>
        <v>240284.2</v>
      </c>
      <c r="J168" s="140">
        <v>0</v>
      </c>
      <c r="K168" s="141">
        <v>240284.2</v>
      </c>
      <c r="L168" s="21">
        <f>N168</f>
        <v>240284.2</v>
      </c>
      <c r="M168" s="21">
        <v>0</v>
      </c>
      <c r="N168" s="21">
        <v>240284.2</v>
      </c>
      <c r="O168" s="21">
        <f>Q168</f>
        <v>240284.2</v>
      </c>
      <c r="P168" s="21">
        <v>0</v>
      </c>
      <c r="Q168" s="21">
        <v>240284.2</v>
      </c>
      <c r="R168" s="157">
        <f t="shared" si="32"/>
        <v>100</v>
      </c>
      <c r="S168" s="157" t="e">
        <f t="shared" si="33"/>
        <v>#DIV/0!</v>
      </c>
      <c r="T168" s="157">
        <f t="shared" si="34"/>
        <v>100</v>
      </c>
    </row>
    <row r="169" spans="1:20" s="25" customFormat="1" ht="33" customHeight="1">
      <c r="A169" s="260"/>
      <c r="B169" s="260"/>
      <c r="C169" s="293"/>
      <c r="D169" s="262"/>
      <c r="E169" s="132" t="s">
        <v>423</v>
      </c>
      <c r="F169" s="140">
        <f>G169+H169</f>
        <v>87500</v>
      </c>
      <c r="G169" s="140">
        <v>0</v>
      </c>
      <c r="H169" s="140">
        <v>87500</v>
      </c>
      <c r="I169" s="140">
        <f>K169</f>
        <v>71512.600000000006</v>
      </c>
      <c r="J169" s="140">
        <v>0</v>
      </c>
      <c r="K169" s="141">
        <v>71512.600000000006</v>
      </c>
      <c r="L169" s="21">
        <f>N169</f>
        <v>71512.600000000006</v>
      </c>
      <c r="M169" s="21">
        <v>0</v>
      </c>
      <c r="N169" s="21">
        <v>71512.600000000006</v>
      </c>
      <c r="O169" s="21">
        <f>Q169</f>
        <v>71512.600000000006</v>
      </c>
      <c r="P169" s="21">
        <v>0</v>
      </c>
      <c r="Q169" s="21">
        <v>71512.600000000006</v>
      </c>
      <c r="R169" s="157">
        <f t="shared" si="32"/>
        <v>100</v>
      </c>
      <c r="S169" s="157" t="e">
        <f t="shared" si="33"/>
        <v>#DIV/0!</v>
      </c>
      <c r="T169" s="157">
        <f t="shared" si="34"/>
        <v>100</v>
      </c>
    </row>
    <row r="170" spans="1:20" s="25" customFormat="1" ht="33" customHeight="1">
      <c r="A170" s="260"/>
      <c r="B170" s="260"/>
      <c r="C170" s="294"/>
      <c r="D170" s="262"/>
      <c r="E170" s="132" t="s">
        <v>427</v>
      </c>
      <c r="F170" s="140">
        <f>G170+H170</f>
        <v>6216762.2999999998</v>
      </c>
      <c r="G170" s="140">
        <v>0</v>
      </c>
      <c r="H170" s="140">
        <v>6216762.2999999998</v>
      </c>
      <c r="I170" s="140">
        <f>K170</f>
        <v>180437</v>
      </c>
      <c r="J170" s="140">
        <v>0</v>
      </c>
      <c r="K170" s="141">
        <v>180437</v>
      </c>
      <c r="L170" s="21">
        <f>N170</f>
        <v>180437</v>
      </c>
      <c r="M170" s="21">
        <v>0</v>
      </c>
      <c r="N170" s="21">
        <v>180437</v>
      </c>
      <c r="O170" s="21">
        <f>Q170</f>
        <v>180437</v>
      </c>
      <c r="P170" s="21">
        <v>0</v>
      </c>
      <c r="Q170" s="21">
        <v>180437</v>
      </c>
      <c r="R170" s="157">
        <f t="shared" si="32"/>
        <v>100</v>
      </c>
      <c r="S170" s="157" t="e">
        <f t="shared" si="33"/>
        <v>#DIV/0!</v>
      </c>
      <c r="T170" s="157">
        <f t="shared" si="34"/>
        <v>100</v>
      </c>
    </row>
    <row r="171" spans="1:20" s="20" customFormat="1" ht="42" customHeight="1" outlineLevel="1">
      <c r="A171" s="260" t="s">
        <v>138</v>
      </c>
      <c r="B171" s="260" t="s">
        <v>139</v>
      </c>
      <c r="C171" s="252" t="s">
        <v>306</v>
      </c>
      <c r="D171" s="132" t="s">
        <v>70</v>
      </c>
      <c r="E171" s="131"/>
      <c r="F171" s="140">
        <v>0</v>
      </c>
      <c r="G171" s="140">
        <v>0</v>
      </c>
      <c r="H171" s="140">
        <v>0</v>
      </c>
      <c r="I171" s="140">
        <v>0</v>
      </c>
      <c r="J171" s="140">
        <v>0</v>
      </c>
      <c r="K171" s="140">
        <v>0</v>
      </c>
      <c r="L171" s="140">
        <v>0</v>
      </c>
      <c r="M171" s="140">
        <v>0</v>
      </c>
      <c r="N171" s="140">
        <v>0</v>
      </c>
      <c r="O171" s="140">
        <v>0</v>
      </c>
      <c r="P171" s="140">
        <v>0</v>
      </c>
      <c r="Q171" s="140">
        <v>0</v>
      </c>
      <c r="R171" s="157" t="e">
        <f t="shared" si="32"/>
        <v>#DIV/0!</v>
      </c>
      <c r="S171" s="157" t="e">
        <f t="shared" si="33"/>
        <v>#DIV/0!</v>
      </c>
      <c r="T171" s="157" t="e">
        <f t="shared" si="34"/>
        <v>#DIV/0!</v>
      </c>
    </row>
    <row r="172" spans="1:20" s="20" customFormat="1" ht="31.5" customHeight="1" outlineLevel="1">
      <c r="A172" s="260"/>
      <c r="B172" s="260"/>
      <c r="C172" s="253"/>
      <c r="D172" s="262" t="s">
        <v>260</v>
      </c>
      <c r="E172" s="131" t="s">
        <v>261</v>
      </c>
      <c r="F172" s="140">
        <v>0</v>
      </c>
      <c r="G172" s="140">
        <v>0</v>
      </c>
      <c r="H172" s="140">
        <v>0</v>
      </c>
      <c r="I172" s="140">
        <v>0</v>
      </c>
      <c r="J172" s="140">
        <v>0</v>
      </c>
      <c r="K172" s="140">
        <v>0</v>
      </c>
      <c r="L172" s="140">
        <v>0</v>
      </c>
      <c r="M172" s="140">
        <v>0</v>
      </c>
      <c r="N172" s="140">
        <v>0</v>
      </c>
      <c r="O172" s="140">
        <v>0</v>
      </c>
      <c r="P172" s="140">
        <v>0</v>
      </c>
      <c r="Q172" s="140">
        <v>0</v>
      </c>
      <c r="R172" s="157" t="e">
        <f t="shared" si="32"/>
        <v>#DIV/0!</v>
      </c>
      <c r="S172" s="157" t="e">
        <f t="shared" si="33"/>
        <v>#DIV/0!</v>
      </c>
      <c r="T172" s="157" t="e">
        <f t="shared" si="34"/>
        <v>#DIV/0!</v>
      </c>
    </row>
    <row r="173" spans="1:20" s="20" customFormat="1" ht="147.75" customHeight="1" outlineLevel="1">
      <c r="A173" s="260"/>
      <c r="B173" s="260"/>
      <c r="C173" s="254"/>
      <c r="D173" s="260"/>
      <c r="E173" s="131" t="s">
        <v>264</v>
      </c>
      <c r="F173" s="140">
        <v>0</v>
      </c>
      <c r="G173" s="140">
        <v>0</v>
      </c>
      <c r="H173" s="140">
        <v>0</v>
      </c>
      <c r="I173" s="140">
        <v>0</v>
      </c>
      <c r="J173" s="140">
        <v>0</v>
      </c>
      <c r="K173" s="140">
        <v>0</v>
      </c>
      <c r="L173" s="140">
        <v>0</v>
      </c>
      <c r="M173" s="140">
        <v>0</v>
      </c>
      <c r="N173" s="140">
        <v>0</v>
      </c>
      <c r="O173" s="140">
        <v>0</v>
      </c>
      <c r="P173" s="140">
        <v>0</v>
      </c>
      <c r="Q173" s="140">
        <v>0</v>
      </c>
      <c r="R173" s="157" t="e">
        <f t="shared" si="32"/>
        <v>#DIV/0!</v>
      </c>
      <c r="S173" s="157" t="e">
        <f t="shared" si="33"/>
        <v>#DIV/0!</v>
      </c>
      <c r="T173" s="157" t="e">
        <f t="shared" si="34"/>
        <v>#DIV/0!</v>
      </c>
    </row>
    <row r="174" spans="1:20" s="20" customFormat="1" ht="42" customHeight="1">
      <c r="A174" s="280" t="s">
        <v>35</v>
      </c>
      <c r="B174" s="280" t="s">
        <v>36</v>
      </c>
      <c r="C174" s="277" t="s">
        <v>307</v>
      </c>
      <c r="D174" s="134" t="s">
        <v>70</v>
      </c>
      <c r="E174" s="133"/>
      <c r="F174" s="18">
        <f t="shared" ref="F174:Q174" si="41">F175</f>
        <v>87489.5</v>
      </c>
      <c r="G174" s="18">
        <f t="shared" si="41"/>
        <v>0</v>
      </c>
      <c r="H174" s="18">
        <f t="shared" si="41"/>
        <v>87489.5</v>
      </c>
      <c r="I174" s="18">
        <f t="shared" si="41"/>
        <v>66444.5</v>
      </c>
      <c r="J174" s="18">
        <f t="shared" si="41"/>
        <v>0</v>
      </c>
      <c r="K174" s="18">
        <f t="shared" si="41"/>
        <v>66444.5</v>
      </c>
      <c r="L174" s="18">
        <f t="shared" si="41"/>
        <v>66444.5</v>
      </c>
      <c r="M174" s="18">
        <f t="shared" si="41"/>
        <v>0</v>
      </c>
      <c r="N174" s="18">
        <f t="shared" si="41"/>
        <v>66444.5</v>
      </c>
      <c r="O174" s="18">
        <f t="shared" si="41"/>
        <v>66444.5</v>
      </c>
      <c r="P174" s="18">
        <f t="shared" si="41"/>
        <v>0</v>
      </c>
      <c r="Q174" s="18">
        <f t="shared" si="41"/>
        <v>66444.5</v>
      </c>
      <c r="R174" s="157">
        <f t="shared" si="32"/>
        <v>100</v>
      </c>
      <c r="S174" s="157" t="e">
        <f t="shared" si="33"/>
        <v>#DIV/0!</v>
      </c>
      <c r="T174" s="157">
        <f t="shared" si="34"/>
        <v>100</v>
      </c>
    </row>
    <row r="175" spans="1:20" s="20" customFormat="1" ht="27" customHeight="1">
      <c r="A175" s="260"/>
      <c r="B175" s="260"/>
      <c r="C175" s="250"/>
      <c r="D175" s="267" t="s">
        <v>260</v>
      </c>
      <c r="E175" s="133" t="s">
        <v>261</v>
      </c>
      <c r="F175" s="18">
        <f t="shared" ref="F175:Q175" si="42">F177+F176+F178</f>
        <v>87489.5</v>
      </c>
      <c r="G175" s="18">
        <f t="shared" si="42"/>
        <v>0</v>
      </c>
      <c r="H175" s="18">
        <f t="shared" si="42"/>
        <v>87489.5</v>
      </c>
      <c r="I175" s="18">
        <f t="shared" si="42"/>
        <v>66444.5</v>
      </c>
      <c r="J175" s="18">
        <f t="shared" si="42"/>
        <v>0</v>
      </c>
      <c r="K175" s="18">
        <f t="shared" si="42"/>
        <v>66444.5</v>
      </c>
      <c r="L175" s="18">
        <f t="shared" si="42"/>
        <v>66444.5</v>
      </c>
      <c r="M175" s="18">
        <f t="shared" si="42"/>
        <v>0</v>
      </c>
      <c r="N175" s="18">
        <f t="shared" si="42"/>
        <v>66444.5</v>
      </c>
      <c r="O175" s="18">
        <f t="shared" si="42"/>
        <v>66444.5</v>
      </c>
      <c r="P175" s="18">
        <f t="shared" si="42"/>
        <v>0</v>
      </c>
      <c r="Q175" s="18">
        <f t="shared" si="42"/>
        <v>66444.5</v>
      </c>
      <c r="R175" s="157">
        <f t="shared" si="32"/>
        <v>100</v>
      </c>
      <c r="S175" s="157" t="e">
        <f t="shared" si="33"/>
        <v>#DIV/0!</v>
      </c>
      <c r="T175" s="157">
        <f t="shared" si="34"/>
        <v>100</v>
      </c>
    </row>
    <row r="176" spans="1:20" s="20" customFormat="1" ht="27" customHeight="1">
      <c r="A176" s="260"/>
      <c r="B176" s="260"/>
      <c r="C176" s="250"/>
      <c r="D176" s="267"/>
      <c r="E176" s="134" t="s">
        <v>428</v>
      </c>
      <c r="F176" s="18">
        <f t="shared" ref="F176:Q176" si="43">F200</f>
        <v>700</v>
      </c>
      <c r="G176" s="18">
        <f t="shared" si="43"/>
        <v>0</v>
      </c>
      <c r="H176" s="18">
        <f t="shared" si="43"/>
        <v>700</v>
      </c>
      <c r="I176" s="18">
        <f t="shared" si="43"/>
        <v>700</v>
      </c>
      <c r="J176" s="18">
        <f t="shared" si="43"/>
        <v>0</v>
      </c>
      <c r="K176" s="18">
        <f t="shared" si="43"/>
        <v>700</v>
      </c>
      <c r="L176" s="18">
        <f t="shared" si="43"/>
        <v>700</v>
      </c>
      <c r="M176" s="18">
        <f t="shared" si="43"/>
        <v>0</v>
      </c>
      <c r="N176" s="18">
        <f t="shared" si="43"/>
        <v>700</v>
      </c>
      <c r="O176" s="18">
        <f t="shared" si="43"/>
        <v>700</v>
      </c>
      <c r="P176" s="18">
        <f t="shared" si="43"/>
        <v>0</v>
      </c>
      <c r="Q176" s="18">
        <f t="shared" si="43"/>
        <v>700</v>
      </c>
      <c r="R176" s="157">
        <f t="shared" si="32"/>
        <v>100</v>
      </c>
      <c r="S176" s="157" t="e">
        <f t="shared" si="33"/>
        <v>#DIV/0!</v>
      </c>
      <c r="T176" s="157">
        <f t="shared" si="34"/>
        <v>100</v>
      </c>
    </row>
    <row r="177" spans="1:20" s="20" customFormat="1" ht="25.5" customHeight="1">
      <c r="A177" s="260"/>
      <c r="B177" s="260"/>
      <c r="C177" s="250"/>
      <c r="D177" s="267"/>
      <c r="E177" s="134" t="s">
        <v>432</v>
      </c>
      <c r="F177" s="18">
        <f t="shared" ref="F177:Q178" si="44">F196</f>
        <v>86669.4</v>
      </c>
      <c r="G177" s="18">
        <f t="shared" si="44"/>
        <v>0</v>
      </c>
      <c r="H177" s="18">
        <f t="shared" si="44"/>
        <v>86669.4</v>
      </c>
      <c r="I177" s="18">
        <f t="shared" si="44"/>
        <v>65624.399999999994</v>
      </c>
      <c r="J177" s="18">
        <f t="shared" si="44"/>
        <v>0</v>
      </c>
      <c r="K177" s="18">
        <f t="shared" si="44"/>
        <v>65624.399999999994</v>
      </c>
      <c r="L177" s="18">
        <f t="shared" si="44"/>
        <v>65624.399999999994</v>
      </c>
      <c r="M177" s="18">
        <f t="shared" si="44"/>
        <v>0</v>
      </c>
      <c r="N177" s="18">
        <f t="shared" si="44"/>
        <v>65624.399999999994</v>
      </c>
      <c r="O177" s="18">
        <f t="shared" si="44"/>
        <v>65624.399999999994</v>
      </c>
      <c r="P177" s="18">
        <f t="shared" si="44"/>
        <v>0</v>
      </c>
      <c r="Q177" s="18">
        <f t="shared" si="44"/>
        <v>65624.399999999994</v>
      </c>
      <c r="R177" s="157">
        <f t="shared" si="32"/>
        <v>100</v>
      </c>
      <c r="S177" s="157" t="e">
        <f t="shared" si="33"/>
        <v>#DIV/0!</v>
      </c>
      <c r="T177" s="157">
        <f t="shared" si="34"/>
        <v>100</v>
      </c>
    </row>
    <row r="178" spans="1:20" s="20" customFormat="1" ht="25.5" customHeight="1">
      <c r="A178" s="260"/>
      <c r="B178" s="260"/>
      <c r="C178" s="251"/>
      <c r="D178" s="267"/>
      <c r="E178" s="134" t="s">
        <v>433</v>
      </c>
      <c r="F178" s="18">
        <f t="shared" si="44"/>
        <v>120.1</v>
      </c>
      <c r="G178" s="18">
        <f t="shared" si="44"/>
        <v>0</v>
      </c>
      <c r="H178" s="18">
        <f t="shared" si="44"/>
        <v>120.1</v>
      </c>
      <c r="I178" s="18">
        <f t="shared" si="44"/>
        <v>120.1</v>
      </c>
      <c r="J178" s="18">
        <f t="shared" si="44"/>
        <v>0</v>
      </c>
      <c r="K178" s="18">
        <f t="shared" si="44"/>
        <v>120.1</v>
      </c>
      <c r="L178" s="18">
        <f t="shared" si="44"/>
        <v>120.1</v>
      </c>
      <c r="M178" s="18">
        <f t="shared" si="44"/>
        <v>0</v>
      </c>
      <c r="N178" s="18">
        <f t="shared" si="44"/>
        <v>120.1</v>
      </c>
      <c r="O178" s="18">
        <f t="shared" si="44"/>
        <v>120.1</v>
      </c>
      <c r="P178" s="18">
        <f t="shared" si="44"/>
        <v>0</v>
      </c>
      <c r="Q178" s="18">
        <f t="shared" si="44"/>
        <v>120.1</v>
      </c>
      <c r="R178" s="157">
        <f t="shared" si="32"/>
        <v>100</v>
      </c>
      <c r="S178" s="157" t="e">
        <f t="shared" si="33"/>
        <v>#DIV/0!</v>
      </c>
      <c r="T178" s="157">
        <f t="shared" si="34"/>
        <v>100</v>
      </c>
    </row>
    <row r="179" spans="1:20" s="24" customFormat="1" ht="45.5" customHeight="1" outlineLevel="1">
      <c r="A179" s="260" t="s">
        <v>140</v>
      </c>
      <c r="B179" s="260" t="s">
        <v>141</v>
      </c>
      <c r="C179" s="252" t="s">
        <v>308</v>
      </c>
      <c r="D179" s="132" t="s">
        <v>70</v>
      </c>
      <c r="E179" s="131"/>
      <c r="F179" s="140">
        <v>0</v>
      </c>
      <c r="G179" s="140">
        <v>0</v>
      </c>
      <c r="H179" s="140">
        <v>0</v>
      </c>
      <c r="I179" s="140">
        <v>0</v>
      </c>
      <c r="J179" s="140">
        <v>0</v>
      </c>
      <c r="K179" s="140">
        <v>0</v>
      </c>
      <c r="L179" s="140">
        <v>0</v>
      </c>
      <c r="M179" s="140">
        <v>0</v>
      </c>
      <c r="N179" s="140">
        <v>0</v>
      </c>
      <c r="O179" s="140">
        <v>0</v>
      </c>
      <c r="P179" s="140">
        <v>0</v>
      </c>
      <c r="Q179" s="140">
        <v>0</v>
      </c>
      <c r="R179" s="157" t="e">
        <f t="shared" si="32"/>
        <v>#DIV/0!</v>
      </c>
      <c r="S179" s="157" t="e">
        <f t="shared" si="33"/>
        <v>#DIV/0!</v>
      </c>
      <c r="T179" s="157" t="e">
        <f t="shared" si="34"/>
        <v>#DIV/0!</v>
      </c>
    </row>
    <row r="180" spans="1:20" s="24" customFormat="1" ht="41.5" customHeight="1" outlineLevel="1">
      <c r="A180" s="260"/>
      <c r="B180" s="260"/>
      <c r="C180" s="253"/>
      <c r="D180" s="262" t="s">
        <v>260</v>
      </c>
      <c r="E180" s="131" t="s">
        <v>261</v>
      </c>
      <c r="F180" s="140">
        <v>0</v>
      </c>
      <c r="G180" s="140">
        <v>0</v>
      </c>
      <c r="H180" s="140">
        <v>0</v>
      </c>
      <c r="I180" s="140">
        <v>0</v>
      </c>
      <c r="J180" s="140">
        <v>0</v>
      </c>
      <c r="K180" s="140">
        <v>0</v>
      </c>
      <c r="L180" s="140">
        <v>0</v>
      </c>
      <c r="M180" s="140">
        <v>0</v>
      </c>
      <c r="N180" s="140">
        <v>0</v>
      </c>
      <c r="O180" s="140">
        <v>0</v>
      </c>
      <c r="P180" s="140">
        <v>0</v>
      </c>
      <c r="Q180" s="140">
        <v>0</v>
      </c>
      <c r="R180" s="157" t="e">
        <f t="shared" si="32"/>
        <v>#DIV/0!</v>
      </c>
      <c r="S180" s="157" t="e">
        <f t="shared" si="33"/>
        <v>#DIV/0!</v>
      </c>
      <c r="T180" s="157" t="e">
        <f t="shared" si="34"/>
        <v>#DIV/0!</v>
      </c>
    </row>
    <row r="181" spans="1:20" s="20" customFormat="1" ht="168.75" customHeight="1" outlineLevel="1">
      <c r="A181" s="260"/>
      <c r="B181" s="260"/>
      <c r="C181" s="254"/>
      <c r="D181" s="260"/>
      <c r="E181" s="131" t="s">
        <v>264</v>
      </c>
      <c r="F181" s="140">
        <v>0</v>
      </c>
      <c r="G181" s="140">
        <v>0</v>
      </c>
      <c r="H181" s="140">
        <v>0</v>
      </c>
      <c r="I181" s="140">
        <v>0</v>
      </c>
      <c r="J181" s="140">
        <v>0</v>
      </c>
      <c r="K181" s="140">
        <v>0</v>
      </c>
      <c r="L181" s="140">
        <v>0</v>
      </c>
      <c r="M181" s="140">
        <v>0</v>
      </c>
      <c r="N181" s="140">
        <v>0</v>
      </c>
      <c r="O181" s="140">
        <v>0</v>
      </c>
      <c r="P181" s="140">
        <v>0</v>
      </c>
      <c r="Q181" s="140">
        <v>0</v>
      </c>
      <c r="R181" s="157" t="e">
        <f t="shared" si="32"/>
        <v>#DIV/0!</v>
      </c>
      <c r="S181" s="157" t="e">
        <f t="shared" si="33"/>
        <v>#DIV/0!</v>
      </c>
      <c r="T181" s="157" t="e">
        <f t="shared" si="34"/>
        <v>#DIV/0!</v>
      </c>
    </row>
    <row r="182" spans="1:20" s="24" customFormat="1" ht="41" customHeight="1" outlineLevel="1">
      <c r="A182" s="260" t="s">
        <v>142</v>
      </c>
      <c r="B182" s="260" t="s">
        <v>143</v>
      </c>
      <c r="C182" s="252" t="s">
        <v>309</v>
      </c>
      <c r="D182" s="132" t="s">
        <v>70</v>
      </c>
      <c r="E182" s="131"/>
      <c r="F182" s="140">
        <v>0</v>
      </c>
      <c r="G182" s="140">
        <v>0</v>
      </c>
      <c r="H182" s="140">
        <v>0</v>
      </c>
      <c r="I182" s="140">
        <v>0</v>
      </c>
      <c r="J182" s="140">
        <v>0</v>
      </c>
      <c r="K182" s="140">
        <v>0</v>
      </c>
      <c r="L182" s="140">
        <v>0</v>
      </c>
      <c r="M182" s="140">
        <v>0</v>
      </c>
      <c r="N182" s="140">
        <v>0</v>
      </c>
      <c r="O182" s="140">
        <v>0</v>
      </c>
      <c r="P182" s="140">
        <v>0</v>
      </c>
      <c r="Q182" s="140">
        <v>0</v>
      </c>
      <c r="R182" s="157" t="e">
        <f t="shared" si="32"/>
        <v>#DIV/0!</v>
      </c>
      <c r="S182" s="157" t="e">
        <f t="shared" si="33"/>
        <v>#DIV/0!</v>
      </c>
      <c r="T182" s="157" t="e">
        <f t="shared" si="34"/>
        <v>#DIV/0!</v>
      </c>
    </row>
    <row r="183" spans="1:20" s="24" customFormat="1" ht="33.75" customHeight="1" outlineLevel="1">
      <c r="A183" s="260"/>
      <c r="B183" s="260"/>
      <c r="C183" s="253"/>
      <c r="D183" s="262" t="s">
        <v>260</v>
      </c>
      <c r="E183" s="131" t="s">
        <v>261</v>
      </c>
      <c r="F183" s="140">
        <v>0</v>
      </c>
      <c r="G183" s="140">
        <v>0</v>
      </c>
      <c r="H183" s="140">
        <v>0</v>
      </c>
      <c r="I183" s="140">
        <v>0</v>
      </c>
      <c r="J183" s="140">
        <v>0</v>
      </c>
      <c r="K183" s="140">
        <v>0</v>
      </c>
      <c r="L183" s="140">
        <v>0</v>
      </c>
      <c r="M183" s="140">
        <v>0</v>
      </c>
      <c r="N183" s="140">
        <v>0</v>
      </c>
      <c r="O183" s="140">
        <v>0</v>
      </c>
      <c r="P183" s="140">
        <v>0</v>
      </c>
      <c r="Q183" s="140">
        <v>0</v>
      </c>
      <c r="R183" s="157" t="e">
        <f t="shared" si="32"/>
        <v>#DIV/0!</v>
      </c>
      <c r="S183" s="157" t="e">
        <f t="shared" si="33"/>
        <v>#DIV/0!</v>
      </c>
      <c r="T183" s="157" t="e">
        <f t="shared" si="34"/>
        <v>#DIV/0!</v>
      </c>
    </row>
    <row r="184" spans="1:20" s="20" customFormat="1" ht="65.25" customHeight="1" outlineLevel="1">
      <c r="A184" s="260"/>
      <c r="B184" s="260"/>
      <c r="C184" s="254"/>
      <c r="D184" s="260"/>
      <c r="E184" s="131" t="s">
        <v>264</v>
      </c>
      <c r="F184" s="140">
        <v>0</v>
      </c>
      <c r="G184" s="140">
        <v>0</v>
      </c>
      <c r="H184" s="140">
        <v>0</v>
      </c>
      <c r="I184" s="140">
        <v>0</v>
      </c>
      <c r="J184" s="140">
        <v>0</v>
      </c>
      <c r="K184" s="140">
        <v>0</v>
      </c>
      <c r="L184" s="140">
        <v>0</v>
      </c>
      <c r="M184" s="140">
        <v>0</v>
      </c>
      <c r="N184" s="140">
        <v>0</v>
      </c>
      <c r="O184" s="140">
        <v>0</v>
      </c>
      <c r="P184" s="140">
        <v>0</v>
      </c>
      <c r="Q184" s="140">
        <v>0</v>
      </c>
      <c r="R184" s="157" t="e">
        <f t="shared" si="32"/>
        <v>#DIV/0!</v>
      </c>
      <c r="S184" s="157" t="e">
        <f t="shared" si="33"/>
        <v>#DIV/0!</v>
      </c>
      <c r="T184" s="157" t="e">
        <f t="shared" si="34"/>
        <v>#DIV/0!</v>
      </c>
    </row>
    <row r="185" spans="1:20" s="24" customFormat="1" ht="41.25" customHeight="1" outlineLevel="1">
      <c r="A185" s="260" t="s">
        <v>144</v>
      </c>
      <c r="B185" s="260" t="s">
        <v>145</v>
      </c>
      <c r="C185" s="252" t="s">
        <v>310</v>
      </c>
      <c r="D185" s="132" t="s">
        <v>70</v>
      </c>
      <c r="E185" s="131"/>
      <c r="F185" s="140">
        <v>0</v>
      </c>
      <c r="G185" s="140">
        <v>0</v>
      </c>
      <c r="H185" s="140">
        <v>0</v>
      </c>
      <c r="I185" s="140">
        <v>0</v>
      </c>
      <c r="J185" s="140">
        <v>0</v>
      </c>
      <c r="K185" s="140">
        <v>0</v>
      </c>
      <c r="L185" s="140">
        <v>0</v>
      </c>
      <c r="M185" s="140">
        <v>0</v>
      </c>
      <c r="N185" s="140">
        <v>0</v>
      </c>
      <c r="O185" s="140">
        <v>0</v>
      </c>
      <c r="P185" s="140">
        <v>0</v>
      </c>
      <c r="Q185" s="140">
        <v>0</v>
      </c>
      <c r="R185" s="157" t="e">
        <f t="shared" si="32"/>
        <v>#DIV/0!</v>
      </c>
      <c r="S185" s="157" t="e">
        <f t="shared" si="33"/>
        <v>#DIV/0!</v>
      </c>
      <c r="T185" s="157" t="e">
        <f t="shared" si="34"/>
        <v>#DIV/0!</v>
      </c>
    </row>
    <row r="186" spans="1:20" s="24" customFormat="1" ht="33.75" customHeight="1" outlineLevel="1">
      <c r="A186" s="260"/>
      <c r="B186" s="260"/>
      <c r="C186" s="253"/>
      <c r="D186" s="262" t="s">
        <v>260</v>
      </c>
      <c r="E186" s="131" t="s">
        <v>261</v>
      </c>
      <c r="F186" s="140">
        <v>0</v>
      </c>
      <c r="G186" s="140">
        <v>0</v>
      </c>
      <c r="H186" s="140">
        <v>0</v>
      </c>
      <c r="I186" s="140">
        <v>0</v>
      </c>
      <c r="J186" s="140">
        <v>0</v>
      </c>
      <c r="K186" s="140">
        <v>0</v>
      </c>
      <c r="L186" s="140">
        <v>0</v>
      </c>
      <c r="M186" s="140">
        <v>0</v>
      </c>
      <c r="N186" s="140">
        <v>0</v>
      </c>
      <c r="O186" s="140">
        <v>0</v>
      </c>
      <c r="P186" s="140">
        <v>0</v>
      </c>
      <c r="Q186" s="140">
        <v>0</v>
      </c>
      <c r="R186" s="157" t="e">
        <f t="shared" si="32"/>
        <v>#DIV/0!</v>
      </c>
      <c r="S186" s="157" t="e">
        <f t="shared" si="33"/>
        <v>#DIV/0!</v>
      </c>
      <c r="T186" s="157" t="e">
        <f t="shared" si="34"/>
        <v>#DIV/0!</v>
      </c>
    </row>
    <row r="187" spans="1:20" s="20" customFormat="1" ht="105.75" customHeight="1" outlineLevel="1">
      <c r="A187" s="260"/>
      <c r="B187" s="260"/>
      <c r="C187" s="254"/>
      <c r="D187" s="260"/>
      <c r="E187" s="131" t="s">
        <v>264</v>
      </c>
      <c r="F187" s="140">
        <v>0</v>
      </c>
      <c r="G187" s="140">
        <v>0</v>
      </c>
      <c r="H187" s="140">
        <v>0</v>
      </c>
      <c r="I187" s="140">
        <v>0</v>
      </c>
      <c r="J187" s="140">
        <v>0</v>
      </c>
      <c r="K187" s="140">
        <v>0</v>
      </c>
      <c r="L187" s="140">
        <v>0</v>
      </c>
      <c r="M187" s="140">
        <v>0</v>
      </c>
      <c r="N187" s="140">
        <v>0</v>
      </c>
      <c r="O187" s="140">
        <v>0</v>
      </c>
      <c r="P187" s="140">
        <v>0</v>
      </c>
      <c r="Q187" s="140">
        <v>0</v>
      </c>
      <c r="R187" s="157" t="e">
        <f t="shared" si="32"/>
        <v>#DIV/0!</v>
      </c>
      <c r="S187" s="157" t="e">
        <f t="shared" si="33"/>
        <v>#DIV/0!</v>
      </c>
      <c r="T187" s="157" t="e">
        <f t="shared" si="34"/>
        <v>#DIV/0!</v>
      </c>
    </row>
    <row r="188" spans="1:20" s="24" customFormat="1" ht="48" customHeight="1" outlineLevel="1">
      <c r="A188" s="260" t="s">
        <v>146</v>
      </c>
      <c r="B188" s="260" t="s">
        <v>439</v>
      </c>
      <c r="C188" s="252" t="s">
        <v>311</v>
      </c>
      <c r="D188" s="132" t="s">
        <v>70</v>
      </c>
      <c r="E188" s="131"/>
      <c r="F188" s="140">
        <v>0</v>
      </c>
      <c r="G188" s="140">
        <v>0</v>
      </c>
      <c r="H188" s="140">
        <v>0</v>
      </c>
      <c r="I188" s="140">
        <v>0</v>
      </c>
      <c r="J188" s="140">
        <v>0</v>
      </c>
      <c r="K188" s="140">
        <v>0</v>
      </c>
      <c r="L188" s="140">
        <v>0</v>
      </c>
      <c r="M188" s="140">
        <v>0</v>
      </c>
      <c r="N188" s="140">
        <v>0</v>
      </c>
      <c r="O188" s="140">
        <v>0</v>
      </c>
      <c r="P188" s="140">
        <v>0</v>
      </c>
      <c r="Q188" s="140">
        <v>0</v>
      </c>
      <c r="R188" s="157" t="e">
        <f t="shared" si="32"/>
        <v>#DIV/0!</v>
      </c>
      <c r="S188" s="157" t="e">
        <f t="shared" si="33"/>
        <v>#DIV/0!</v>
      </c>
      <c r="T188" s="157" t="e">
        <f t="shared" si="34"/>
        <v>#DIV/0!</v>
      </c>
    </row>
    <row r="189" spans="1:20" s="24" customFormat="1" ht="51" customHeight="1" outlineLevel="1">
      <c r="A189" s="260"/>
      <c r="B189" s="260"/>
      <c r="C189" s="253"/>
      <c r="D189" s="262" t="s">
        <v>260</v>
      </c>
      <c r="E189" s="131" t="s">
        <v>261</v>
      </c>
      <c r="F189" s="140">
        <v>0</v>
      </c>
      <c r="G189" s="140">
        <v>0</v>
      </c>
      <c r="H189" s="140">
        <v>0</v>
      </c>
      <c r="I189" s="140">
        <v>0</v>
      </c>
      <c r="J189" s="140">
        <v>0</v>
      </c>
      <c r="K189" s="140">
        <v>0</v>
      </c>
      <c r="L189" s="140">
        <v>0</v>
      </c>
      <c r="M189" s="140">
        <v>0</v>
      </c>
      <c r="N189" s="140">
        <v>0</v>
      </c>
      <c r="O189" s="140">
        <v>0</v>
      </c>
      <c r="P189" s="140">
        <v>0</v>
      </c>
      <c r="Q189" s="140">
        <v>0</v>
      </c>
      <c r="R189" s="157" t="e">
        <f t="shared" si="32"/>
        <v>#DIV/0!</v>
      </c>
      <c r="S189" s="157" t="e">
        <f t="shared" si="33"/>
        <v>#DIV/0!</v>
      </c>
      <c r="T189" s="157" t="e">
        <f t="shared" si="34"/>
        <v>#DIV/0!</v>
      </c>
    </row>
    <row r="190" spans="1:20" s="20" customFormat="1" ht="63" customHeight="1" outlineLevel="1">
      <c r="A190" s="260"/>
      <c r="B190" s="260"/>
      <c r="C190" s="254"/>
      <c r="D190" s="260"/>
      <c r="E190" s="131" t="s">
        <v>264</v>
      </c>
      <c r="F190" s="140">
        <v>0</v>
      </c>
      <c r="G190" s="140">
        <v>0</v>
      </c>
      <c r="H190" s="140">
        <v>0</v>
      </c>
      <c r="I190" s="140">
        <v>0</v>
      </c>
      <c r="J190" s="140">
        <v>0</v>
      </c>
      <c r="K190" s="140">
        <v>0</v>
      </c>
      <c r="L190" s="140">
        <v>0</v>
      </c>
      <c r="M190" s="140">
        <v>0</v>
      </c>
      <c r="N190" s="140">
        <v>0</v>
      </c>
      <c r="O190" s="140">
        <v>0</v>
      </c>
      <c r="P190" s="140">
        <v>0</v>
      </c>
      <c r="Q190" s="140">
        <v>0</v>
      </c>
      <c r="R190" s="157" t="e">
        <f t="shared" si="32"/>
        <v>#DIV/0!</v>
      </c>
      <c r="S190" s="157" t="e">
        <f t="shared" si="33"/>
        <v>#DIV/0!</v>
      </c>
      <c r="T190" s="157" t="e">
        <f t="shared" si="34"/>
        <v>#DIV/0!</v>
      </c>
    </row>
    <row r="191" spans="1:20" s="24" customFormat="1" ht="37.5" customHeight="1" outlineLevel="1">
      <c r="A191" s="260" t="s">
        <v>147</v>
      </c>
      <c r="B191" s="260" t="s">
        <v>148</v>
      </c>
      <c r="C191" s="252" t="s">
        <v>312</v>
      </c>
      <c r="D191" s="132" t="s">
        <v>70</v>
      </c>
      <c r="E191" s="131"/>
      <c r="F191" s="140">
        <v>0</v>
      </c>
      <c r="G191" s="140">
        <v>0</v>
      </c>
      <c r="H191" s="140">
        <v>0</v>
      </c>
      <c r="I191" s="140">
        <v>0</v>
      </c>
      <c r="J191" s="140">
        <v>0</v>
      </c>
      <c r="K191" s="140">
        <v>0</v>
      </c>
      <c r="L191" s="140">
        <v>0</v>
      </c>
      <c r="M191" s="140">
        <v>0</v>
      </c>
      <c r="N191" s="140">
        <v>0</v>
      </c>
      <c r="O191" s="140">
        <v>0</v>
      </c>
      <c r="P191" s="140">
        <v>0</v>
      </c>
      <c r="Q191" s="140">
        <v>0</v>
      </c>
      <c r="R191" s="157" t="e">
        <f t="shared" si="32"/>
        <v>#DIV/0!</v>
      </c>
      <c r="S191" s="157" t="e">
        <f t="shared" si="33"/>
        <v>#DIV/0!</v>
      </c>
      <c r="T191" s="157" t="e">
        <f t="shared" si="34"/>
        <v>#DIV/0!</v>
      </c>
    </row>
    <row r="192" spans="1:20" s="24" customFormat="1" ht="27" customHeight="1" outlineLevel="1">
      <c r="A192" s="260"/>
      <c r="B192" s="260"/>
      <c r="C192" s="253"/>
      <c r="D192" s="262" t="s">
        <v>260</v>
      </c>
      <c r="E192" s="131" t="s">
        <v>261</v>
      </c>
      <c r="F192" s="140">
        <v>0</v>
      </c>
      <c r="G192" s="140">
        <v>0</v>
      </c>
      <c r="H192" s="140">
        <v>0</v>
      </c>
      <c r="I192" s="140">
        <v>0</v>
      </c>
      <c r="J192" s="140">
        <v>0</v>
      </c>
      <c r="K192" s="140">
        <v>0</v>
      </c>
      <c r="L192" s="140">
        <v>0</v>
      </c>
      <c r="M192" s="140">
        <v>0</v>
      </c>
      <c r="N192" s="140">
        <v>0</v>
      </c>
      <c r="O192" s="140">
        <v>0</v>
      </c>
      <c r="P192" s="140">
        <v>0</v>
      </c>
      <c r="Q192" s="140">
        <v>0</v>
      </c>
      <c r="R192" s="157" t="e">
        <f t="shared" si="32"/>
        <v>#DIV/0!</v>
      </c>
      <c r="S192" s="157" t="e">
        <f t="shared" si="33"/>
        <v>#DIV/0!</v>
      </c>
      <c r="T192" s="157" t="e">
        <f t="shared" si="34"/>
        <v>#DIV/0!</v>
      </c>
    </row>
    <row r="193" spans="1:20" s="20" customFormat="1" ht="22.5" customHeight="1" outlineLevel="1">
      <c r="A193" s="260"/>
      <c r="B193" s="260"/>
      <c r="C193" s="254"/>
      <c r="D193" s="260"/>
      <c r="E193" s="131" t="s">
        <v>264</v>
      </c>
      <c r="F193" s="140">
        <v>0</v>
      </c>
      <c r="G193" s="140">
        <v>0</v>
      </c>
      <c r="H193" s="140">
        <v>0</v>
      </c>
      <c r="I193" s="140">
        <v>0</v>
      </c>
      <c r="J193" s="140">
        <v>0</v>
      </c>
      <c r="K193" s="140">
        <v>0</v>
      </c>
      <c r="L193" s="140">
        <v>0</v>
      </c>
      <c r="M193" s="140">
        <v>0</v>
      </c>
      <c r="N193" s="140">
        <v>0</v>
      </c>
      <c r="O193" s="140">
        <v>0</v>
      </c>
      <c r="P193" s="140">
        <v>0</v>
      </c>
      <c r="Q193" s="140">
        <v>0</v>
      </c>
      <c r="R193" s="157" t="e">
        <f t="shared" si="32"/>
        <v>#DIV/0!</v>
      </c>
      <c r="S193" s="157" t="e">
        <f t="shared" si="33"/>
        <v>#DIV/0!</v>
      </c>
      <c r="T193" s="157" t="e">
        <f t="shared" si="34"/>
        <v>#DIV/0!</v>
      </c>
    </row>
    <row r="194" spans="1:20" s="24" customFormat="1" ht="48.75" customHeight="1">
      <c r="A194" s="252" t="s">
        <v>37</v>
      </c>
      <c r="B194" s="252" t="s">
        <v>313</v>
      </c>
      <c r="C194" s="252" t="s">
        <v>314</v>
      </c>
      <c r="D194" s="132" t="s">
        <v>70</v>
      </c>
      <c r="E194" s="131"/>
      <c r="F194" s="140">
        <f t="shared" ref="F194:Q194" si="45">F195</f>
        <v>86789.5</v>
      </c>
      <c r="G194" s="140">
        <f t="shared" si="45"/>
        <v>0</v>
      </c>
      <c r="H194" s="140">
        <f t="shared" si="45"/>
        <v>86789.5</v>
      </c>
      <c r="I194" s="140">
        <f t="shared" si="45"/>
        <v>65744.5</v>
      </c>
      <c r="J194" s="140">
        <f t="shared" si="45"/>
        <v>0</v>
      </c>
      <c r="K194" s="140">
        <f t="shared" si="45"/>
        <v>65744.5</v>
      </c>
      <c r="L194" s="140">
        <f t="shared" si="45"/>
        <v>65744.5</v>
      </c>
      <c r="M194" s="140">
        <f t="shared" si="45"/>
        <v>0</v>
      </c>
      <c r="N194" s="140">
        <f t="shared" si="45"/>
        <v>65744.5</v>
      </c>
      <c r="O194" s="140">
        <f t="shared" si="45"/>
        <v>65744.5</v>
      </c>
      <c r="P194" s="140">
        <f t="shared" si="45"/>
        <v>0</v>
      </c>
      <c r="Q194" s="140">
        <f t="shared" si="45"/>
        <v>65744.5</v>
      </c>
      <c r="R194" s="157">
        <f t="shared" si="32"/>
        <v>100</v>
      </c>
      <c r="S194" s="157" t="e">
        <f t="shared" si="33"/>
        <v>#DIV/0!</v>
      </c>
      <c r="T194" s="157">
        <f t="shared" si="34"/>
        <v>100</v>
      </c>
    </row>
    <row r="195" spans="1:20" s="24" customFormat="1" ht="26.25" customHeight="1">
      <c r="A195" s="253"/>
      <c r="B195" s="253"/>
      <c r="C195" s="253"/>
      <c r="D195" s="255" t="s">
        <v>260</v>
      </c>
      <c r="E195" s="131" t="s">
        <v>261</v>
      </c>
      <c r="F195" s="140">
        <f t="shared" ref="F195:Q195" si="46">F196+F197</f>
        <v>86789.5</v>
      </c>
      <c r="G195" s="140">
        <f t="shared" si="46"/>
        <v>0</v>
      </c>
      <c r="H195" s="140">
        <f t="shared" si="46"/>
        <v>86789.5</v>
      </c>
      <c r="I195" s="140">
        <f t="shared" si="46"/>
        <v>65744.5</v>
      </c>
      <c r="J195" s="140">
        <f t="shared" si="46"/>
        <v>0</v>
      </c>
      <c r="K195" s="140">
        <f t="shared" si="46"/>
        <v>65744.5</v>
      </c>
      <c r="L195" s="140">
        <f t="shared" si="46"/>
        <v>65744.5</v>
      </c>
      <c r="M195" s="140">
        <f t="shared" si="46"/>
        <v>0</v>
      </c>
      <c r="N195" s="140">
        <f t="shared" si="46"/>
        <v>65744.5</v>
      </c>
      <c r="O195" s="140">
        <f t="shared" si="46"/>
        <v>65744.5</v>
      </c>
      <c r="P195" s="140">
        <f t="shared" si="46"/>
        <v>0</v>
      </c>
      <c r="Q195" s="140">
        <f t="shared" si="46"/>
        <v>65744.5</v>
      </c>
      <c r="R195" s="157">
        <f t="shared" si="32"/>
        <v>100</v>
      </c>
      <c r="S195" s="157" t="e">
        <f t="shared" si="33"/>
        <v>#DIV/0!</v>
      </c>
      <c r="T195" s="157">
        <f t="shared" si="34"/>
        <v>100</v>
      </c>
    </row>
    <row r="196" spans="1:20" s="20" customFormat="1" ht="30" customHeight="1">
      <c r="A196" s="253"/>
      <c r="B196" s="253"/>
      <c r="C196" s="253"/>
      <c r="D196" s="256"/>
      <c r="E196" s="132" t="s">
        <v>432</v>
      </c>
      <c r="F196" s="140">
        <f>G196+H196</f>
        <v>86669.4</v>
      </c>
      <c r="G196" s="140">
        <v>0</v>
      </c>
      <c r="H196" s="140">
        <v>86669.4</v>
      </c>
      <c r="I196" s="140">
        <f>K196</f>
        <v>65624.399999999994</v>
      </c>
      <c r="J196" s="140">
        <v>0</v>
      </c>
      <c r="K196" s="141">
        <v>65624.399999999994</v>
      </c>
      <c r="L196" s="21">
        <f>N196</f>
        <v>65624.399999999994</v>
      </c>
      <c r="M196" s="21">
        <v>0</v>
      </c>
      <c r="N196" s="21">
        <v>65624.399999999994</v>
      </c>
      <c r="O196" s="21">
        <f>Q196</f>
        <v>65624.399999999994</v>
      </c>
      <c r="P196" s="21">
        <v>0</v>
      </c>
      <c r="Q196" s="21">
        <v>65624.399999999994</v>
      </c>
      <c r="R196" s="157">
        <f t="shared" si="32"/>
        <v>100</v>
      </c>
      <c r="S196" s="157" t="e">
        <f t="shared" si="33"/>
        <v>#DIV/0!</v>
      </c>
      <c r="T196" s="157">
        <f t="shared" si="34"/>
        <v>100</v>
      </c>
    </row>
    <row r="197" spans="1:20" s="20" customFormat="1" ht="57" customHeight="1">
      <c r="A197" s="254"/>
      <c r="B197" s="254"/>
      <c r="C197" s="254"/>
      <c r="D197" s="257"/>
      <c r="E197" s="132" t="s">
        <v>433</v>
      </c>
      <c r="F197" s="140">
        <f>G197+H197</f>
        <v>120.1</v>
      </c>
      <c r="G197" s="140">
        <v>0</v>
      </c>
      <c r="H197" s="140">
        <v>120.1</v>
      </c>
      <c r="I197" s="140">
        <f>K197</f>
        <v>120.1</v>
      </c>
      <c r="J197" s="140">
        <v>0</v>
      </c>
      <c r="K197" s="141">
        <v>120.1</v>
      </c>
      <c r="L197" s="141">
        <f>N197</f>
        <v>120.1</v>
      </c>
      <c r="M197" s="141">
        <v>0</v>
      </c>
      <c r="N197" s="141">
        <v>120.1</v>
      </c>
      <c r="O197" s="141">
        <f>Q197</f>
        <v>120.1</v>
      </c>
      <c r="P197" s="141">
        <v>0</v>
      </c>
      <c r="Q197" s="141">
        <v>120.1</v>
      </c>
      <c r="R197" s="157">
        <f t="shared" si="32"/>
        <v>100</v>
      </c>
      <c r="S197" s="157" t="e">
        <f t="shared" si="33"/>
        <v>#DIV/0!</v>
      </c>
      <c r="T197" s="157">
        <f t="shared" si="34"/>
        <v>100</v>
      </c>
    </row>
    <row r="198" spans="1:20" s="24" customFormat="1" ht="38.25" customHeight="1">
      <c r="A198" s="260" t="s">
        <v>38</v>
      </c>
      <c r="B198" s="260" t="s">
        <v>39</v>
      </c>
      <c r="C198" s="252" t="s">
        <v>73</v>
      </c>
      <c r="D198" s="132" t="s">
        <v>70</v>
      </c>
      <c r="E198" s="131"/>
      <c r="F198" s="140">
        <f>F199</f>
        <v>700</v>
      </c>
      <c r="G198" s="140">
        <f t="shared" ref="G198:Q199" si="47">G199</f>
        <v>0</v>
      </c>
      <c r="H198" s="140">
        <f t="shared" si="47"/>
        <v>700</v>
      </c>
      <c r="I198" s="140">
        <f t="shared" si="47"/>
        <v>700</v>
      </c>
      <c r="J198" s="140">
        <f t="shared" si="47"/>
        <v>0</v>
      </c>
      <c r="K198" s="140">
        <f t="shared" si="47"/>
        <v>700</v>
      </c>
      <c r="L198" s="140">
        <f t="shared" si="47"/>
        <v>700</v>
      </c>
      <c r="M198" s="140">
        <f t="shared" si="47"/>
        <v>0</v>
      </c>
      <c r="N198" s="140">
        <f t="shared" si="47"/>
        <v>700</v>
      </c>
      <c r="O198" s="140">
        <f t="shared" si="47"/>
        <v>700</v>
      </c>
      <c r="P198" s="140">
        <f t="shared" si="47"/>
        <v>0</v>
      </c>
      <c r="Q198" s="140">
        <f t="shared" si="47"/>
        <v>700</v>
      </c>
      <c r="R198" s="157">
        <f t="shared" si="32"/>
        <v>100</v>
      </c>
      <c r="S198" s="157" t="e">
        <f t="shared" si="33"/>
        <v>#DIV/0!</v>
      </c>
      <c r="T198" s="157">
        <f t="shared" si="34"/>
        <v>100</v>
      </c>
    </row>
    <row r="199" spans="1:20" s="24" customFormat="1" ht="30" customHeight="1">
      <c r="A199" s="260"/>
      <c r="B199" s="260"/>
      <c r="C199" s="253"/>
      <c r="D199" s="262" t="s">
        <v>260</v>
      </c>
      <c r="E199" s="131" t="s">
        <v>261</v>
      </c>
      <c r="F199" s="140">
        <f>F200</f>
        <v>700</v>
      </c>
      <c r="G199" s="140">
        <f t="shared" si="47"/>
        <v>0</v>
      </c>
      <c r="H199" s="140">
        <f t="shared" si="47"/>
        <v>700</v>
      </c>
      <c r="I199" s="140">
        <f t="shared" si="47"/>
        <v>700</v>
      </c>
      <c r="J199" s="140">
        <f t="shared" si="47"/>
        <v>0</v>
      </c>
      <c r="K199" s="140">
        <f t="shared" si="47"/>
        <v>700</v>
      </c>
      <c r="L199" s="140">
        <f t="shared" si="47"/>
        <v>700</v>
      </c>
      <c r="M199" s="140">
        <f t="shared" si="47"/>
        <v>0</v>
      </c>
      <c r="N199" s="140">
        <f t="shared" si="47"/>
        <v>700</v>
      </c>
      <c r="O199" s="140">
        <f t="shared" si="47"/>
        <v>700</v>
      </c>
      <c r="P199" s="140">
        <f t="shared" si="47"/>
        <v>0</v>
      </c>
      <c r="Q199" s="140">
        <f t="shared" si="47"/>
        <v>700</v>
      </c>
      <c r="R199" s="157">
        <f t="shared" si="32"/>
        <v>100</v>
      </c>
      <c r="S199" s="157" t="e">
        <f t="shared" si="33"/>
        <v>#DIV/0!</v>
      </c>
      <c r="T199" s="157">
        <f t="shared" si="34"/>
        <v>100</v>
      </c>
    </row>
    <row r="200" spans="1:20" s="20" customFormat="1" ht="29.25" customHeight="1">
      <c r="A200" s="260"/>
      <c r="B200" s="260"/>
      <c r="C200" s="254"/>
      <c r="D200" s="260"/>
      <c r="E200" s="132" t="s">
        <v>428</v>
      </c>
      <c r="F200" s="140">
        <f>G200+H200</f>
        <v>700</v>
      </c>
      <c r="G200" s="140">
        <v>0</v>
      </c>
      <c r="H200" s="140">
        <v>700</v>
      </c>
      <c r="I200" s="140">
        <f>K200</f>
        <v>700</v>
      </c>
      <c r="J200" s="140">
        <v>0</v>
      </c>
      <c r="K200" s="141">
        <v>700</v>
      </c>
      <c r="L200" s="21">
        <f>N200</f>
        <v>700</v>
      </c>
      <c r="M200" s="21">
        <v>0</v>
      </c>
      <c r="N200" s="21">
        <v>700</v>
      </c>
      <c r="O200" s="21">
        <f>Q200</f>
        <v>700</v>
      </c>
      <c r="P200" s="21">
        <v>0</v>
      </c>
      <c r="Q200" s="21">
        <v>700</v>
      </c>
      <c r="R200" s="157">
        <f t="shared" si="32"/>
        <v>100</v>
      </c>
      <c r="S200" s="157" t="e">
        <f t="shared" si="33"/>
        <v>#DIV/0!</v>
      </c>
      <c r="T200" s="157">
        <f t="shared" si="34"/>
        <v>100</v>
      </c>
    </row>
    <row r="201" spans="1:20" s="20" customFormat="1" ht="59.25" customHeight="1" outlineLevel="1">
      <c r="A201" s="280" t="s">
        <v>149</v>
      </c>
      <c r="B201" s="280" t="s">
        <v>150</v>
      </c>
      <c r="C201" s="312" t="s">
        <v>639</v>
      </c>
      <c r="D201" s="134" t="s">
        <v>70</v>
      </c>
      <c r="E201" s="133"/>
      <c r="F201" s="18">
        <v>0</v>
      </c>
      <c r="G201" s="18">
        <v>0</v>
      </c>
      <c r="H201" s="18">
        <v>0</v>
      </c>
      <c r="I201" s="18">
        <v>0</v>
      </c>
      <c r="J201" s="18">
        <v>0</v>
      </c>
      <c r="K201" s="18">
        <v>0</v>
      </c>
      <c r="L201" s="18">
        <v>0</v>
      </c>
      <c r="M201" s="18">
        <v>0</v>
      </c>
      <c r="N201" s="18">
        <v>0</v>
      </c>
      <c r="O201" s="18">
        <v>0</v>
      </c>
      <c r="P201" s="18">
        <v>0</v>
      </c>
      <c r="Q201" s="18">
        <v>0</v>
      </c>
      <c r="R201" s="157" t="e">
        <f t="shared" si="32"/>
        <v>#DIV/0!</v>
      </c>
      <c r="S201" s="157" t="e">
        <f t="shared" si="33"/>
        <v>#DIV/0!</v>
      </c>
      <c r="T201" s="157" t="e">
        <f t="shared" si="34"/>
        <v>#DIV/0!</v>
      </c>
    </row>
    <row r="202" spans="1:20" s="20" customFormat="1" ht="38" customHeight="1" outlineLevel="1">
      <c r="A202" s="260"/>
      <c r="B202" s="260"/>
      <c r="C202" s="313"/>
      <c r="D202" s="267" t="s">
        <v>260</v>
      </c>
      <c r="E202" s="133" t="s">
        <v>261</v>
      </c>
      <c r="F202" s="18">
        <v>0</v>
      </c>
      <c r="G202" s="18">
        <v>0</v>
      </c>
      <c r="H202" s="18">
        <v>0</v>
      </c>
      <c r="I202" s="18">
        <v>0</v>
      </c>
      <c r="J202" s="18">
        <v>0</v>
      </c>
      <c r="K202" s="18">
        <v>0</v>
      </c>
      <c r="L202" s="18">
        <v>0</v>
      </c>
      <c r="M202" s="18">
        <v>0</v>
      </c>
      <c r="N202" s="18">
        <v>0</v>
      </c>
      <c r="O202" s="18">
        <v>0</v>
      </c>
      <c r="P202" s="18">
        <v>0</v>
      </c>
      <c r="Q202" s="18">
        <v>0</v>
      </c>
      <c r="R202" s="157" t="e">
        <f t="shared" si="32"/>
        <v>#DIV/0!</v>
      </c>
      <c r="S202" s="157" t="e">
        <f t="shared" si="33"/>
        <v>#DIV/0!</v>
      </c>
      <c r="T202" s="157" t="e">
        <f t="shared" si="34"/>
        <v>#DIV/0!</v>
      </c>
    </row>
    <row r="203" spans="1:20" s="20" customFormat="1" ht="277.5" customHeight="1" outlineLevel="1">
      <c r="A203" s="260"/>
      <c r="B203" s="260"/>
      <c r="C203" s="314"/>
      <c r="D203" s="260"/>
      <c r="E203" s="133" t="s">
        <v>264</v>
      </c>
      <c r="F203" s="18">
        <v>0</v>
      </c>
      <c r="G203" s="18">
        <v>0</v>
      </c>
      <c r="H203" s="18">
        <v>0</v>
      </c>
      <c r="I203" s="18">
        <v>0</v>
      </c>
      <c r="J203" s="18">
        <v>0</v>
      </c>
      <c r="K203" s="18">
        <v>0</v>
      </c>
      <c r="L203" s="18">
        <v>0</v>
      </c>
      <c r="M203" s="18">
        <v>0</v>
      </c>
      <c r="N203" s="18">
        <v>0</v>
      </c>
      <c r="O203" s="18">
        <v>0</v>
      </c>
      <c r="P203" s="18">
        <v>0</v>
      </c>
      <c r="Q203" s="18">
        <v>0</v>
      </c>
      <c r="R203" s="157" t="e">
        <f t="shared" ref="R203:R264" si="48">O203/L203*100</f>
        <v>#DIV/0!</v>
      </c>
      <c r="S203" s="157" t="e">
        <f t="shared" ref="S203:S264" si="49">P203/M203*100</f>
        <v>#DIV/0!</v>
      </c>
      <c r="T203" s="157" t="e">
        <f t="shared" ref="T203:T264" si="50">Q203/N203*100</f>
        <v>#DIV/0!</v>
      </c>
    </row>
    <row r="204" spans="1:20" s="20" customFormat="1" ht="39" customHeight="1" outlineLevel="1">
      <c r="A204" s="260" t="s">
        <v>151</v>
      </c>
      <c r="B204" s="260" t="s">
        <v>156</v>
      </c>
      <c r="C204" s="252" t="s">
        <v>315</v>
      </c>
      <c r="D204" s="132" t="s">
        <v>70</v>
      </c>
      <c r="E204" s="131"/>
      <c r="F204" s="140">
        <v>0</v>
      </c>
      <c r="G204" s="140">
        <v>0</v>
      </c>
      <c r="H204" s="140">
        <v>0</v>
      </c>
      <c r="I204" s="140">
        <v>0</v>
      </c>
      <c r="J204" s="140">
        <v>0</v>
      </c>
      <c r="K204" s="140">
        <v>0</v>
      </c>
      <c r="L204" s="140">
        <v>0</v>
      </c>
      <c r="M204" s="140">
        <v>0</v>
      </c>
      <c r="N204" s="140">
        <v>0</v>
      </c>
      <c r="O204" s="140">
        <v>0</v>
      </c>
      <c r="P204" s="140">
        <v>0</v>
      </c>
      <c r="Q204" s="140">
        <v>0</v>
      </c>
      <c r="R204" s="157" t="e">
        <f t="shared" si="48"/>
        <v>#DIV/0!</v>
      </c>
      <c r="S204" s="157" t="e">
        <f t="shared" si="49"/>
        <v>#DIV/0!</v>
      </c>
      <c r="T204" s="157" t="e">
        <f t="shared" si="50"/>
        <v>#DIV/0!</v>
      </c>
    </row>
    <row r="205" spans="1:20" s="20" customFormat="1" ht="46.5" customHeight="1" outlineLevel="1">
      <c r="A205" s="260"/>
      <c r="B205" s="260"/>
      <c r="C205" s="253"/>
      <c r="D205" s="262" t="s">
        <v>260</v>
      </c>
      <c r="E205" s="131" t="s">
        <v>261</v>
      </c>
      <c r="F205" s="140">
        <v>0</v>
      </c>
      <c r="G205" s="140">
        <v>0</v>
      </c>
      <c r="H205" s="140">
        <v>0</v>
      </c>
      <c r="I205" s="140">
        <v>0</v>
      </c>
      <c r="J205" s="140">
        <v>0</v>
      </c>
      <c r="K205" s="140">
        <v>0</v>
      </c>
      <c r="L205" s="140">
        <v>0</v>
      </c>
      <c r="M205" s="140">
        <v>0</v>
      </c>
      <c r="N205" s="140">
        <v>0</v>
      </c>
      <c r="O205" s="140">
        <v>0</v>
      </c>
      <c r="P205" s="140">
        <v>0</v>
      </c>
      <c r="Q205" s="140">
        <v>0</v>
      </c>
      <c r="R205" s="157" t="e">
        <f t="shared" si="48"/>
        <v>#DIV/0!</v>
      </c>
      <c r="S205" s="157" t="e">
        <f t="shared" si="49"/>
        <v>#DIV/0!</v>
      </c>
      <c r="T205" s="157" t="e">
        <f t="shared" si="50"/>
        <v>#DIV/0!</v>
      </c>
    </row>
    <row r="206" spans="1:20" s="20" customFormat="1" ht="57" customHeight="1" outlineLevel="1">
      <c r="A206" s="260"/>
      <c r="B206" s="260"/>
      <c r="C206" s="254"/>
      <c r="D206" s="260"/>
      <c r="E206" s="131" t="s">
        <v>264</v>
      </c>
      <c r="F206" s="140">
        <v>0</v>
      </c>
      <c r="G206" s="140">
        <v>0</v>
      </c>
      <c r="H206" s="140">
        <v>0</v>
      </c>
      <c r="I206" s="140">
        <v>0</v>
      </c>
      <c r="J206" s="140">
        <v>0</v>
      </c>
      <c r="K206" s="140">
        <v>0</v>
      </c>
      <c r="L206" s="140">
        <v>0</v>
      </c>
      <c r="M206" s="140">
        <v>0</v>
      </c>
      <c r="N206" s="140">
        <v>0</v>
      </c>
      <c r="O206" s="140">
        <v>0</v>
      </c>
      <c r="P206" s="140">
        <v>0</v>
      </c>
      <c r="Q206" s="140">
        <v>0</v>
      </c>
      <c r="R206" s="157" t="e">
        <f t="shared" si="48"/>
        <v>#DIV/0!</v>
      </c>
      <c r="S206" s="157" t="e">
        <f t="shared" si="49"/>
        <v>#DIV/0!</v>
      </c>
      <c r="T206" s="157" t="e">
        <f t="shared" si="50"/>
        <v>#DIV/0!</v>
      </c>
    </row>
    <row r="207" spans="1:20" s="20" customFormat="1" ht="39" customHeight="1" outlineLevel="1">
      <c r="A207" s="260" t="s">
        <v>153</v>
      </c>
      <c r="B207" s="260" t="s">
        <v>316</v>
      </c>
      <c r="C207" s="252" t="s">
        <v>317</v>
      </c>
      <c r="D207" s="132" t="s">
        <v>70</v>
      </c>
      <c r="E207" s="131"/>
      <c r="F207" s="140">
        <v>0</v>
      </c>
      <c r="G207" s="140">
        <v>0</v>
      </c>
      <c r="H207" s="140">
        <v>0</v>
      </c>
      <c r="I207" s="140">
        <v>0</v>
      </c>
      <c r="J207" s="140">
        <v>0</v>
      </c>
      <c r="K207" s="140">
        <v>0</v>
      </c>
      <c r="L207" s="140">
        <v>0</v>
      </c>
      <c r="M207" s="140">
        <v>0</v>
      </c>
      <c r="N207" s="140">
        <v>0</v>
      </c>
      <c r="O207" s="140">
        <v>0</v>
      </c>
      <c r="P207" s="140">
        <v>0</v>
      </c>
      <c r="Q207" s="140">
        <v>0</v>
      </c>
      <c r="R207" s="157" t="e">
        <f t="shared" si="48"/>
        <v>#DIV/0!</v>
      </c>
      <c r="S207" s="157" t="e">
        <f t="shared" si="49"/>
        <v>#DIV/0!</v>
      </c>
      <c r="T207" s="157" t="e">
        <f t="shared" si="50"/>
        <v>#DIV/0!</v>
      </c>
    </row>
    <row r="208" spans="1:20" s="20" customFormat="1" ht="30" customHeight="1" outlineLevel="1">
      <c r="A208" s="260"/>
      <c r="B208" s="260"/>
      <c r="C208" s="253"/>
      <c r="D208" s="262" t="s">
        <v>260</v>
      </c>
      <c r="E208" s="131" t="s">
        <v>261</v>
      </c>
      <c r="F208" s="140">
        <v>0</v>
      </c>
      <c r="G208" s="140">
        <v>0</v>
      </c>
      <c r="H208" s="140">
        <v>0</v>
      </c>
      <c r="I208" s="140">
        <v>0</v>
      </c>
      <c r="J208" s="140">
        <v>0</v>
      </c>
      <c r="K208" s="140">
        <v>0</v>
      </c>
      <c r="L208" s="140">
        <v>0</v>
      </c>
      <c r="M208" s="140">
        <v>0</v>
      </c>
      <c r="N208" s="140">
        <v>0</v>
      </c>
      <c r="O208" s="140">
        <v>0</v>
      </c>
      <c r="P208" s="140">
        <v>0</v>
      </c>
      <c r="Q208" s="140">
        <v>0</v>
      </c>
      <c r="R208" s="157" t="e">
        <f t="shared" si="48"/>
        <v>#DIV/0!</v>
      </c>
      <c r="S208" s="157" t="e">
        <f t="shared" si="49"/>
        <v>#DIV/0!</v>
      </c>
      <c r="T208" s="157" t="e">
        <f t="shared" si="50"/>
        <v>#DIV/0!</v>
      </c>
    </row>
    <row r="209" spans="1:20" s="20" customFormat="1" ht="47.25" customHeight="1" outlineLevel="1">
      <c r="A209" s="260"/>
      <c r="B209" s="260"/>
      <c r="C209" s="254"/>
      <c r="D209" s="260"/>
      <c r="E209" s="131" t="s">
        <v>264</v>
      </c>
      <c r="F209" s="140">
        <v>0</v>
      </c>
      <c r="G209" s="140">
        <v>0</v>
      </c>
      <c r="H209" s="140">
        <v>0</v>
      </c>
      <c r="I209" s="140">
        <v>0</v>
      </c>
      <c r="J209" s="140">
        <v>0</v>
      </c>
      <c r="K209" s="140">
        <v>0</v>
      </c>
      <c r="L209" s="140">
        <v>0</v>
      </c>
      <c r="M209" s="140">
        <v>0</v>
      </c>
      <c r="N209" s="140">
        <v>0</v>
      </c>
      <c r="O209" s="140">
        <v>0</v>
      </c>
      <c r="P209" s="140">
        <v>0</v>
      </c>
      <c r="Q209" s="140">
        <v>0</v>
      </c>
      <c r="R209" s="157" t="e">
        <f t="shared" si="48"/>
        <v>#DIV/0!</v>
      </c>
      <c r="S209" s="157" t="e">
        <f t="shared" si="49"/>
        <v>#DIV/0!</v>
      </c>
      <c r="T209" s="157" t="e">
        <f t="shared" si="50"/>
        <v>#DIV/0!</v>
      </c>
    </row>
    <row r="210" spans="1:20" s="20" customFormat="1" ht="47" customHeight="1" outlineLevel="1">
      <c r="A210" s="260" t="s">
        <v>155</v>
      </c>
      <c r="B210" s="260" t="s">
        <v>318</v>
      </c>
      <c r="C210" s="252" t="s">
        <v>319</v>
      </c>
      <c r="D210" s="132" t="s">
        <v>70</v>
      </c>
      <c r="E210" s="131"/>
      <c r="F210" s="140">
        <v>0</v>
      </c>
      <c r="G210" s="140">
        <v>0</v>
      </c>
      <c r="H210" s="140">
        <v>0</v>
      </c>
      <c r="I210" s="140">
        <v>0</v>
      </c>
      <c r="J210" s="140">
        <v>0</v>
      </c>
      <c r="K210" s="140">
        <v>0</v>
      </c>
      <c r="L210" s="140">
        <v>0</v>
      </c>
      <c r="M210" s="140">
        <v>0</v>
      </c>
      <c r="N210" s="140">
        <v>0</v>
      </c>
      <c r="O210" s="140">
        <v>0</v>
      </c>
      <c r="P210" s="140">
        <v>0</v>
      </c>
      <c r="Q210" s="140">
        <v>0</v>
      </c>
      <c r="R210" s="157" t="e">
        <f t="shared" si="48"/>
        <v>#DIV/0!</v>
      </c>
      <c r="S210" s="157" t="e">
        <f t="shared" si="49"/>
        <v>#DIV/0!</v>
      </c>
      <c r="T210" s="157" t="e">
        <f t="shared" si="50"/>
        <v>#DIV/0!</v>
      </c>
    </row>
    <row r="211" spans="1:20" s="20" customFormat="1" ht="40.25" customHeight="1" outlineLevel="1">
      <c r="A211" s="260"/>
      <c r="B211" s="260"/>
      <c r="C211" s="253"/>
      <c r="D211" s="262" t="s">
        <v>260</v>
      </c>
      <c r="E211" s="131" t="s">
        <v>261</v>
      </c>
      <c r="F211" s="140">
        <v>0</v>
      </c>
      <c r="G211" s="140">
        <v>0</v>
      </c>
      <c r="H211" s="140">
        <v>0</v>
      </c>
      <c r="I211" s="140">
        <v>0</v>
      </c>
      <c r="J211" s="140">
        <v>0</v>
      </c>
      <c r="K211" s="140">
        <v>0</v>
      </c>
      <c r="L211" s="140">
        <v>0</v>
      </c>
      <c r="M211" s="140">
        <v>0</v>
      </c>
      <c r="N211" s="140">
        <v>0</v>
      </c>
      <c r="O211" s="140">
        <v>0</v>
      </c>
      <c r="P211" s="140">
        <v>0</v>
      </c>
      <c r="Q211" s="140">
        <v>0</v>
      </c>
      <c r="R211" s="157" t="e">
        <f t="shared" si="48"/>
        <v>#DIV/0!</v>
      </c>
      <c r="S211" s="157" t="e">
        <f t="shared" si="49"/>
        <v>#DIV/0!</v>
      </c>
      <c r="T211" s="157" t="e">
        <f t="shared" si="50"/>
        <v>#DIV/0!</v>
      </c>
    </row>
    <row r="212" spans="1:20" s="20" customFormat="1" ht="207.75" customHeight="1" outlineLevel="1">
      <c r="A212" s="260"/>
      <c r="B212" s="260"/>
      <c r="C212" s="254"/>
      <c r="D212" s="260"/>
      <c r="E212" s="131" t="s">
        <v>264</v>
      </c>
      <c r="F212" s="140">
        <v>0</v>
      </c>
      <c r="G212" s="140">
        <v>0</v>
      </c>
      <c r="H212" s="140">
        <v>0</v>
      </c>
      <c r="I212" s="140">
        <v>0</v>
      </c>
      <c r="J212" s="140">
        <v>0</v>
      </c>
      <c r="K212" s="140">
        <v>0</v>
      </c>
      <c r="L212" s="140">
        <v>0</v>
      </c>
      <c r="M212" s="140">
        <v>0</v>
      </c>
      <c r="N212" s="140">
        <v>0</v>
      </c>
      <c r="O212" s="140">
        <v>0</v>
      </c>
      <c r="P212" s="140">
        <v>0</v>
      </c>
      <c r="Q212" s="140">
        <v>0</v>
      </c>
      <c r="R212" s="157" t="e">
        <f t="shared" si="48"/>
        <v>#DIV/0!</v>
      </c>
      <c r="S212" s="157" t="e">
        <f t="shared" si="49"/>
        <v>#DIV/0!</v>
      </c>
      <c r="T212" s="157" t="e">
        <f t="shared" si="50"/>
        <v>#DIV/0!</v>
      </c>
    </row>
    <row r="213" spans="1:20" s="20" customFormat="1" ht="49.25" customHeight="1" outlineLevel="1">
      <c r="A213" s="260" t="s">
        <v>157</v>
      </c>
      <c r="B213" s="260" t="s">
        <v>320</v>
      </c>
      <c r="C213" s="252" t="s">
        <v>648</v>
      </c>
      <c r="D213" s="132" t="s">
        <v>70</v>
      </c>
      <c r="E213" s="131"/>
      <c r="F213" s="140">
        <v>0</v>
      </c>
      <c r="G213" s="140">
        <v>0</v>
      </c>
      <c r="H213" s="140">
        <v>0</v>
      </c>
      <c r="I213" s="140">
        <v>0</v>
      </c>
      <c r="J213" s="140">
        <v>0</v>
      </c>
      <c r="K213" s="140">
        <v>0</v>
      </c>
      <c r="L213" s="140">
        <v>0</v>
      </c>
      <c r="M213" s="140">
        <v>0</v>
      </c>
      <c r="N213" s="140">
        <v>0</v>
      </c>
      <c r="O213" s="140">
        <v>0</v>
      </c>
      <c r="P213" s="140">
        <v>0</v>
      </c>
      <c r="Q213" s="140">
        <v>0</v>
      </c>
      <c r="R213" s="157" t="e">
        <f t="shared" si="48"/>
        <v>#DIV/0!</v>
      </c>
      <c r="S213" s="157" t="e">
        <f t="shared" si="49"/>
        <v>#DIV/0!</v>
      </c>
      <c r="T213" s="157" t="e">
        <f t="shared" si="50"/>
        <v>#DIV/0!</v>
      </c>
    </row>
    <row r="214" spans="1:20" s="20" customFormat="1" ht="51.5" customHeight="1" outlineLevel="1">
      <c r="A214" s="260"/>
      <c r="B214" s="260"/>
      <c r="C214" s="253"/>
      <c r="D214" s="262" t="s">
        <v>260</v>
      </c>
      <c r="E214" s="131" t="s">
        <v>261</v>
      </c>
      <c r="F214" s="140">
        <v>0</v>
      </c>
      <c r="G214" s="140">
        <v>0</v>
      </c>
      <c r="H214" s="140">
        <v>0</v>
      </c>
      <c r="I214" s="140">
        <v>0</v>
      </c>
      <c r="J214" s="140">
        <v>0</v>
      </c>
      <c r="K214" s="140">
        <v>0</v>
      </c>
      <c r="L214" s="140">
        <v>0</v>
      </c>
      <c r="M214" s="140">
        <v>0</v>
      </c>
      <c r="N214" s="140">
        <v>0</v>
      </c>
      <c r="O214" s="140">
        <v>0</v>
      </c>
      <c r="P214" s="140">
        <v>0</v>
      </c>
      <c r="Q214" s="140">
        <v>0</v>
      </c>
      <c r="R214" s="157" t="e">
        <f t="shared" si="48"/>
        <v>#DIV/0!</v>
      </c>
      <c r="S214" s="157" t="e">
        <f t="shared" si="49"/>
        <v>#DIV/0!</v>
      </c>
      <c r="T214" s="157" t="e">
        <f t="shared" si="50"/>
        <v>#DIV/0!</v>
      </c>
    </row>
    <row r="215" spans="1:20" s="20" customFormat="1" ht="267" customHeight="1" outlineLevel="1">
      <c r="A215" s="260"/>
      <c r="B215" s="260"/>
      <c r="C215" s="254"/>
      <c r="D215" s="260"/>
      <c r="E215" s="131" t="s">
        <v>264</v>
      </c>
      <c r="F215" s="140">
        <v>0</v>
      </c>
      <c r="G215" s="140">
        <v>0</v>
      </c>
      <c r="H215" s="140">
        <v>0</v>
      </c>
      <c r="I215" s="140">
        <v>0</v>
      </c>
      <c r="J215" s="140">
        <v>0</v>
      </c>
      <c r="K215" s="140">
        <v>0</v>
      </c>
      <c r="L215" s="140">
        <v>0</v>
      </c>
      <c r="M215" s="140">
        <v>0</v>
      </c>
      <c r="N215" s="140">
        <v>0</v>
      </c>
      <c r="O215" s="140">
        <v>0</v>
      </c>
      <c r="P215" s="140">
        <v>0</v>
      </c>
      <c r="Q215" s="140">
        <v>0</v>
      </c>
      <c r="R215" s="157" t="e">
        <f t="shared" si="48"/>
        <v>#DIV/0!</v>
      </c>
      <c r="S215" s="157" t="e">
        <f t="shared" si="49"/>
        <v>#DIV/0!</v>
      </c>
      <c r="T215" s="157" t="e">
        <f t="shared" si="50"/>
        <v>#DIV/0!</v>
      </c>
    </row>
    <row r="216" spans="1:20" s="20" customFormat="1" ht="44.25" customHeight="1" outlineLevel="1">
      <c r="A216" s="260" t="s">
        <v>158</v>
      </c>
      <c r="B216" s="260" t="s">
        <v>159</v>
      </c>
      <c r="C216" s="252" t="s">
        <v>321</v>
      </c>
      <c r="D216" s="132" t="s">
        <v>70</v>
      </c>
      <c r="E216" s="131"/>
      <c r="F216" s="140">
        <v>0</v>
      </c>
      <c r="G216" s="140">
        <v>0</v>
      </c>
      <c r="H216" s="140">
        <v>0</v>
      </c>
      <c r="I216" s="140">
        <v>0</v>
      </c>
      <c r="J216" s="140">
        <v>0</v>
      </c>
      <c r="K216" s="140">
        <v>0</v>
      </c>
      <c r="L216" s="140">
        <v>0</v>
      </c>
      <c r="M216" s="140">
        <v>0</v>
      </c>
      <c r="N216" s="140">
        <v>0</v>
      </c>
      <c r="O216" s="140">
        <v>0</v>
      </c>
      <c r="P216" s="140">
        <v>0</v>
      </c>
      <c r="Q216" s="140">
        <v>0</v>
      </c>
      <c r="R216" s="157" t="e">
        <f t="shared" si="48"/>
        <v>#DIV/0!</v>
      </c>
      <c r="S216" s="157" t="e">
        <f t="shared" si="49"/>
        <v>#DIV/0!</v>
      </c>
      <c r="T216" s="157" t="e">
        <f t="shared" si="50"/>
        <v>#DIV/0!</v>
      </c>
    </row>
    <row r="217" spans="1:20" s="20" customFormat="1" ht="39.75" customHeight="1" outlineLevel="1">
      <c r="A217" s="260"/>
      <c r="B217" s="260"/>
      <c r="C217" s="253"/>
      <c r="D217" s="262" t="s">
        <v>260</v>
      </c>
      <c r="E217" s="131" t="s">
        <v>261</v>
      </c>
      <c r="F217" s="140">
        <v>0</v>
      </c>
      <c r="G217" s="140">
        <v>0</v>
      </c>
      <c r="H217" s="140">
        <v>0</v>
      </c>
      <c r="I217" s="140">
        <v>0</v>
      </c>
      <c r="J217" s="140">
        <v>0</v>
      </c>
      <c r="K217" s="140">
        <v>0</v>
      </c>
      <c r="L217" s="140">
        <v>0</v>
      </c>
      <c r="M217" s="140">
        <v>0</v>
      </c>
      <c r="N217" s="140">
        <v>0</v>
      </c>
      <c r="O217" s="140">
        <v>0</v>
      </c>
      <c r="P217" s="140">
        <v>0</v>
      </c>
      <c r="Q217" s="140">
        <v>0</v>
      </c>
      <c r="R217" s="157" t="e">
        <f t="shared" si="48"/>
        <v>#DIV/0!</v>
      </c>
      <c r="S217" s="157" t="e">
        <f t="shared" si="49"/>
        <v>#DIV/0!</v>
      </c>
      <c r="T217" s="157" t="e">
        <f t="shared" si="50"/>
        <v>#DIV/0!</v>
      </c>
    </row>
    <row r="218" spans="1:20" s="20" customFormat="1" ht="307.5" customHeight="1" outlineLevel="1">
      <c r="A218" s="260"/>
      <c r="B218" s="260"/>
      <c r="C218" s="254"/>
      <c r="D218" s="260"/>
      <c r="E218" s="131" t="s">
        <v>264</v>
      </c>
      <c r="F218" s="140">
        <v>0</v>
      </c>
      <c r="G218" s="140">
        <v>0</v>
      </c>
      <c r="H218" s="140">
        <v>0</v>
      </c>
      <c r="I218" s="140">
        <v>0</v>
      </c>
      <c r="J218" s="140">
        <v>0</v>
      </c>
      <c r="K218" s="140">
        <v>0</v>
      </c>
      <c r="L218" s="140">
        <v>0</v>
      </c>
      <c r="M218" s="140">
        <v>0</v>
      </c>
      <c r="N218" s="140">
        <v>0</v>
      </c>
      <c r="O218" s="140">
        <v>0</v>
      </c>
      <c r="P218" s="140">
        <v>0</v>
      </c>
      <c r="Q218" s="140">
        <v>0</v>
      </c>
      <c r="R218" s="157" t="e">
        <f t="shared" si="48"/>
        <v>#DIV/0!</v>
      </c>
      <c r="S218" s="157" t="e">
        <f t="shared" si="49"/>
        <v>#DIV/0!</v>
      </c>
      <c r="T218" s="157" t="e">
        <f t="shared" si="50"/>
        <v>#DIV/0!</v>
      </c>
    </row>
    <row r="219" spans="1:20" s="20" customFormat="1" ht="45" customHeight="1" outlineLevel="1">
      <c r="A219" s="280" t="s">
        <v>160</v>
      </c>
      <c r="B219" s="280" t="s">
        <v>161</v>
      </c>
      <c r="C219" s="263" t="s">
        <v>640</v>
      </c>
      <c r="D219" s="134" t="s">
        <v>70</v>
      </c>
      <c r="E219" s="133"/>
      <c r="F219" s="18">
        <v>0</v>
      </c>
      <c r="G219" s="18">
        <v>0</v>
      </c>
      <c r="H219" s="18">
        <v>0</v>
      </c>
      <c r="I219" s="18">
        <v>0</v>
      </c>
      <c r="J219" s="18">
        <v>0</v>
      </c>
      <c r="K219" s="18">
        <v>0</v>
      </c>
      <c r="L219" s="18">
        <v>0</v>
      </c>
      <c r="M219" s="18">
        <v>0</v>
      </c>
      <c r="N219" s="18">
        <v>0</v>
      </c>
      <c r="O219" s="18">
        <v>0</v>
      </c>
      <c r="P219" s="18">
        <v>0</v>
      </c>
      <c r="Q219" s="18">
        <v>0</v>
      </c>
      <c r="R219" s="157" t="e">
        <f t="shared" si="48"/>
        <v>#DIV/0!</v>
      </c>
      <c r="S219" s="157" t="e">
        <f t="shared" si="49"/>
        <v>#DIV/0!</v>
      </c>
      <c r="T219" s="157" t="e">
        <f t="shared" si="50"/>
        <v>#DIV/0!</v>
      </c>
    </row>
    <row r="220" spans="1:20" s="20" customFormat="1" ht="45" customHeight="1" outlineLevel="1">
      <c r="A220" s="260"/>
      <c r="B220" s="260"/>
      <c r="C220" s="265"/>
      <c r="D220" s="267" t="s">
        <v>260</v>
      </c>
      <c r="E220" s="133" t="s">
        <v>261</v>
      </c>
      <c r="F220" s="18">
        <v>0</v>
      </c>
      <c r="G220" s="18">
        <v>0</v>
      </c>
      <c r="H220" s="18">
        <v>0</v>
      </c>
      <c r="I220" s="18">
        <v>0</v>
      </c>
      <c r="J220" s="18">
        <v>0</v>
      </c>
      <c r="K220" s="18">
        <v>0</v>
      </c>
      <c r="L220" s="18">
        <v>0</v>
      </c>
      <c r="M220" s="18">
        <v>0</v>
      </c>
      <c r="N220" s="18">
        <v>0</v>
      </c>
      <c r="O220" s="18">
        <v>0</v>
      </c>
      <c r="P220" s="18">
        <v>0</v>
      </c>
      <c r="Q220" s="18">
        <v>0</v>
      </c>
      <c r="R220" s="157" t="e">
        <f t="shared" si="48"/>
        <v>#DIV/0!</v>
      </c>
      <c r="S220" s="157" t="e">
        <f t="shared" si="49"/>
        <v>#DIV/0!</v>
      </c>
      <c r="T220" s="157" t="e">
        <f t="shared" si="50"/>
        <v>#DIV/0!</v>
      </c>
    </row>
    <row r="221" spans="1:20" s="20" customFormat="1" ht="130.5" customHeight="1" outlineLevel="1">
      <c r="A221" s="260"/>
      <c r="B221" s="260"/>
      <c r="C221" s="266"/>
      <c r="D221" s="260"/>
      <c r="E221" s="133" t="s">
        <v>264</v>
      </c>
      <c r="F221" s="18">
        <v>0</v>
      </c>
      <c r="G221" s="18">
        <v>0</v>
      </c>
      <c r="H221" s="18">
        <v>0</v>
      </c>
      <c r="I221" s="18">
        <v>0</v>
      </c>
      <c r="J221" s="18">
        <v>0</v>
      </c>
      <c r="K221" s="18">
        <v>0</v>
      </c>
      <c r="L221" s="18">
        <v>0</v>
      </c>
      <c r="M221" s="18">
        <v>0</v>
      </c>
      <c r="N221" s="18">
        <v>0</v>
      </c>
      <c r="O221" s="18">
        <v>0</v>
      </c>
      <c r="P221" s="18">
        <v>0</v>
      </c>
      <c r="Q221" s="18">
        <v>0</v>
      </c>
      <c r="R221" s="157" t="e">
        <f t="shared" si="48"/>
        <v>#DIV/0!</v>
      </c>
      <c r="S221" s="157" t="e">
        <f t="shared" si="49"/>
        <v>#DIV/0!</v>
      </c>
      <c r="T221" s="157" t="e">
        <f t="shared" si="50"/>
        <v>#DIV/0!</v>
      </c>
    </row>
    <row r="222" spans="1:20" s="20" customFormat="1" ht="46.5" customHeight="1" outlineLevel="1">
      <c r="A222" s="260" t="s">
        <v>162</v>
      </c>
      <c r="B222" s="261" t="s">
        <v>641</v>
      </c>
      <c r="C222" s="252" t="s">
        <v>322</v>
      </c>
      <c r="D222" s="132" t="s">
        <v>70</v>
      </c>
      <c r="E222" s="131"/>
      <c r="F222" s="140">
        <v>0</v>
      </c>
      <c r="G222" s="140">
        <v>0</v>
      </c>
      <c r="H222" s="140">
        <v>0</v>
      </c>
      <c r="I222" s="140">
        <v>0</v>
      </c>
      <c r="J222" s="140">
        <v>0</v>
      </c>
      <c r="K222" s="140">
        <v>0</v>
      </c>
      <c r="L222" s="140">
        <v>0</v>
      </c>
      <c r="M222" s="140">
        <v>0</v>
      </c>
      <c r="N222" s="140">
        <v>0</v>
      </c>
      <c r="O222" s="140">
        <v>0</v>
      </c>
      <c r="P222" s="140">
        <v>0</v>
      </c>
      <c r="Q222" s="140">
        <v>0</v>
      </c>
      <c r="R222" s="157" t="e">
        <f t="shared" si="48"/>
        <v>#DIV/0!</v>
      </c>
      <c r="S222" s="157" t="e">
        <f t="shared" si="49"/>
        <v>#DIV/0!</v>
      </c>
      <c r="T222" s="157" t="e">
        <f t="shared" si="50"/>
        <v>#DIV/0!</v>
      </c>
    </row>
    <row r="223" spans="1:20" s="20" customFormat="1" ht="46.5" customHeight="1" outlineLevel="1">
      <c r="A223" s="260"/>
      <c r="B223" s="260"/>
      <c r="C223" s="253"/>
      <c r="D223" s="262" t="s">
        <v>260</v>
      </c>
      <c r="E223" s="131" t="s">
        <v>261</v>
      </c>
      <c r="F223" s="140">
        <v>0</v>
      </c>
      <c r="G223" s="140">
        <v>0</v>
      </c>
      <c r="H223" s="140">
        <v>0</v>
      </c>
      <c r="I223" s="140">
        <v>0</v>
      </c>
      <c r="J223" s="140">
        <v>0</v>
      </c>
      <c r="K223" s="140">
        <v>0</v>
      </c>
      <c r="L223" s="140">
        <v>0</v>
      </c>
      <c r="M223" s="140">
        <v>0</v>
      </c>
      <c r="N223" s="140">
        <v>0</v>
      </c>
      <c r="O223" s="140">
        <v>0</v>
      </c>
      <c r="P223" s="140">
        <v>0</v>
      </c>
      <c r="Q223" s="140">
        <v>0</v>
      </c>
      <c r="R223" s="157" t="e">
        <f t="shared" si="48"/>
        <v>#DIV/0!</v>
      </c>
      <c r="S223" s="157" t="e">
        <f t="shared" si="49"/>
        <v>#DIV/0!</v>
      </c>
      <c r="T223" s="157" t="e">
        <f t="shared" si="50"/>
        <v>#DIV/0!</v>
      </c>
    </row>
    <row r="224" spans="1:20" s="20" customFormat="1" ht="108.75" customHeight="1" outlineLevel="1">
      <c r="A224" s="260"/>
      <c r="B224" s="260"/>
      <c r="C224" s="254"/>
      <c r="D224" s="260"/>
      <c r="E224" s="131" t="s">
        <v>264</v>
      </c>
      <c r="F224" s="140">
        <v>0</v>
      </c>
      <c r="G224" s="140">
        <v>0</v>
      </c>
      <c r="H224" s="140">
        <v>0</v>
      </c>
      <c r="I224" s="140">
        <v>0</v>
      </c>
      <c r="J224" s="140">
        <v>0</v>
      </c>
      <c r="K224" s="140">
        <v>0</v>
      </c>
      <c r="L224" s="140">
        <v>0</v>
      </c>
      <c r="M224" s="140">
        <v>0</v>
      </c>
      <c r="N224" s="140">
        <v>0</v>
      </c>
      <c r="O224" s="140">
        <v>0</v>
      </c>
      <c r="P224" s="140">
        <v>0</v>
      </c>
      <c r="Q224" s="140">
        <v>0</v>
      </c>
      <c r="R224" s="157" t="e">
        <f t="shared" si="48"/>
        <v>#DIV/0!</v>
      </c>
      <c r="S224" s="157" t="e">
        <f t="shared" si="49"/>
        <v>#DIV/0!</v>
      </c>
      <c r="T224" s="157" t="e">
        <f t="shared" si="50"/>
        <v>#DIV/0!</v>
      </c>
    </row>
    <row r="225" spans="1:20" s="20" customFormat="1" ht="56.5" customHeight="1" outlineLevel="1">
      <c r="A225" s="260" t="s">
        <v>163</v>
      </c>
      <c r="B225" s="260" t="s">
        <v>609</v>
      </c>
      <c r="C225" s="252" t="s">
        <v>440</v>
      </c>
      <c r="D225" s="132" t="s">
        <v>70</v>
      </c>
      <c r="E225" s="131"/>
      <c r="F225" s="140">
        <v>0</v>
      </c>
      <c r="G225" s="140">
        <v>0</v>
      </c>
      <c r="H225" s="140">
        <v>0</v>
      </c>
      <c r="I225" s="140">
        <v>0</v>
      </c>
      <c r="J225" s="140">
        <v>0</v>
      </c>
      <c r="K225" s="140">
        <v>0</v>
      </c>
      <c r="L225" s="140">
        <v>0</v>
      </c>
      <c r="M225" s="140">
        <v>0</v>
      </c>
      <c r="N225" s="140">
        <v>0</v>
      </c>
      <c r="O225" s="140">
        <v>0</v>
      </c>
      <c r="P225" s="140">
        <v>0</v>
      </c>
      <c r="Q225" s="140">
        <v>0</v>
      </c>
      <c r="R225" s="157" t="e">
        <f t="shared" si="48"/>
        <v>#DIV/0!</v>
      </c>
      <c r="S225" s="157" t="e">
        <f t="shared" si="49"/>
        <v>#DIV/0!</v>
      </c>
      <c r="T225" s="157" t="e">
        <f t="shared" si="50"/>
        <v>#DIV/0!</v>
      </c>
    </row>
    <row r="226" spans="1:20" s="20" customFormat="1" ht="31.5" customHeight="1" outlineLevel="1">
      <c r="A226" s="260"/>
      <c r="B226" s="260"/>
      <c r="C226" s="253"/>
      <c r="D226" s="262" t="s">
        <v>260</v>
      </c>
      <c r="E226" s="131" t="s">
        <v>261</v>
      </c>
      <c r="F226" s="140">
        <v>0</v>
      </c>
      <c r="G226" s="140">
        <v>0</v>
      </c>
      <c r="H226" s="140">
        <v>0</v>
      </c>
      <c r="I226" s="140">
        <v>0</v>
      </c>
      <c r="J226" s="140">
        <v>0</v>
      </c>
      <c r="K226" s="140">
        <v>0</v>
      </c>
      <c r="L226" s="140">
        <v>0</v>
      </c>
      <c r="M226" s="140">
        <v>0</v>
      </c>
      <c r="N226" s="140">
        <v>0</v>
      </c>
      <c r="O226" s="140">
        <v>0</v>
      </c>
      <c r="P226" s="140">
        <v>0</v>
      </c>
      <c r="Q226" s="140">
        <v>0</v>
      </c>
      <c r="R226" s="157" t="e">
        <f t="shared" si="48"/>
        <v>#DIV/0!</v>
      </c>
      <c r="S226" s="157" t="e">
        <f t="shared" si="49"/>
        <v>#DIV/0!</v>
      </c>
      <c r="T226" s="157" t="e">
        <f t="shared" si="50"/>
        <v>#DIV/0!</v>
      </c>
    </row>
    <row r="227" spans="1:20" s="20" customFormat="1" ht="42" customHeight="1" outlineLevel="1">
      <c r="A227" s="260"/>
      <c r="B227" s="260"/>
      <c r="C227" s="254"/>
      <c r="D227" s="260"/>
      <c r="E227" s="131" t="s">
        <v>264</v>
      </c>
      <c r="F227" s="140">
        <v>0</v>
      </c>
      <c r="G227" s="140">
        <v>0</v>
      </c>
      <c r="H227" s="140">
        <v>0</v>
      </c>
      <c r="I227" s="140">
        <v>0</v>
      </c>
      <c r="J227" s="140">
        <v>0</v>
      </c>
      <c r="K227" s="140">
        <v>0</v>
      </c>
      <c r="L227" s="140">
        <v>0</v>
      </c>
      <c r="M227" s="140">
        <v>0</v>
      </c>
      <c r="N227" s="140">
        <v>0</v>
      </c>
      <c r="O227" s="140">
        <v>0</v>
      </c>
      <c r="P227" s="140">
        <v>0</v>
      </c>
      <c r="Q227" s="140">
        <v>0</v>
      </c>
      <c r="R227" s="157" t="e">
        <f t="shared" si="48"/>
        <v>#DIV/0!</v>
      </c>
      <c r="S227" s="157" t="e">
        <f t="shared" si="49"/>
        <v>#DIV/0!</v>
      </c>
      <c r="T227" s="157" t="e">
        <f t="shared" si="50"/>
        <v>#DIV/0!</v>
      </c>
    </row>
    <row r="228" spans="1:20" s="20" customFormat="1" ht="39.75" customHeight="1" outlineLevel="1">
      <c r="A228" s="260" t="s">
        <v>164</v>
      </c>
      <c r="B228" s="260" t="s">
        <v>323</v>
      </c>
      <c r="C228" s="252" t="s">
        <v>441</v>
      </c>
      <c r="D228" s="132" t="s">
        <v>70</v>
      </c>
      <c r="E228" s="131"/>
      <c r="F228" s="140">
        <v>0</v>
      </c>
      <c r="G228" s="140">
        <v>0</v>
      </c>
      <c r="H228" s="140">
        <v>0</v>
      </c>
      <c r="I228" s="140">
        <v>0</v>
      </c>
      <c r="J228" s="140">
        <v>0</v>
      </c>
      <c r="K228" s="140">
        <v>0</v>
      </c>
      <c r="L228" s="140">
        <v>0</v>
      </c>
      <c r="M228" s="140">
        <v>0</v>
      </c>
      <c r="N228" s="140">
        <v>0</v>
      </c>
      <c r="O228" s="140">
        <v>0</v>
      </c>
      <c r="P228" s="140">
        <v>0</v>
      </c>
      <c r="Q228" s="140">
        <v>0</v>
      </c>
      <c r="R228" s="157" t="e">
        <f t="shared" si="48"/>
        <v>#DIV/0!</v>
      </c>
      <c r="S228" s="157" t="e">
        <f t="shared" si="49"/>
        <v>#DIV/0!</v>
      </c>
      <c r="T228" s="157" t="e">
        <f t="shared" si="50"/>
        <v>#DIV/0!</v>
      </c>
    </row>
    <row r="229" spans="1:20" s="20" customFormat="1" ht="23.25" customHeight="1" outlineLevel="1">
      <c r="A229" s="260"/>
      <c r="B229" s="260"/>
      <c r="C229" s="253"/>
      <c r="D229" s="262" t="s">
        <v>260</v>
      </c>
      <c r="E229" s="131" t="s">
        <v>261</v>
      </c>
      <c r="F229" s="140">
        <v>0</v>
      </c>
      <c r="G229" s="140">
        <v>0</v>
      </c>
      <c r="H229" s="140">
        <v>0</v>
      </c>
      <c r="I229" s="140">
        <v>0</v>
      </c>
      <c r="J229" s="140">
        <v>0</v>
      </c>
      <c r="K229" s="140">
        <v>0</v>
      </c>
      <c r="L229" s="140">
        <v>0</v>
      </c>
      <c r="M229" s="140">
        <v>0</v>
      </c>
      <c r="N229" s="140">
        <v>0</v>
      </c>
      <c r="O229" s="140">
        <v>0</v>
      </c>
      <c r="P229" s="140">
        <v>0</v>
      </c>
      <c r="Q229" s="140">
        <v>0</v>
      </c>
      <c r="R229" s="157" t="e">
        <f t="shared" si="48"/>
        <v>#DIV/0!</v>
      </c>
      <c r="S229" s="157" t="e">
        <f t="shared" si="49"/>
        <v>#DIV/0!</v>
      </c>
      <c r="T229" s="157" t="e">
        <f t="shared" si="50"/>
        <v>#DIV/0!</v>
      </c>
    </row>
    <row r="230" spans="1:20" s="20" customFormat="1" ht="27" customHeight="1" outlineLevel="1">
      <c r="A230" s="260"/>
      <c r="B230" s="260"/>
      <c r="C230" s="254"/>
      <c r="D230" s="260"/>
      <c r="E230" s="131" t="s">
        <v>264</v>
      </c>
      <c r="F230" s="140">
        <v>0</v>
      </c>
      <c r="G230" s="140">
        <v>0</v>
      </c>
      <c r="H230" s="140">
        <v>0</v>
      </c>
      <c r="I230" s="140">
        <v>0</v>
      </c>
      <c r="J230" s="140">
        <v>0</v>
      </c>
      <c r="K230" s="140">
        <v>0</v>
      </c>
      <c r="L230" s="140">
        <v>0</v>
      </c>
      <c r="M230" s="140">
        <v>0</v>
      </c>
      <c r="N230" s="140">
        <v>0</v>
      </c>
      <c r="O230" s="140">
        <v>0</v>
      </c>
      <c r="P230" s="140">
        <v>0</v>
      </c>
      <c r="Q230" s="140">
        <v>0</v>
      </c>
      <c r="R230" s="157" t="e">
        <f t="shared" si="48"/>
        <v>#DIV/0!</v>
      </c>
      <c r="S230" s="157" t="e">
        <f t="shared" si="49"/>
        <v>#DIV/0!</v>
      </c>
      <c r="T230" s="157" t="e">
        <f t="shared" si="50"/>
        <v>#DIV/0!</v>
      </c>
    </row>
    <row r="231" spans="1:20" s="20" customFormat="1" ht="42.75" customHeight="1" outlineLevel="1">
      <c r="A231" s="260" t="s">
        <v>165</v>
      </c>
      <c r="B231" s="260" t="s">
        <v>324</v>
      </c>
      <c r="C231" s="252" t="s">
        <v>442</v>
      </c>
      <c r="D231" s="132" t="s">
        <v>70</v>
      </c>
      <c r="E231" s="131"/>
      <c r="F231" s="140">
        <v>0</v>
      </c>
      <c r="G231" s="140">
        <v>0</v>
      </c>
      <c r="H231" s="140">
        <v>0</v>
      </c>
      <c r="I231" s="140">
        <v>0</v>
      </c>
      <c r="J231" s="140">
        <v>0</v>
      </c>
      <c r="K231" s="140">
        <v>0</v>
      </c>
      <c r="L231" s="140">
        <v>0</v>
      </c>
      <c r="M231" s="140">
        <v>0</v>
      </c>
      <c r="N231" s="140">
        <v>0</v>
      </c>
      <c r="O231" s="140">
        <v>0</v>
      </c>
      <c r="P231" s="140">
        <v>0</v>
      </c>
      <c r="Q231" s="140">
        <v>0</v>
      </c>
      <c r="R231" s="157" t="e">
        <f t="shared" si="48"/>
        <v>#DIV/0!</v>
      </c>
      <c r="S231" s="157" t="e">
        <f t="shared" si="49"/>
        <v>#DIV/0!</v>
      </c>
      <c r="T231" s="157" t="e">
        <f t="shared" si="50"/>
        <v>#DIV/0!</v>
      </c>
    </row>
    <row r="232" spans="1:20" s="20" customFormat="1" ht="24.75" customHeight="1" outlineLevel="1">
      <c r="A232" s="260"/>
      <c r="B232" s="260"/>
      <c r="C232" s="253"/>
      <c r="D232" s="262" t="s">
        <v>260</v>
      </c>
      <c r="E232" s="131" t="s">
        <v>261</v>
      </c>
      <c r="F232" s="140">
        <v>0</v>
      </c>
      <c r="G232" s="140">
        <v>0</v>
      </c>
      <c r="H232" s="140">
        <v>0</v>
      </c>
      <c r="I232" s="140">
        <v>0</v>
      </c>
      <c r="J232" s="140">
        <v>0</v>
      </c>
      <c r="K232" s="140">
        <v>0</v>
      </c>
      <c r="L232" s="140">
        <v>0</v>
      </c>
      <c r="M232" s="140">
        <v>0</v>
      </c>
      <c r="N232" s="140">
        <v>0</v>
      </c>
      <c r="O232" s="140">
        <v>0</v>
      </c>
      <c r="P232" s="140">
        <v>0</v>
      </c>
      <c r="Q232" s="140">
        <v>0</v>
      </c>
      <c r="R232" s="157" t="e">
        <f t="shared" si="48"/>
        <v>#DIV/0!</v>
      </c>
      <c r="S232" s="157" t="e">
        <f t="shared" si="49"/>
        <v>#DIV/0!</v>
      </c>
      <c r="T232" s="157" t="e">
        <f t="shared" si="50"/>
        <v>#DIV/0!</v>
      </c>
    </row>
    <row r="233" spans="1:20" s="20" customFormat="1" ht="111.75" customHeight="1" outlineLevel="1">
      <c r="A233" s="260"/>
      <c r="B233" s="260"/>
      <c r="C233" s="254"/>
      <c r="D233" s="260"/>
      <c r="E233" s="131" t="s">
        <v>264</v>
      </c>
      <c r="F233" s="140">
        <v>0</v>
      </c>
      <c r="G233" s="140">
        <v>0</v>
      </c>
      <c r="H233" s="140">
        <v>0</v>
      </c>
      <c r="I233" s="140">
        <v>0</v>
      </c>
      <c r="J233" s="140">
        <v>0</v>
      </c>
      <c r="K233" s="140">
        <v>0</v>
      </c>
      <c r="L233" s="140">
        <v>0</v>
      </c>
      <c r="M233" s="140">
        <v>0</v>
      </c>
      <c r="N233" s="140">
        <v>0</v>
      </c>
      <c r="O233" s="140">
        <v>0</v>
      </c>
      <c r="P233" s="140">
        <v>0</v>
      </c>
      <c r="Q233" s="140">
        <v>0</v>
      </c>
      <c r="R233" s="157" t="e">
        <f t="shared" si="48"/>
        <v>#DIV/0!</v>
      </c>
      <c r="S233" s="157" t="e">
        <f t="shared" si="49"/>
        <v>#DIV/0!</v>
      </c>
      <c r="T233" s="157" t="e">
        <f t="shared" si="50"/>
        <v>#DIV/0!</v>
      </c>
    </row>
    <row r="234" spans="1:20" s="20" customFormat="1" ht="46.5" customHeight="1" outlineLevel="1">
      <c r="A234" s="260" t="s">
        <v>166</v>
      </c>
      <c r="B234" s="261" t="s">
        <v>325</v>
      </c>
      <c r="C234" s="252" t="s">
        <v>326</v>
      </c>
      <c r="D234" s="132" t="s">
        <v>70</v>
      </c>
      <c r="E234" s="131"/>
      <c r="F234" s="140">
        <v>0</v>
      </c>
      <c r="G234" s="140">
        <v>0</v>
      </c>
      <c r="H234" s="140">
        <v>0</v>
      </c>
      <c r="I234" s="140">
        <v>0</v>
      </c>
      <c r="J234" s="140">
        <v>0</v>
      </c>
      <c r="K234" s="140">
        <v>0</v>
      </c>
      <c r="L234" s="140">
        <v>0</v>
      </c>
      <c r="M234" s="140">
        <v>0</v>
      </c>
      <c r="N234" s="140">
        <v>0</v>
      </c>
      <c r="O234" s="140">
        <v>0</v>
      </c>
      <c r="P234" s="140">
        <v>0</v>
      </c>
      <c r="Q234" s="140">
        <v>0</v>
      </c>
      <c r="R234" s="157" t="e">
        <f t="shared" si="48"/>
        <v>#DIV/0!</v>
      </c>
      <c r="S234" s="157" t="e">
        <f t="shared" si="49"/>
        <v>#DIV/0!</v>
      </c>
      <c r="T234" s="157" t="e">
        <f t="shared" si="50"/>
        <v>#DIV/0!</v>
      </c>
    </row>
    <row r="235" spans="1:20" s="20" customFormat="1" ht="28.5" customHeight="1" outlineLevel="1">
      <c r="A235" s="260"/>
      <c r="B235" s="260"/>
      <c r="C235" s="253"/>
      <c r="D235" s="262" t="s">
        <v>260</v>
      </c>
      <c r="E235" s="131" t="s">
        <v>261</v>
      </c>
      <c r="F235" s="140">
        <v>0</v>
      </c>
      <c r="G235" s="140">
        <v>0</v>
      </c>
      <c r="H235" s="140">
        <v>0</v>
      </c>
      <c r="I235" s="140">
        <v>0</v>
      </c>
      <c r="J235" s="140">
        <v>0</v>
      </c>
      <c r="K235" s="140">
        <v>0</v>
      </c>
      <c r="L235" s="140">
        <v>0</v>
      </c>
      <c r="M235" s="140">
        <v>0</v>
      </c>
      <c r="N235" s="140">
        <v>0</v>
      </c>
      <c r="O235" s="140">
        <v>0</v>
      </c>
      <c r="P235" s="140">
        <v>0</v>
      </c>
      <c r="Q235" s="140">
        <v>0</v>
      </c>
      <c r="R235" s="157" t="e">
        <f t="shared" si="48"/>
        <v>#DIV/0!</v>
      </c>
      <c r="S235" s="157" t="e">
        <f t="shared" si="49"/>
        <v>#DIV/0!</v>
      </c>
      <c r="T235" s="157" t="e">
        <f t="shared" si="50"/>
        <v>#DIV/0!</v>
      </c>
    </row>
    <row r="236" spans="1:20" s="20" customFormat="1" ht="102" customHeight="1" outlineLevel="1">
      <c r="A236" s="260"/>
      <c r="B236" s="260"/>
      <c r="C236" s="254"/>
      <c r="D236" s="260"/>
      <c r="E236" s="131" t="s">
        <v>264</v>
      </c>
      <c r="F236" s="140">
        <v>0</v>
      </c>
      <c r="G236" s="140">
        <v>0</v>
      </c>
      <c r="H236" s="140">
        <v>0</v>
      </c>
      <c r="I236" s="140">
        <v>0</v>
      </c>
      <c r="J236" s="140">
        <v>0</v>
      </c>
      <c r="K236" s="140">
        <v>0</v>
      </c>
      <c r="L236" s="140">
        <v>0</v>
      </c>
      <c r="M236" s="140">
        <v>0</v>
      </c>
      <c r="N236" s="140">
        <v>0</v>
      </c>
      <c r="O236" s="140">
        <v>0</v>
      </c>
      <c r="P236" s="140">
        <v>0</v>
      </c>
      <c r="Q236" s="140">
        <v>0</v>
      </c>
      <c r="R236" s="157" t="e">
        <f t="shared" si="48"/>
        <v>#DIV/0!</v>
      </c>
      <c r="S236" s="157" t="e">
        <f t="shared" si="49"/>
        <v>#DIV/0!</v>
      </c>
      <c r="T236" s="157" t="e">
        <f t="shared" si="50"/>
        <v>#DIV/0!</v>
      </c>
    </row>
    <row r="237" spans="1:20" s="20" customFormat="1" ht="40.5" customHeight="1" outlineLevel="1">
      <c r="A237" s="260" t="s">
        <v>167</v>
      </c>
      <c r="B237" s="260" t="s">
        <v>327</v>
      </c>
      <c r="C237" s="252" t="s">
        <v>326</v>
      </c>
      <c r="D237" s="132" t="s">
        <v>70</v>
      </c>
      <c r="E237" s="131"/>
      <c r="F237" s="140">
        <v>0</v>
      </c>
      <c r="G237" s="140">
        <v>0</v>
      </c>
      <c r="H237" s="140">
        <v>0</v>
      </c>
      <c r="I237" s="140">
        <v>0</v>
      </c>
      <c r="J237" s="140">
        <v>0</v>
      </c>
      <c r="K237" s="140">
        <v>0</v>
      </c>
      <c r="L237" s="140">
        <v>0</v>
      </c>
      <c r="M237" s="140">
        <v>0</v>
      </c>
      <c r="N237" s="140">
        <v>0</v>
      </c>
      <c r="O237" s="140">
        <v>0</v>
      </c>
      <c r="P237" s="140">
        <v>0</v>
      </c>
      <c r="Q237" s="140">
        <v>0</v>
      </c>
      <c r="R237" s="157" t="e">
        <f t="shared" si="48"/>
        <v>#DIV/0!</v>
      </c>
      <c r="S237" s="157" t="e">
        <f t="shared" si="49"/>
        <v>#DIV/0!</v>
      </c>
      <c r="T237" s="157" t="e">
        <f t="shared" si="50"/>
        <v>#DIV/0!</v>
      </c>
    </row>
    <row r="238" spans="1:20" s="20" customFormat="1" ht="22.5" customHeight="1" outlineLevel="1">
      <c r="A238" s="260"/>
      <c r="B238" s="260"/>
      <c r="C238" s="253"/>
      <c r="D238" s="262" t="s">
        <v>260</v>
      </c>
      <c r="E238" s="131" t="s">
        <v>261</v>
      </c>
      <c r="F238" s="140">
        <v>0</v>
      </c>
      <c r="G238" s="140">
        <v>0</v>
      </c>
      <c r="H238" s="140">
        <v>0</v>
      </c>
      <c r="I238" s="140">
        <v>0</v>
      </c>
      <c r="J238" s="140">
        <v>0</v>
      </c>
      <c r="K238" s="140">
        <v>0</v>
      </c>
      <c r="L238" s="140">
        <v>0</v>
      </c>
      <c r="M238" s="140">
        <v>0</v>
      </c>
      <c r="N238" s="140">
        <v>0</v>
      </c>
      <c r="O238" s="140">
        <v>0</v>
      </c>
      <c r="P238" s="140">
        <v>0</v>
      </c>
      <c r="Q238" s="140">
        <v>0</v>
      </c>
      <c r="R238" s="157" t="e">
        <f t="shared" si="48"/>
        <v>#DIV/0!</v>
      </c>
      <c r="S238" s="157" t="e">
        <f t="shared" si="49"/>
        <v>#DIV/0!</v>
      </c>
      <c r="T238" s="157" t="e">
        <f t="shared" si="50"/>
        <v>#DIV/0!</v>
      </c>
    </row>
    <row r="239" spans="1:20" s="20" customFormat="1" ht="38" customHeight="1" outlineLevel="1">
      <c r="A239" s="260"/>
      <c r="B239" s="260"/>
      <c r="C239" s="254"/>
      <c r="D239" s="260"/>
      <c r="E239" s="131" t="s">
        <v>264</v>
      </c>
      <c r="F239" s="140">
        <v>0</v>
      </c>
      <c r="G239" s="140">
        <v>0</v>
      </c>
      <c r="H239" s="140">
        <v>0</v>
      </c>
      <c r="I239" s="140">
        <v>0</v>
      </c>
      <c r="J239" s="140">
        <v>0</v>
      </c>
      <c r="K239" s="140">
        <v>0</v>
      </c>
      <c r="L239" s="140">
        <v>0</v>
      </c>
      <c r="M239" s="140">
        <v>0</v>
      </c>
      <c r="N239" s="140">
        <v>0</v>
      </c>
      <c r="O239" s="140">
        <v>0</v>
      </c>
      <c r="P239" s="140">
        <v>0</v>
      </c>
      <c r="Q239" s="140">
        <v>0</v>
      </c>
      <c r="R239" s="157" t="e">
        <f t="shared" si="48"/>
        <v>#DIV/0!</v>
      </c>
      <c r="S239" s="157" t="e">
        <f t="shared" si="49"/>
        <v>#DIV/0!</v>
      </c>
      <c r="T239" s="157" t="e">
        <f t="shared" si="50"/>
        <v>#DIV/0!</v>
      </c>
    </row>
    <row r="240" spans="1:20" s="20" customFormat="1" ht="45" customHeight="1" outlineLevel="1">
      <c r="A240" s="260" t="s">
        <v>168</v>
      </c>
      <c r="B240" s="260" t="s">
        <v>169</v>
      </c>
      <c r="C240" s="252" t="s">
        <v>328</v>
      </c>
      <c r="D240" s="132" t="s">
        <v>70</v>
      </c>
      <c r="E240" s="131"/>
      <c r="F240" s="140">
        <v>0</v>
      </c>
      <c r="G240" s="140">
        <v>0</v>
      </c>
      <c r="H240" s="140">
        <v>0</v>
      </c>
      <c r="I240" s="140">
        <v>0</v>
      </c>
      <c r="J240" s="140">
        <v>0</v>
      </c>
      <c r="K240" s="140">
        <v>0</v>
      </c>
      <c r="L240" s="140">
        <v>0</v>
      </c>
      <c r="M240" s="140">
        <v>0</v>
      </c>
      <c r="N240" s="140">
        <v>0</v>
      </c>
      <c r="O240" s="140">
        <v>0</v>
      </c>
      <c r="P240" s="140">
        <v>0</v>
      </c>
      <c r="Q240" s="140">
        <v>0</v>
      </c>
      <c r="R240" s="157" t="e">
        <f t="shared" si="48"/>
        <v>#DIV/0!</v>
      </c>
      <c r="S240" s="157" t="e">
        <f t="shared" si="49"/>
        <v>#DIV/0!</v>
      </c>
      <c r="T240" s="157" t="e">
        <f t="shared" si="50"/>
        <v>#DIV/0!</v>
      </c>
    </row>
    <row r="241" spans="1:20" s="20" customFormat="1" ht="32.25" customHeight="1" outlineLevel="1">
      <c r="A241" s="260"/>
      <c r="B241" s="260"/>
      <c r="C241" s="253"/>
      <c r="D241" s="262" t="s">
        <v>260</v>
      </c>
      <c r="E241" s="131" t="s">
        <v>261</v>
      </c>
      <c r="F241" s="140">
        <v>0</v>
      </c>
      <c r="G241" s="140">
        <v>0</v>
      </c>
      <c r="H241" s="140">
        <v>0</v>
      </c>
      <c r="I241" s="140">
        <v>0</v>
      </c>
      <c r="J241" s="140">
        <v>0</v>
      </c>
      <c r="K241" s="140">
        <v>0</v>
      </c>
      <c r="L241" s="140">
        <v>0</v>
      </c>
      <c r="M241" s="140">
        <v>0</v>
      </c>
      <c r="N241" s="140">
        <v>0</v>
      </c>
      <c r="O241" s="140">
        <v>0</v>
      </c>
      <c r="P241" s="140">
        <v>0</v>
      </c>
      <c r="Q241" s="140">
        <v>0</v>
      </c>
      <c r="R241" s="157" t="e">
        <f t="shared" si="48"/>
        <v>#DIV/0!</v>
      </c>
      <c r="S241" s="157" t="e">
        <f t="shared" si="49"/>
        <v>#DIV/0!</v>
      </c>
      <c r="T241" s="157" t="e">
        <f t="shared" si="50"/>
        <v>#DIV/0!</v>
      </c>
    </row>
    <row r="242" spans="1:20" s="20" customFormat="1" ht="37.5" customHeight="1" outlineLevel="1">
      <c r="A242" s="260"/>
      <c r="B242" s="260"/>
      <c r="C242" s="254"/>
      <c r="D242" s="260"/>
      <c r="E242" s="131" t="s">
        <v>264</v>
      </c>
      <c r="F242" s="140">
        <v>0</v>
      </c>
      <c r="G242" s="140">
        <v>0</v>
      </c>
      <c r="H242" s="140">
        <v>0</v>
      </c>
      <c r="I242" s="140">
        <v>0</v>
      </c>
      <c r="J242" s="140">
        <v>0</v>
      </c>
      <c r="K242" s="140">
        <v>0</v>
      </c>
      <c r="L242" s="140">
        <v>0</v>
      </c>
      <c r="M242" s="140">
        <v>0</v>
      </c>
      <c r="N242" s="140">
        <v>0</v>
      </c>
      <c r="O242" s="140">
        <v>0</v>
      </c>
      <c r="P242" s="140">
        <v>0</v>
      </c>
      <c r="Q242" s="140">
        <v>0</v>
      </c>
      <c r="R242" s="157" t="e">
        <f t="shared" si="48"/>
        <v>#DIV/0!</v>
      </c>
      <c r="S242" s="157" t="e">
        <f t="shared" si="49"/>
        <v>#DIV/0!</v>
      </c>
      <c r="T242" s="157" t="e">
        <f t="shared" si="50"/>
        <v>#DIV/0!</v>
      </c>
    </row>
    <row r="243" spans="1:20" s="20" customFormat="1" ht="41.5" customHeight="1" outlineLevel="1">
      <c r="A243" s="260" t="s">
        <v>170</v>
      </c>
      <c r="B243" s="260" t="s">
        <v>171</v>
      </c>
      <c r="C243" s="252" t="s">
        <v>329</v>
      </c>
      <c r="D243" s="132" t="s">
        <v>70</v>
      </c>
      <c r="E243" s="131"/>
      <c r="F243" s="140">
        <v>0</v>
      </c>
      <c r="G243" s="140">
        <v>0</v>
      </c>
      <c r="H243" s="140">
        <v>0</v>
      </c>
      <c r="I243" s="140">
        <v>0</v>
      </c>
      <c r="J243" s="140">
        <v>0</v>
      </c>
      <c r="K243" s="140">
        <v>0</v>
      </c>
      <c r="L243" s="140">
        <v>0</v>
      </c>
      <c r="M243" s="140">
        <v>0</v>
      </c>
      <c r="N243" s="140">
        <v>0</v>
      </c>
      <c r="O243" s="140">
        <v>0</v>
      </c>
      <c r="P243" s="140">
        <v>0</v>
      </c>
      <c r="Q243" s="140">
        <v>0</v>
      </c>
      <c r="R243" s="157" t="e">
        <f t="shared" si="48"/>
        <v>#DIV/0!</v>
      </c>
      <c r="S243" s="157" t="e">
        <f t="shared" si="49"/>
        <v>#DIV/0!</v>
      </c>
      <c r="T243" s="157" t="e">
        <f t="shared" si="50"/>
        <v>#DIV/0!</v>
      </c>
    </row>
    <row r="244" spans="1:20" s="20" customFormat="1" ht="28.25" customHeight="1" outlineLevel="1">
      <c r="A244" s="260"/>
      <c r="B244" s="260"/>
      <c r="C244" s="253"/>
      <c r="D244" s="262" t="s">
        <v>260</v>
      </c>
      <c r="E244" s="131" t="s">
        <v>261</v>
      </c>
      <c r="F244" s="140">
        <v>0</v>
      </c>
      <c r="G244" s="140">
        <v>0</v>
      </c>
      <c r="H244" s="140">
        <v>0</v>
      </c>
      <c r="I244" s="140">
        <v>0</v>
      </c>
      <c r="J244" s="140">
        <v>0</v>
      </c>
      <c r="K244" s="140">
        <v>0</v>
      </c>
      <c r="L244" s="140">
        <v>0</v>
      </c>
      <c r="M244" s="140">
        <v>0</v>
      </c>
      <c r="N244" s="140">
        <v>0</v>
      </c>
      <c r="O244" s="140">
        <v>0</v>
      </c>
      <c r="P244" s="140">
        <v>0</v>
      </c>
      <c r="Q244" s="140">
        <v>0</v>
      </c>
      <c r="R244" s="157" t="e">
        <f t="shared" si="48"/>
        <v>#DIV/0!</v>
      </c>
      <c r="S244" s="157" t="e">
        <f t="shared" si="49"/>
        <v>#DIV/0!</v>
      </c>
      <c r="T244" s="157" t="e">
        <f t="shared" si="50"/>
        <v>#DIV/0!</v>
      </c>
    </row>
    <row r="245" spans="1:20" s="20" customFormat="1" ht="30" customHeight="1" outlineLevel="1">
      <c r="A245" s="260"/>
      <c r="B245" s="260"/>
      <c r="C245" s="254"/>
      <c r="D245" s="260"/>
      <c r="E245" s="131" t="s">
        <v>264</v>
      </c>
      <c r="F245" s="140">
        <v>0</v>
      </c>
      <c r="G245" s="140">
        <v>0</v>
      </c>
      <c r="H245" s="140">
        <v>0</v>
      </c>
      <c r="I245" s="140">
        <v>0</v>
      </c>
      <c r="J245" s="140">
        <v>0</v>
      </c>
      <c r="K245" s="140">
        <v>0</v>
      </c>
      <c r="L245" s="140">
        <v>0</v>
      </c>
      <c r="M245" s="140">
        <v>0</v>
      </c>
      <c r="N245" s="140">
        <v>0</v>
      </c>
      <c r="O245" s="140">
        <v>0</v>
      </c>
      <c r="P245" s="140">
        <v>0</v>
      </c>
      <c r="Q245" s="140">
        <v>0</v>
      </c>
      <c r="R245" s="157" t="e">
        <f t="shared" si="48"/>
        <v>#DIV/0!</v>
      </c>
      <c r="S245" s="157" t="e">
        <f t="shared" si="49"/>
        <v>#DIV/0!</v>
      </c>
      <c r="T245" s="157" t="e">
        <f t="shared" si="50"/>
        <v>#DIV/0!</v>
      </c>
    </row>
    <row r="246" spans="1:20" s="20" customFormat="1" ht="41.25" customHeight="1" outlineLevel="1">
      <c r="A246" s="260" t="s">
        <v>172</v>
      </c>
      <c r="B246" s="260" t="s">
        <v>649</v>
      </c>
      <c r="C246" s="252" t="s">
        <v>330</v>
      </c>
      <c r="D246" s="132" t="s">
        <v>70</v>
      </c>
      <c r="E246" s="131"/>
      <c r="F246" s="140">
        <v>0</v>
      </c>
      <c r="G246" s="140">
        <v>0</v>
      </c>
      <c r="H246" s="140">
        <v>0</v>
      </c>
      <c r="I246" s="140">
        <v>0</v>
      </c>
      <c r="J246" s="140">
        <v>0</v>
      </c>
      <c r="K246" s="140">
        <v>0</v>
      </c>
      <c r="L246" s="140">
        <v>0</v>
      </c>
      <c r="M246" s="140">
        <v>0</v>
      </c>
      <c r="N246" s="140">
        <v>0</v>
      </c>
      <c r="O246" s="140">
        <v>0</v>
      </c>
      <c r="P246" s="140">
        <v>0</v>
      </c>
      <c r="Q246" s="140">
        <v>0</v>
      </c>
      <c r="R246" s="157" t="e">
        <f t="shared" si="48"/>
        <v>#DIV/0!</v>
      </c>
      <c r="S246" s="157" t="e">
        <f t="shared" si="49"/>
        <v>#DIV/0!</v>
      </c>
      <c r="T246" s="157" t="e">
        <f t="shared" si="50"/>
        <v>#DIV/0!</v>
      </c>
    </row>
    <row r="247" spans="1:20" s="20" customFormat="1" ht="30" customHeight="1" outlineLevel="1">
      <c r="A247" s="260"/>
      <c r="B247" s="260"/>
      <c r="C247" s="253"/>
      <c r="D247" s="262" t="s">
        <v>260</v>
      </c>
      <c r="E247" s="131" t="s">
        <v>261</v>
      </c>
      <c r="F247" s="140">
        <v>0</v>
      </c>
      <c r="G247" s="140">
        <v>0</v>
      </c>
      <c r="H247" s="140">
        <v>0</v>
      </c>
      <c r="I247" s="140">
        <v>0</v>
      </c>
      <c r="J247" s="140">
        <v>0</v>
      </c>
      <c r="K247" s="140">
        <v>0</v>
      </c>
      <c r="L247" s="140">
        <v>0</v>
      </c>
      <c r="M247" s="140">
        <v>0</v>
      </c>
      <c r="N247" s="140">
        <v>0</v>
      </c>
      <c r="O247" s="140">
        <v>0</v>
      </c>
      <c r="P247" s="140">
        <v>0</v>
      </c>
      <c r="Q247" s="140">
        <v>0</v>
      </c>
      <c r="R247" s="157" t="e">
        <f t="shared" si="48"/>
        <v>#DIV/0!</v>
      </c>
      <c r="S247" s="157" t="e">
        <f t="shared" si="49"/>
        <v>#DIV/0!</v>
      </c>
      <c r="T247" s="157" t="e">
        <f t="shared" si="50"/>
        <v>#DIV/0!</v>
      </c>
    </row>
    <row r="248" spans="1:20" s="20" customFormat="1" ht="30" customHeight="1" outlineLevel="1">
      <c r="A248" s="260"/>
      <c r="B248" s="260"/>
      <c r="C248" s="254"/>
      <c r="D248" s="260"/>
      <c r="E248" s="131" t="s">
        <v>264</v>
      </c>
      <c r="F248" s="140">
        <v>0</v>
      </c>
      <c r="G248" s="140">
        <v>0</v>
      </c>
      <c r="H248" s="140">
        <v>0</v>
      </c>
      <c r="I248" s="140">
        <v>0</v>
      </c>
      <c r="J248" s="140">
        <v>0</v>
      </c>
      <c r="K248" s="140">
        <v>0</v>
      </c>
      <c r="L248" s="140">
        <v>0</v>
      </c>
      <c r="M248" s="140">
        <v>0</v>
      </c>
      <c r="N248" s="140">
        <v>0</v>
      </c>
      <c r="O248" s="140">
        <v>0</v>
      </c>
      <c r="P248" s="140">
        <v>0</v>
      </c>
      <c r="Q248" s="140">
        <v>0</v>
      </c>
      <c r="R248" s="157" t="e">
        <f t="shared" si="48"/>
        <v>#DIV/0!</v>
      </c>
      <c r="S248" s="157" t="e">
        <f t="shared" si="49"/>
        <v>#DIV/0!</v>
      </c>
      <c r="T248" s="157" t="e">
        <f t="shared" si="50"/>
        <v>#DIV/0!</v>
      </c>
    </row>
    <row r="249" spans="1:20" s="20" customFormat="1" ht="42.5" customHeight="1" outlineLevel="1">
      <c r="A249" s="260" t="s">
        <v>173</v>
      </c>
      <c r="B249" s="260" t="s">
        <v>331</v>
      </c>
      <c r="C249" s="252" t="s">
        <v>332</v>
      </c>
      <c r="D249" s="132" t="s">
        <v>70</v>
      </c>
      <c r="E249" s="131"/>
      <c r="F249" s="140">
        <v>0</v>
      </c>
      <c r="G249" s="140">
        <v>0</v>
      </c>
      <c r="H249" s="140">
        <v>0</v>
      </c>
      <c r="I249" s="140">
        <v>0</v>
      </c>
      <c r="J249" s="140">
        <v>0</v>
      </c>
      <c r="K249" s="140">
        <v>0</v>
      </c>
      <c r="L249" s="140">
        <v>0</v>
      </c>
      <c r="M249" s="140">
        <v>0</v>
      </c>
      <c r="N249" s="140">
        <v>0</v>
      </c>
      <c r="O249" s="140">
        <v>0</v>
      </c>
      <c r="P249" s="140">
        <v>0</v>
      </c>
      <c r="Q249" s="140">
        <v>0</v>
      </c>
      <c r="R249" s="157" t="e">
        <f t="shared" si="48"/>
        <v>#DIV/0!</v>
      </c>
      <c r="S249" s="157" t="e">
        <f t="shared" si="49"/>
        <v>#DIV/0!</v>
      </c>
      <c r="T249" s="157" t="e">
        <f t="shared" si="50"/>
        <v>#DIV/0!</v>
      </c>
    </row>
    <row r="250" spans="1:20" s="20" customFormat="1" ht="29.5" customHeight="1" outlineLevel="1">
      <c r="A250" s="260"/>
      <c r="B250" s="260"/>
      <c r="C250" s="253"/>
      <c r="D250" s="262" t="s">
        <v>260</v>
      </c>
      <c r="E250" s="131" t="s">
        <v>261</v>
      </c>
      <c r="F250" s="140">
        <v>0</v>
      </c>
      <c r="G250" s="140">
        <v>0</v>
      </c>
      <c r="H250" s="140">
        <v>0</v>
      </c>
      <c r="I250" s="140">
        <v>0</v>
      </c>
      <c r="J250" s="140">
        <v>0</v>
      </c>
      <c r="K250" s="140">
        <v>0</v>
      </c>
      <c r="L250" s="140">
        <v>0</v>
      </c>
      <c r="M250" s="140">
        <v>0</v>
      </c>
      <c r="N250" s="140">
        <v>0</v>
      </c>
      <c r="O250" s="140">
        <v>0</v>
      </c>
      <c r="P250" s="140">
        <v>0</v>
      </c>
      <c r="Q250" s="140">
        <v>0</v>
      </c>
      <c r="R250" s="157" t="e">
        <f t="shared" si="48"/>
        <v>#DIV/0!</v>
      </c>
      <c r="S250" s="157" t="e">
        <f t="shared" si="49"/>
        <v>#DIV/0!</v>
      </c>
      <c r="T250" s="157" t="e">
        <f t="shared" si="50"/>
        <v>#DIV/0!</v>
      </c>
    </row>
    <row r="251" spans="1:20" s="20" customFormat="1" ht="46.25" customHeight="1" outlineLevel="1">
      <c r="A251" s="260"/>
      <c r="B251" s="260"/>
      <c r="C251" s="254"/>
      <c r="D251" s="260"/>
      <c r="E251" s="131" t="s">
        <v>264</v>
      </c>
      <c r="F251" s="140">
        <v>0</v>
      </c>
      <c r="G251" s="140">
        <v>0</v>
      </c>
      <c r="H251" s="140">
        <v>0</v>
      </c>
      <c r="I251" s="140">
        <v>0</v>
      </c>
      <c r="J251" s="140">
        <v>0</v>
      </c>
      <c r="K251" s="140">
        <v>0</v>
      </c>
      <c r="L251" s="140">
        <v>0</v>
      </c>
      <c r="M251" s="140">
        <v>0</v>
      </c>
      <c r="N251" s="140">
        <v>0</v>
      </c>
      <c r="O251" s="140">
        <v>0</v>
      </c>
      <c r="P251" s="140">
        <v>0</v>
      </c>
      <c r="Q251" s="140">
        <v>0</v>
      </c>
      <c r="R251" s="157" t="e">
        <f t="shared" si="48"/>
        <v>#DIV/0!</v>
      </c>
      <c r="S251" s="157" t="e">
        <f t="shared" si="49"/>
        <v>#DIV/0!</v>
      </c>
      <c r="T251" s="157" t="e">
        <f t="shared" si="50"/>
        <v>#DIV/0!</v>
      </c>
    </row>
    <row r="252" spans="1:20" s="20" customFormat="1" ht="42.75" customHeight="1">
      <c r="A252" s="306" t="s">
        <v>409</v>
      </c>
      <c r="B252" s="306" t="s">
        <v>443</v>
      </c>
      <c r="C252" s="308" t="s">
        <v>410</v>
      </c>
      <c r="D252" s="152" t="s">
        <v>70</v>
      </c>
      <c r="E252" s="153"/>
      <c r="F252" s="154">
        <f t="shared" ref="F252:Q252" si="51">F253</f>
        <v>19876.5</v>
      </c>
      <c r="G252" s="154">
        <f t="shared" si="51"/>
        <v>0</v>
      </c>
      <c r="H252" s="154">
        <f t="shared" si="51"/>
        <v>19876.5</v>
      </c>
      <c r="I252" s="154">
        <f t="shared" si="51"/>
        <v>19876.5</v>
      </c>
      <c r="J252" s="154">
        <f t="shared" si="51"/>
        <v>0</v>
      </c>
      <c r="K252" s="154">
        <f t="shared" si="51"/>
        <v>19876.5</v>
      </c>
      <c r="L252" s="154">
        <f t="shared" si="51"/>
        <v>19876.5</v>
      </c>
      <c r="M252" s="154">
        <f t="shared" si="51"/>
        <v>0</v>
      </c>
      <c r="N252" s="154">
        <f t="shared" si="51"/>
        <v>19876.5</v>
      </c>
      <c r="O252" s="154">
        <f t="shared" si="51"/>
        <v>19876.300000000003</v>
      </c>
      <c r="P252" s="154">
        <f t="shared" si="51"/>
        <v>0</v>
      </c>
      <c r="Q252" s="154">
        <f t="shared" si="51"/>
        <v>19876.300000000003</v>
      </c>
      <c r="R252" s="157">
        <f t="shared" si="48"/>
        <v>99.998993786632468</v>
      </c>
      <c r="S252" s="157" t="e">
        <f t="shared" si="49"/>
        <v>#DIV/0!</v>
      </c>
      <c r="T252" s="157">
        <f t="shared" si="50"/>
        <v>99.998993786632468</v>
      </c>
    </row>
    <row r="253" spans="1:20" s="20" customFormat="1" ht="23.25" customHeight="1">
      <c r="A253" s="307"/>
      <c r="B253" s="307"/>
      <c r="C253" s="309"/>
      <c r="D253" s="310" t="s">
        <v>260</v>
      </c>
      <c r="E253" s="153" t="s">
        <v>261</v>
      </c>
      <c r="F253" s="154">
        <f>F254+F255+F256</f>
        <v>19876.5</v>
      </c>
      <c r="G253" s="154">
        <f>G254+G255+G256</f>
        <v>0</v>
      </c>
      <c r="H253" s="154">
        <f>H254+H255+H256</f>
        <v>19876.5</v>
      </c>
      <c r="I253" s="154">
        <f>I254+I255+I256</f>
        <v>19876.5</v>
      </c>
      <c r="J253" s="154">
        <f t="shared" ref="J253:Q253" si="52">J254+J255+J256</f>
        <v>0</v>
      </c>
      <c r="K253" s="154">
        <f t="shared" si="52"/>
        <v>19876.5</v>
      </c>
      <c r="L253" s="154">
        <f t="shared" si="52"/>
        <v>19876.5</v>
      </c>
      <c r="M253" s="154">
        <f t="shared" si="52"/>
        <v>0</v>
      </c>
      <c r="N253" s="154">
        <f t="shared" si="52"/>
        <v>19876.5</v>
      </c>
      <c r="O253" s="154">
        <f t="shared" si="52"/>
        <v>19876.300000000003</v>
      </c>
      <c r="P253" s="154">
        <f t="shared" si="52"/>
        <v>0</v>
      </c>
      <c r="Q253" s="154">
        <f t="shared" si="52"/>
        <v>19876.300000000003</v>
      </c>
      <c r="R253" s="157">
        <f t="shared" si="48"/>
        <v>99.998993786632468</v>
      </c>
      <c r="S253" s="157" t="e">
        <f t="shared" si="49"/>
        <v>#DIV/0!</v>
      </c>
      <c r="T253" s="157">
        <f t="shared" si="50"/>
        <v>99.998993786632468</v>
      </c>
    </row>
    <row r="254" spans="1:20" s="20" customFormat="1" ht="20.25" customHeight="1">
      <c r="A254" s="307"/>
      <c r="B254" s="307"/>
      <c r="C254" s="309"/>
      <c r="D254" s="311"/>
      <c r="E254" s="152" t="s">
        <v>429</v>
      </c>
      <c r="F254" s="154">
        <f t="shared" ref="F254:Q256" si="53">F259</f>
        <v>2786.5</v>
      </c>
      <c r="G254" s="154">
        <f t="shared" si="53"/>
        <v>0</v>
      </c>
      <c r="H254" s="154">
        <f t="shared" si="53"/>
        <v>2786.5</v>
      </c>
      <c r="I254" s="154">
        <f t="shared" si="53"/>
        <v>2786.5</v>
      </c>
      <c r="J254" s="154">
        <f t="shared" si="53"/>
        <v>0</v>
      </c>
      <c r="K254" s="154">
        <f t="shared" si="53"/>
        <v>2786.5</v>
      </c>
      <c r="L254" s="154">
        <f t="shared" si="53"/>
        <v>2786.5</v>
      </c>
      <c r="M254" s="154">
        <f t="shared" si="53"/>
        <v>0</v>
      </c>
      <c r="N254" s="154">
        <f t="shared" si="53"/>
        <v>2786.5</v>
      </c>
      <c r="O254" s="154">
        <f t="shared" si="53"/>
        <v>2786.4</v>
      </c>
      <c r="P254" s="154">
        <f t="shared" si="53"/>
        <v>0</v>
      </c>
      <c r="Q254" s="154">
        <f t="shared" si="53"/>
        <v>2786.4</v>
      </c>
      <c r="R254" s="157">
        <f t="shared" si="48"/>
        <v>99.996411268616541</v>
      </c>
      <c r="S254" s="157" t="e">
        <f t="shared" si="49"/>
        <v>#DIV/0!</v>
      </c>
      <c r="T254" s="157">
        <f t="shared" si="50"/>
        <v>99.996411268616541</v>
      </c>
    </row>
    <row r="255" spans="1:20" s="20" customFormat="1" ht="21.75" customHeight="1">
      <c r="A255" s="307"/>
      <c r="B255" s="307"/>
      <c r="C255" s="309"/>
      <c r="D255" s="311"/>
      <c r="E255" s="152" t="s">
        <v>430</v>
      </c>
      <c r="F255" s="154">
        <f t="shared" si="53"/>
        <v>16862</v>
      </c>
      <c r="G255" s="154">
        <f t="shared" si="53"/>
        <v>0</v>
      </c>
      <c r="H255" s="154">
        <f t="shared" si="53"/>
        <v>16862</v>
      </c>
      <c r="I255" s="154">
        <f t="shared" si="53"/>
        <v>16862</v>
      </c>
      <c r="J255" s="154">
        <f t="shared" si="53"/>
        <v>0</v>
      </c>
      <c r="K255" s="154">
        <f t="shared" si="53"/>
        <v>16862</v>
      </c>
      <c r="L255" s="154">
        <f t="shared" si="53"/>
        <v>16862</v>
      </c>
      <c r="M255" s="154">
        <f t="shared" si="53"/>
        <v>0</v>
      </c>
      <c r="N255" s="154">
        <f t="shared" si="53"/>
        <v>16862</v>
      </c>
      <c r="O255" s="154">
        <f t="shared" si="53"/>
        <v>16861.900000000001</v>
      </c>
      <c r="P255" s="154">
        <f t="shared" si="53"/>
        <v>0</v>
      </c>
      <c r="Q255" s="154">
        <f t="shared" si="53"/>
        <v>16861.900000000001</v>
      </c>
      <c r="R255" s="157">
        <f t="shared" si="48"/>
        <v>99.999406950539679</v>
      </c>
      <c r="S255" s="157" t="e">
        <f t="shared" si="49"/>
        <v>#DIV/0!</v>
      </c>
      <c r="T255" s="157">
        <f t="shared" si="50"/>
        <v>99.999406950539679</v>
      </c>
    </row>
    <row r="256" spans="1:20" s="20" customFormat="1" ht="18.75" customHeight="1">
      <c r="A256" s="307"/>
      <c r="B256" s="307"/>
      <c r="C256" s="309"/>
      <c r="D256" s="311"/>
      <c r="E256" s="152" t="s">
        <v>431</v>
      </c>
      <c r="F256" s="154">
        <f t="shared" si="53"/>
        <v>228</v>
      </c>
      <c r="G256" s="154">
        <f t="shared" si="53"/>
        <v>0</v>
      </c>
      <c r="H256" s="154">
        <f t="shared" si="53"/>
        <v>228</v>
      </c>
      <c r="I256" s="154">
        <f t="shared" si="53"/>
        <v>228</v>
      </c>
      <c r="J256" s="154">
        <f t="shared" si="53"/>
        <v>0</v>
      </c>
      <c r="K256" s="154">
        <f t="shared" si="53"/>
        <v>228</v>
      </c>
      <c r="L256" s="154">
        <f t="shared" si="53"/>
        <v>228</v>
      </c>
      <c r="M256" s="154">
        <f t="shared" si="53"/>
        <v>0</v>
      </c>
      <c r="N256" s="154">
        <f t="shared" si="53"/>
        <v>228</v>
      </c>
      <c r="O256" s="154">
        <f t="shared" si="53"/>
        <v>228</v>
      </c>
      <c r="P256" s="154">
        <f t="shared" si="53"/>
        <v>0</v>
      </c>
      <c r="Q256" s="154">
        <f t="shared" si="53"/>
        <v>228</v>
      </c>
      <c r="R256" s="157">
        <f t="shared" si="48"/>
        <v>100</v>
      </c>
      <c r="S256" s="157" t="e">
        <f t="shared" si="49"/>
        <v>#DIV/0!</v>
      </c>
      <c r="T256" s="157">
        <f t="shared" si="50"/>
        <v>100</v>
      </c>
    </row>
    <row r="257" spans="1:21" s="20" customFormat="1" ht="38.25" customHeight="1">
      <c r="A257" s="298" t="s">
        <v>403</v>
      </c>
      <c r="B257" s="298" t="s">
        <v>404</v>
      </c>
      <c r="C257" s="270" t="s">
        <v>405</v>
      </c>
      <c r="D257" s="139" t="s">
        <v>70</v>
      </c>
      <c r="E257" s="138"/>
      <c r="F257" s="26">
        <f t="shared" ref="F257:Q257" si="54">F258</f>
        <v>19876.5</v>
      </c>
      <c r="G257" s="26">
        <f t="shared" si="54"/>
        <v>0</v>
      </c>
      <c r="H257" s="26">
        <f t="shared" si="54"/>
        <v>19876.5</v>
      </c>
      <c r="I257" s="26">
        <f t="shared" si="54"/>
        <v>19876.5</v>
      </c>
      <c r="J257" s="26">
        <f t="shared" si="54"/>
        <v>0</v>
      </c>
      <c r="K257" s="26">
        <f t="shared" si="54"/>
        <v>19876.5</v>
      </c>
      <c r="L257" s="26">
        <f t="shared" si="54"/>
        <v>19876.5</v>
      </c>
      <c r="M257" s="26">
        <f t="shared" si="54"/>
        <v>0</v>
      </c>
      <c r="N257" s="26">
        <f t="shared" si="54"/>
        <v>19876.5</v>
      </c>
      <c r="O257" s="26">
        <f t="shared" si="54"/>
        <v>19876.300000000003</v>
      </c>
      <c r="P257" s="26">
        <f t="shared" si="54"/>
        <v>0</v>
      </c>
      <c r="Q257" s="26">
        <f t="shared" si="54"/>
        <v>19876.300000000003</v>
      </c>
      <c r="R257" s="157">
        <f t="shared" si="48"/>
        <v>99.998993786632468</v>
      </c>
      <c r="S257" s="157" t="e">
        <f t="shared" si="49"/>
        <v>#DIV/0!</v>
      </c>
      <c r="T257" s="157">
        <f t="shared" si="50"/>
        <v>99.998993786632468</v>
      </c>
    </row>
    <row r="258" spans="1:21" s="20" customFormat="1" ht="24" customHeight="1">
      <c r="A258" s="299"/>
      <c r="B258" s="299"/>
      <c r="C258" s="271"/>
      <c r="D258" s="301" t="s">
        <v>260</v>
      </c>
      <c r="E258" s="138" t="s">
        <v>261</v>
      </c>
      <c r="F258" s="26">
        <f>F259+F260+F261</f>
        <v>19876.5</v>
      </c>
      <c r="G258" s="26">
        <f>G259+G260+G261</f>
        <v>0</v>
      </c>
      <c r="H258" s="26">
        <f>H259+H260+H261</f>
        <v>19876.5</v>
      </c>
      <c r="I258" s="26">
        <f>I259+I260+I261</f>
        <v>19876.5</v>
      </c>
      <c r="J258" s="26">
        <f t="shared" ref="J258:Q258" si="55">J259+J260+J261</f>
        <v>0</v>
      </c>
      <c r="K258" s="26">
        <f t="shared" si="55"/>
        <v>19876.5</v>
      </c>
      <c r="L258" s="26">
        <f t="shared" si="55"/>
        <v>19876.5</v>
      </c>
      <c r="M258" s="26">
        <f t="shared" si="55"/>
        <v>0</v>
      </c>
      <c r="N258" s="26">
        <f t="shared" si="55"/>
        <v>19876.5</v>
      </c>
      <c r="O258" s="26">
        <f t="shared" si="55"/>
        <v>19876.300000000003</v>
      </c>
      <c r="P258" s="26">
        <f t="shared" si="55"/>
        <v>0</v>
      </c>
      <c r="Q258" s="26">
        <f t="shared" si="55"/>
        <v>19876.300000000003</v>
      </c>
      <c r="R258" s="157">
        <f t="shared" si="48"/>
        <v>99.998993786632468</v>
      </c>
      <c r="S258" s="157" t="e">
        <f t="shared" si="49"/>
        <v>#DIV/0!</v>
      </c>
      <c r="T258" s="157">
        <f t="shared" si="50"/>
        <v>99.998993786632468</v>
      </c>
    </row>
    <row r="259" spans="1:21" s="20" customFormat="1" ht="26" customHeight="1">
      <c r="A259" s="299"/>
      <c r="B259" s="299"/>
      <c r="C259" s="271"/>
      <c r="D259" s="302"/>
      <c r="E259" s="139" t="s">
        <v>429</v>
      </c>
      <c r="F259" s="26">
        <f>G259+H259</f>
        <v>2786.5</v>
      </c>
      <c r="G259" s="26">
        <v>0</v>
      </c>
      <c r="H259" s="26">
        <v>2786.5</v>
      </c>
      <c r="I259" s="26">
        <f>K259</f>
        <v>2786.5</v>
      </c>
      <c r="J259" s="26">
        <v>0</v>
      </c>
      <c r="K259" s="27">
        <v>2786.5</v>
      </c>
      <c r="L259" s="21">
        <f>N259</f>
        <v>2786.5</v>
      </c>
      <c r="M259" s="21">
        <v>0</v>
      </c>
      <c r="N259" s="21">
        <v>2786.5</v>
      </c>
      <c r="O259" s="21">
        <f>Q259</f>
        <v>2786.4</v>
      </c>
      <c r="P259" s="21">
        <v>0</v>
      </c>
      <c r="Q259" s="21">
        <v>2786.4</v>
      </c>
      <c r="R259" s="157">
        <f t="shared" si="48"/>
        <v>99.996411268616541</v>
      </c>
      <c r="S259" s="157" t="e">
        <f t="shared" si="49"/>
        <v>#DIV/0!</v>
      </c>
      <c r="T259" s="157">
        <f t="shared" si="50"/>
        <v>99.996411268616541</v>
      </c>
    </row>
    <row r="260" spans="1:21" s="20" customFormat="1" ht="22.5" customHeight="1">
      <c r="A260" s="299"/>
      <c r="B260" s="299"/>
      <c r="C260" s="271"/>
      <c r="D260" s="302"/>
      <c r="E260" s="139" t="s">
        <v>430</v>
      </c>
      <c r="F260" s="26">
        <f>G260+H260</f>
        <v>16862</v>
      </c>
      <c r="G260" s="26">
        <v>0</v>
      </c>
      <c r="H260" s="26">
        <v>16862</v>
      </c>
      <c r="I260" s="26">
        <f>K260</f>
        <v>16862</v>
      </c>
      <c r="J260" s="26">
        <v>0</v>
      </c>
      <c r="K260" s="27">
        <v>16862</v>
      </c>
      <c r="L260" s="21">
        <f>N260</f>
        <v>16862</v>
      </c>
      <c r="M260" s="21">
        <v>0</v>
      </c>
      <c r="N260" s="21">
        <v>16862</v>
      </c>
      <c r="O260" s="21">
        <f>Q260</f>
        <v>16861.900000000001</v>
      </c>
      <c r="P260" s="21">
        <v>0</v>
      </c>
      <c r="Q260" s="21">
        <v>16861.900000000001</v>
      </c>
      <c r="R260" s="157">
        <f t="shared" si="48"/>
        <v>99.999406950539679</v>
      </c>
      <c r="S260" s="157" t="e">
        <f t="shared" si="49"/>
        <v>#DIV/0!</v>
      </c>
      <c r="T260" s="157">
        <f t="shared" si="50"/>
        <v>99.999406950539679</v>
      </c>
    </row>
    <row r="261" spans="1:21" s="20" customFormat="1" ht="25.5" customHeight="1">
      <c r="A261" s="300"/>
      <c r="B261" s="299"/>
      <c r="C261" s="271"/>
      <c r="D261" s="302"/>
      <c r="E261" s="139" t="s">
        <v>431</v>
      </c>
      <c r="F261" s="26">
        <f>G261+H261</f>
        <v>228</v>
      </c>
      <c r="G261" s="26">
        <v>0</v>
      </c>
      <c r="H261" s="26">
        <v>228</v>
      </c>
      <c r="I261" s="26">
        <f>K261</f>
        <v>228</v>
      </c>
      <c r="J261" s="26">
        <v>0</v>
      </c>
      <c r="K261" s="27">
        <v>228</v>
      </c>
      <c r="L261" s="21">
        <f>N261</f>
        <v>228</v>
      </c>
      <c r="M261" s="21">
        <v>0</v>
      </c>
      <c r="N261" s="21">
        <v>228</v>
      </c>
      <c r="O261" s="21">
        <f>Q261</f>
        <v>228</v>
      </c>
      <c r="P261" s="21">
        <v>0</v>
      </c>
      <c r="Q261" s="21">
        <v>228</v>
      </c>
      <c r="R261" s="157">
        <f t="shared" si="48"/>
        <v>100</v>
      </c>
      <c r="S261" s="157" t="e">
        <f t="shared" si="49"/>
        <v>#DIV/0!</v>
      </c>
      <c r="T261" s="157">
        <f t="shared" si="50"/>
        <v>100</v>
      </c>
    </row>
    <row r="262" spans="1:21" s="20" customFormat="1" ht="39.75" customHeight="1" outlineLevel="1">
      <c r="A262" s="303" t="s">
        <v>406</v>
      </c>
      <c r="B262" s="303" t="s">
        <v>407</v>
      </c>
      <c r="C262" s="270" t="s">
        <v>408</v>
      </c>
      <c r="D262" s="139" t="s">
        <v>70</v>
      </c>
      <c r="E262" s="138"/>
      <c r="F262" s="26">
        <f t="shared" ref="F262:Q262" si="56">F263</f>
        <v>0</v>
      </c>
      <c r="G262" s="26">
        <f t="shared" si="56"/>
        <v>0</v>
      </c>
      <c r="H262" s="26">
        <f t="shared" si="56"/>
        <v>0</v>
      </c>
      <c r="I262" s="26">
        <f t="shared" si="56"/>
        <v>0</v>
      </c>
      <c r="J262" s="26">
        <f t="shared" si="56"/>
        <v>0</v>
      </c>
      <c r="K262" s="26">
        <f t="shared" si="56"/>
        <v>0</v>
      </c>
      <c r="L262" s="26">
        <f t="shared" si="56"/>
        <v>0</v>
      </c>
      <c r="M262" s="26">
        <f t="shared" si="56"/>
        <v>0</v>
      </c>
      <c r="N262" s="26">
        <f t="shared" si="56"/>
        <v>0</v>
      </c>
      <c r="O262" s="26">
        <f t="shared" si="56"/>
        <v>0</v>
      </c>
      <c r="P262" s="26">
        <f t="shared" si="56"/>
        <v>0</v>
      </c>
      <c r="Q262" s="26">
        <f t="shared" si="56"/>
        <v>0</v>
      </c>
      <c r="R262" s="157" t="e">
        <f t="shared" si="48"/>
        <v>#DIV/0!</v>
      </c>
      <c r="S262" s="157" t="e">
        <f t="shared" si="49"/>
        <v>#DIV/0!</v>
      </c>
      <c r="T262" s="157" t="e">
        <f t="shared" si="50"/>
        <v>#DIV/0!</v>
      </c>
    </row>
    <row r="263" spans="1:21" s="20" customFormat="1" ht="27.75" customHeight="1" outlineLevel="1">
      <c r="A263" s="304"/>
      <c r="B263" s="304"/>
      <c r="C263" s="271"/>
      <c r="D263" s="305" t="s">
        <v>260</v>
      </c>
      <c r="E263" s="138" t="s">
        <v>261</v>
      </c>
      <c r="F263" s="26">
        <v>0</v>
      </c>
      <c r="G263" s="26">
        <v>0</v>
      </c>
      <c r="H263" s="26">
        <v>0</v>
      </c>
      <c r="I263" s="26">
        <v>0</v>
      </c>
      <c r="J263" s="26">
        <v>0</v>
      </c>
      <c r="K263" s="26">
        <v>0</v>
      </c>
      <c r="L263" s="26">
        <v>0</v>
      </c>
      <c r="M263" s="26">
        <v>0</v>
      </c>
      <c r="N263" s="26">
        <v>0</v>
      </c>
      <c r="O263" s="26">
        <v>0</v>
      </c>
      <c r="P263" s="26">
        <v>0</v>
      </c>
      <c r="Q263" s="26">
        <v>0</v>
      </c>
      <c r="R263" s="157" t="e">
        <f t="shared" si="48"/>
        <v>#DIV/0!</v>
      </c>
      <c r="S263" s="157" t="e">
        <f t="shared" si="49"/>
        <v>#DIV/0!</v>
      </c>
      <c r="T263" s="157" t="e">
        <f t="shared" si="50"/>
        <v>#DIV/0!</v>
      </c>
    </row>
    <row r="264" spans="1:21" s="20" customFormat="1" ht="69.75" customHeight="1" outlineLevel="1">
      <c r="A264" s="304"/>
      <c r="B264" s="304"/>
      <c r="C264" s="272"/>
      <c r="D264" s="304"/>
      <c r="E264" s="138" t="s">
        <v>264</v>
      </c>
      <c r="F264" s="26">
        <v>0</v>
      </c>
      <c r="G264" s="26">
        <v>0</v>
      </c>
      <c r="H264" s="26">
        <v>0</v>
      </c>
      <c r="I264" s="26">
        <v>0</v>
      </c>
      <c r="J264" s="26">
        <v>0</v>
      </c>
      <c r="K264" s="26">
        <v>0</v>
      </c>
      <c r="L264" s="26">
        <v>0</v>
      </c>
      <c r="M264" s="26">
        <v>0</v>
      </c>
      <c r="N264" s="26">
        <v>0</v>
      </c>
      <c r="O264" s="26">
        <v>0</v>
      </c>
      <c r="P264" s="26">
        <v>0</v>
      </c>
      <c r="Q264" s="26">
        <v>0</v>
      </c>
      <c r="R264" s="157" t="e">
        <f t="shared" si="48"/>
        <v>#DIV/0!</v>
      </c>
      <c r="S264" s="157" t="e">
        <f t="shared" si="49"/>
        <v>#DIV/0!</v>
      </c>
      <c r="T264" s="157" t="e">
        <f t="shared" si="50"/>
        <v>#DIV/0!</v>
      </c>
    </row>
    <row r="265" spans="1:21" s="96" customFormat="1" ht="39" customHeight="1">
      <c r="A265" s="284" t="s">
        <v>14</v>
      </c>
      <c r="B265" s="284" t="s">
        <v>15</v>
      </c>
      <c r="C265" s="295" t="s">
        <v>444</v>
      </c>
      <c r="D265" s="137" t="s">
        <v>70</v>
      </c>
      <c r="E265" s="136"/>
      <c r="F265" s="95">
        <f t="shared" ref="F265:Q265" si="57">F266</f>
        <v>3257498</v>
      </c>
      <c r="G265" s="95">
        <f t="shared" si="57"/>
        <v>0</v>
      </c>
      <c r="H265" s="95">
        <f t="shared" si="57"/>
        <v>3257498</v>
      </c>
      <c r="I265" s="95">
        <f t="shared" si="57"/>
        <v>3102235.3</v>
      </c>
      <c r="J265" s="95">
        <f t="shared" si="57"/>
        <v>0</v>
      </c>
      <c r="K265" s="95">
        <f t="shared" si="57"/>
        <v>3102235.3</v>
      </c>
      <c r="L265" s="95">
        <f t="shared" si="57"/>
        <v>3102235.3</v>
      </c>
      <c r="M265" s="95">
        <f t="shared" si="57"/>
        <v>0</v>
      </c>
      <c r="N265" s="95">
        <f t="shared" si="57"/>
        <v>3102235.3</v>
      </c>
      <c r="O265" s="95">
        <f t="shared" si="57"/>
        <v>3102235.3</v>
      </c>
      <c r="P265" s="95">
        <f t="shared" si="57"/>
        <v>0</v>
      </c>
      <c r="Q265" s="95">
        <f t="shared" si="57"/>
        <v>3102235.3</v>
      </c>
      <c r="R265" s="158">
        <f t="shared" ref="R265:R328" si="58">O265/L265*100</f>
        <v>100</v>
      </c>
      <c r="S265" s="158" t="e">
        <f t="shared" ref="S265:S328" si="59">P265/M265*100</f>
        <v>#DIV/0!</v>
      </c>
      <c r="T265" s="158">
        <f t="shared" ref="T265:T328" si="60">Q265/N265*100</f>
        <v>100</v>
      </c>
      <c r="U265" s="20"/>
    </row>
    <row r="266" spans="1:21" s="96" customFormat="1" ht="25.5" customHeight="1">
      <c r="A266" s="285"/>
      <c r="B266" s="285"/>
      <c r="C266" s="296"/>
      <c r="D266" s="287" t="s">
        <v>260</v>
      </c>
      <c r="E266" s="136" t="s">
        <v>261</v>
      </c>
      <c r="F266" s="95">
        <f t="shared" ref="F266:Q266" si="61">F268+F270+F269+F271+F267</f>
        <v>3257498</v>
      </c>
      <c r="G266" s="95">
        <f t="shared" si="61"/>
        <v>0</v>
      </c>
      <c r="H266" s="95">
        <f t="shared" si="61"/>
        <v>3257498</v>
      </c>
      <c r="I266" s="95">
        <f t="shared" si="61"/>
        <v>3102235.3</v>
      </c>
      <c r="J266" s="95">
        <f t="shared" si="61"/>
        <v>0</v>
      </c>
      <c r="K266" s="95">
        <f t="shared" si="61"/>
        <v>3102235.3</v>
      </c>
      <c r="L266" s="95">
        <f t="shared" si="61"/>
        <v>3102235.3</v>
      </c>
      <c r="M266" s="95">
        <f t="shared" si="61"/>
        <v>0</v>
      </c>
      <c r="N266" s="95">
        <f t="shared" si="61"/>
        <v>3102235.3</v>
      </c>
      <c r="O266" s="95">
        <f t="shared" si="61"/>
        <v>3102235.3</v>
      </c>
      <c r="P266" s="95">
        <f t="shared" si="61"/>
        <v>0</v>
      </c>
      <c r="Q266" s="95">
        <f t="shared" si="61"/>
        <v>3102235.3</v>
      </c>
      <c r="R266" s="158">
        <f t="shared" si="58"/>
        <v>100</v>
      </c>
      <c r="S266" s="158" t="e">
        <f t="shared" si="59"/>
        <v>#DIV/0!</v>
      </c>
      <c r="T266" s="158">
        <f t="shared" si="60"/>
        <v>100</v>
      </c>
      <c r="U266" s="20"/>
    </row>
    <row r="267" spans="1:21" s="96" customFormat="1" ht="25.5" customHeight="1">
      <c r="A267" s="285"/>
      <c r="B267" s="285"/>
      <c r="C267" s="296"/>
      <c r="D267" s="288"/>
      <c r="E267" s="137" t="s">
        <v>445</v>
      </c>
      <c r="F267" s="95">
        <f t="shared" ref="F267:Q267" si="62">F317</f>
        <v>496098</v>
      </c>
      <c r="G267" s="95">
        <f t="shared" si="62"/>
        <v>0</v>
      </c>
      <c r="H267" s="95">
        <f t="shared" si="62"/>
        <v>496098</v>
      </c>
      <c r="I267" s="95">
        <f t="shared" si="62"/>
        <v>340835.3</v>
      </c>
      <c r="J267" s="95">
        <f t="shared" si="62"/>
        <v>0</v>
      </c>
      <c r="K267" s="95">
        <f t="shared" si="62"/>
        <v>340835.3</v>
      </c>
      <c r="L267" s="95">
        <f t="shared" si="62"/>
        <v>340835.3</v>
      </c>
      <c r="M267" s="95">
        <f t="shared" si="62"/>
        <v>0</v>
      </c>
      <c r="N267" s="95">
        <f t="shared" si="62"/>
        <v>340835.3</v>
      </c>
      <c r="O267" s="95">
        <f t="shared" si="62"/>
        <v>340835.3</v>
      </c>
      <c r="P267" s="95">
        <f t="shared" si="62"/>
        <v>0</v>
      </c>
      <c r="Q267" s="95">
        <f t="shared" si="62"/>
        <v>340835.3</v>
      </c>
      <c r="R267" s="158">
        <f t="shared" si="58"/>
        <v>100</v>
      </c>
      <c r="S267" s="158" t="e">
        <f t="shared" si="59"/>
        <v>#DIV/0!</v>
      </c>
      <c r="T267" s="158">
        <f t="shared" si="60"/>
        <v>100</v>
      </c>
      <c r="U267" s="20"/>
    </row>
    <row r="268" spans="1:21" s="96" customFormat="1" ht="24" customHeight="1">
      <c r="A268" s="285"/>
      <c r="B268" s="285"/>
      <c r="C268" s="296"/>
      <c r="D268" s="288"/>
      <c r="E268" s="137" t="s">
        <v>446</v>
      </c>
      <c r="F268" s="95">
        <f t="shared" ref="F268:Q268" si="63">F283</f>
        <v>1644341</v>
      </c>
      <c r="G268" s="95">
        <f t="shared" si="63"/>
        <v>0</v>
      </c>
      <c r="H268" s="95">
        <f t="shared" si="63"/>
        <v>1644341</v>
      </c>
      <c r="I268" s="95">
        <f t="shared" si="63"/>
        <v>1644341</v>
      </c>
      <c r="J268" s="95">
        <f t="shared" si="63"/>
        <v>0</v>
      </c>
      <c r="K268" s="95">
        <f t="shared" si="63"/>
        <v>1644341</v>
      </c>
      <c r="L268" s="95">
        <f t="shared" si="63"/>
        <v>1644341</v>
      </c>
      <c r="M268" s="95">
        <f t="shared" si="63"/>
        <v>0</v>
      </c>
      <c r="N268" s="95">
        <f t="shared" si="63"/>
        <v>1644341</v>
      </c>
      <c r="O268" s="95">
        <f t="shared" si="63"/>
        <v>1644341</v>
      </c>
      <c r="P268" s="95">
        <f t="shared" si="63"/>
        <v>0</v>
      </c>
      <c r="Q268" s="95">
        <f t="shared" si="63"/>
        <v>1644341</v>
      </c>
      <c r="R268" s="158">
        <f t="shared" si="58"/>
        <v>100</v>
      </c>
      <c r="S268" s="158" t="e">
        <f t="shared" si="59"/>
        <v>#DIV/0!</v>
      </c>
      <c r="T268" s="158">
        <f t="shared" si="60"/>
        <v>100</v>
      </c>
      <c r="U268" s="20"/>
    </row>
    <row r="269" spans="1:21" s="96" customFormat="1" ht="25.5" customHeight="1">
      <c r="A269" s="285"/>
      <c r="B269" s="285"/>
      <c r="C269" s="296"/>
      <c r="D269" s="288"/>
      <c r="E269" s="137" t="s">
        <v>447</v>
      </c>
      <c r="F269" s="95">
        <f t="shared" ref="F269:Q269" si="64">F302</f>
        <v>457530</v>
      </c>
      <c r="G269" s="95">
        <f t="shared" si="64"/>
        <v>0</v>
      </c>
      <c r="H269" s="95">
        <f t="shared" si="64"/>
        <v>457530</v>
      </c>
      <c r="I269" s="95">
        <f t="shared" si="64"/>
        <v>457530</v>
      </c>
      <c r="J269" s="95">
        <f t="shared" si="64"/>
        <v>0</v>
      </c>
      <c r="K269" s="95">
        <f t="shared" si="64"/>
        <v>457530</v>
      </c>
      <c r="L269" s="95">
        <f t="shared" si="64"/>
        <v>457530</v>
      </c>
      <c r="M269" s="95">
        <f t="shared" si="64"/>
        <v>0</v>
      </c>
      <c r="N269" s="95">
        <f t="shared" si="64"/>
        <v>457530</v>
      </c>
      <c r="O269" s="95">
        <f t="shared" si="64"/>
        <v>457530</v>
      </c>
      <c r="P269" s="95">
        <f t="shared" si="64"/>
        <v>0</v>
      </c>
      <c r="Q269" s="95">
        <f t="shared" si="64"/>
        <v>457530</v>
      </c>
      <c r="R269" s="158">
        <f t="shared" si="58"/>
        <v>100</v>
      </c>
      <c r="S269" s="158" t="e">
        <f t="shared" si="59"/>
        <v>#DIV/0!</v>
      </c>
      <c r="T269" s="158">
        <f t="shared" si="60"/>
        <v>100</v>
      </c>
      <c r="U269" s="20"/>
    </row>
    <row r="270" spans="1:21" s="96" customFormat="1" ht="25.5" customHeight="1">
      <c r="A270" s="285"/>
      <c r="B270" s="285"/>
      <c r="C270" s="296"/>
      <c r="D270" s="288"/>
      <c r="E270" s="137" t="s">
        <v>448</v>
      </c>
      <c r="F270" s="95">
        <f t="shared" ref="F270:Q270" si="65">F284</f>
        <v>210734</v>
      </c>
      <c r="G270" s="95">
        <f t="shared" si="65"/>
        <v>0</v>
      </c>
      <c r="H270" s="95">
        <f t="shared" si="65"/>
        <v>210734</v>
      </c>
      <c r="I270" s="95">
        <f t="shared" si="65"/>
        <v>210734</v>
      </c>
      <c r="J270" s="95">
        <f t="shared" si="65"/>
        <v>0</v>
      </c>
      <c r="K270" s="95">
        <f t="shared" si="65"/>
        <v>210734</v>
      </c>
      <c r="L270" s="95">
        <f t="shared" si="65"/>
        <v>210734</v>
      </c>
      <c r="M270" s="95">
        <f t="shared" si="65"/>
        <v>0</v>
      </c>
      <c r="N270" s="95">
        <f t="shared" si="65"/>
        <v>210734</v>
      </c>
      <c r="O270" s="95">
        <f t="shared" si="65"/>
        <v>210734</v>
      </c>
      <c r="P270" s="95">
        <f t="shared" si="65"/>
        <v>0</v>
      </c>
      <c r="Q270" s="95">
        <f t="shared" si="65"/>
        <v>210734</v>
      </c>
      <c r="R270" s="158">
        <f t="shared" si="58"/>
        <v>100</v>
      </c>
      <c r="S270" s="158" t="e">
        <f t="shared" si="59"/>
        <v>#DIV/0!</v>
      </c>
      <c r="T270" s="158">
        <f t="shared" si="60"/>
        <v>100</v>
      </c>
      <c r="U270" s="20"/>
    </row>
    <row r="271" spans="1:21" s="96" customFormat="1" ht="33.75" customHeight="1">
      <c r="A271" s="285"/>
      <c r="B271" s="285"/>
      <c r="C271" s="297"/>
      <c r="D271" s="288"/>
      <c r="E271" s="137" t="s">
        <v>449</v>
      </c>
      <c r="F271" s="95">
        <f t="shared" ref="F271:Q271" si="66">F318</f>
        <v>448795</v>
      </c>
      <c r="G271" s="95">
        <f t="shared" si="66"/>
        <v>0</v>
      </c>
      <c r="H271" s="95">
        <f t="shared" si="66"/>
        <v>448795</v>
      </c>
      <c r="I271" s="95">
        <f t="shared" si="66"/>
        <v>448795</v>
      </c>
      <c r="J271" s="95">
        <f t="shared" si="66"/>
        <v>0</v>
      </c>
      <c r="K271" s="95">
        <f t="shared" si="66"/>
        <v>448795</v>
      </c>
      <c r="L271" s="95">
        <f t="shared" si="66"/>
        <v>448795</v>
      </c>
      <c r="M271" s="95">
        <f t="shared" si="66"/>
        <v>0</v>
      </c>
      <c r="N271" s="95">
        <f t="shared" si="66"/>
        <v>448795</v>
      </c>
      <c r="O271" s="95">
        <f t="shared" si="66"/>
        <v>448795</v>
      </c>
      <c r="P271" s="95">
        <f t="shared" si="66"/>
        <v>0</v>
      </c>
      <c r="Q271" s="95">
        <f t="shared" si="66"/>
        <v>448795</v>
      </c>
      <c r="R271" s="158">
        <f t="shared" si="58"/>
        <v>100</v>
      </c>
      <c r="S271" s="158" t="e">
        <f t="shared" si="59"/>
        <v>#DIV/0!</v>
      </c>
      <c r="T271" s="158">
        <f t="shared" si="60"/>
        <v>100</v>
      </c>
      <c r="U271" s="20"/>
    </row>
    <row r="272" spans="1:21" s="28" customFormat="1" ht="40.25" customHeight="1" outlineLevel="1">
      <c r="A272" s="280" t="s">
        <v>333</v>
      </c>
      <c r="B272" s="280" t="s">
        <v>175</v>
      </c>
      <c r="C272" s="263" t="s">
        <v>334</v>
      </c>
      <c r="D272" s="134" t="s">
        <v>70</v>
      </c>
      <c r="E272" s="133"/>
      <c r="F272" s="18">
        <v>0</v>
      </c>
      <c r="G272" s="18">
        <v>0</v>
      </c>
      <c r="H272" s="18">
        <v>0</v>
      </c>
      <c r="I272" s="18">
        <v>0</v>
      </c>
      <c r="J272" s="18">
        <v>0</v>
      </c>
      <c r="K272" s="18">
        <v>0</v>
      </c>
      <c r="L272" s="18">
        <v>0</v>
      </c>
      <c r="M272" s="18">
        <v>0</v>
      </c>
      <c r="N272" s="18">
        <v>0</v>
      </c>
      <c r="O272" s="18">
        <v>0</v>
      </c>
      <c r="P272" s="18">
        <v>0</v>
      </c>
      <c r="Q272" s="18">
        <v>0</v>
      </c>
      <c r="R272" s="157" t="e">
        <f t="shared" si="58"/>
        <v>#DIV/0!</v>
      </c>
      <c r="S272" s="157" t="e">
        <f t="shared" si="59"/>
        <v>#DIV/0!</v>
      </c>
      <c r="T272" s="157" t="e">
        <f t="shared" si="60"/>
        <v>#DIV/0!</v>
      </c>
    </row>
    <row r="273" spans="1:20" s="28" customFormat="1" ht="27.75" customHeight="1" outlineLevel="1">
      <c r="A273" s="260"/>
      <c r="B273" s="260"/>
      <c r="C273" s="265"/>
      <c r="D273" s="267" t="s">
        <v>260</v>
      </c>
      <c r="E273" s="133" t="s">
        <v>261</v>
      </c>
      <c r="F273" s="18">
        <v>0</v>
      </c>
      <c r="G273" s="18">
        <v>0</v>
      </c>
      <c r="H273" s="18">
        <v>0</v>
      </c>
      <c r="I273" s="18">
        <v>0</v>
      </c>
      <c r="J273" s="18">
        <v>0</v>
      </c>
      <c r="K273" s="18">
        <v>0</v>
      </c>
      <c r="L273" s="18">
        <v>0</v>
      </c>
      <c r="M273" s="18">
        <v>0</v>
      </c>
      <c r="N273" s="18">
        <v>0</v>
      </c>
      <c r="O273" s="18">
        <v>0</v>
      </c>
      <c r="P273" s="18">
        <v>0</v>
      </c>
      <c r="Q273" s="18">
        <v>0</v>
      </c>
      <c r="R273" s="157" t="e">
        <f t="shared" si="58"/>
        <v>#DIV/0!</v>
      </c>
      <c r="S273" s="157" t="e">
        <f t="shared" si="59"/>
        <v>#DIV/0!</v>
      </c>
      <c r="T273" s="157" t="e">
        <f t="shared" si="60"/>
        <v>#DIV/0!</v>
      </c>
    </row>
    <row r="274" spans="1:20" s="20" customFormat="1" ht="33.5" customHeight="1" outlineLevel="1">
      <c r="A274" s="260"/>
      <c r="B274" s="260"/>
      <c r="C274" s="266"/>
      <c r="D274" s="260"/>
      <c r="E274" s="133" t="s">
        <v>264</v>
      </c>
      <c r="F274" s="18">
        <v>0</v>
      </c>
      <c r="G274" s="18">
        <v>0</v>
      </c>
      <c r="H274" s="18">
        <v>0</v>
      </c>
      <c r="I274" s="18">
        <v>0</v>
      </c>
      <c r="J274" s="18">
        <v>0</v>
      </c>
      <c r="K274" s="18">
        <v>0</v>
      </c>
      <c r="L274" s="18">
        <v>0</v>
      </c>
      <c r="M274" s="18">
        <v>0</v>
      </c>
      <c r="N274" s="18">
        <v>0</v>
      </c>
      <c r="O274" s="18">
        <v>0</v>
      </c>
      <c r="P274" s="18">
        <v>0</v>
      </c>
      <c r="Q274" s="18">
        <v>0</v>
      </c>
      <c r="R274" s="157" t="e">
        <f t="shared" si="58"/>
        <v>#DIV/0!</v>
      </c>
      <c r="S274" s="157" t="e">
        <f t="shared" si="59"/>
        <v>#DIV/0!</v>
      </c>
      <c r="T274" s="157" t="e">
        <f t="shared" si="60"/>
        <v>#DIV/0!</v>
      </c>
    </row>
    <row r="275" spans="1:20" s="20" customFormat="1" ht="43.25" customHeight="1" outlineLevel="1">
      <c r="A275" s="260" t="s">
        <v>176</v>
      </c>
      <c r="B275" s="261" t="s">
        <v>450</v>
      </c>
      <c r="C275" s="252" t="s">
        <v>335</v>
      </c>
      <c r="D275" s="132" t="s">
        <v>70</v>
      </c>
      <c r="E275" s="131"/>
      <c r="F275" s="140">
        <v>0</v>
      </c>
      <c r="G275" s="140">
        <v>0</v>
      </c>
      <c r="H275" s="140">
        <v>0</v>
      </c>
      <c r="I275" s="140">
        <v>0</v>
      </c>
      <c r="J275" s="140">
        <v>0</v>
      </c>
      <c r="K275" s="140">
        <v>0</v>
      </c>
      <c r="L275" s="140">
        <v>0</v>
      </c>
      <c r="M275" s="140">
        <v>0</v>
      </c>
      <c r="N275" s="140">
        <v>0</v>
      </c>
      <c r="O275" s="140">
        <v>0</v>
      </c>
      <c r="P275" s="140">
        <v>0</v>
      </c>
      <c r="Q275" s="140">
        <v>0</v>
      </c>
      <c r="R275" s="157" t="e">
        <f t="shared" si="58"/>
        <v>#DIV/0!</v>
      </c>
      <c r="S275" s="157" t="e">
        <f t="shared" si="59"/>
        <v>#DIV/0!</v>
      </c>
      <c r="T275" s="157" t="e">
        <f t="shared" si="60"/>
        <v>#DIV/0!</v>
      </c>
    </row>
    <row r="276" spans="1:20" s="20" customFormat="1" ht="45.75" customHeight="1" outlineLevel="1">
      <c r="A276" s="260"/>
      <c r="B276" s="260"/>
      <c r="C276" s="253"/>
      <c r="D276" s="262" t="s">
        <v>260</v>
      </c>
      <c r="E276" s="131" t="s">
        <v>261</v>
      </c>
      <c r="F276" s="140">
        <v>0</v>
      </c>
      <c r="G276" s="140">
        <v>0</v>
      </c>
      <c r="H276" s="140">
        <v>0</v>
      </c>
      <c r="I276" s="140">
        <v>0</v>
      </c>
      <c r="J276" s="140">
        <v>0</v>
      </c>
      <c r="K276" s="140">
        <v>0</v>
      </c>
      <c r="L276" s="140">
        <v>0</v>
      </c>
      <c r="M276" s="140">
        <v>0</v>
      </c>
      <c r="N276" s="140">
        <v>0</v>
      </c>
      <c r="O276" s="140">
        <v>0</v>
      </c>
      <c r="P276" s="140">
        <v>0</v>
      </c>
      <c r="Q276" s="140">
        <v>0</v>
      </c>
      <c r="R276" s="157" t="e">
        <f t="shared" si="58"/>
        <v>#DIV/0!</v>
      </c>
      <c r="S276" s="157" t="e">
        <f t="shared" si="59"/>
        <v>#DIV/0!</v>
      </c>
      <c r="T276" s="157" t="e">
        <f t="shared" si="60"/>
        <v>#DIV/0!</v>
      </c>
    </row>
    <row r="277" spans="1:20" s="20" customFormat="1" ht="126" customHeight="1" outlineLevel="1">
      <c r="A277" s="260"/>
      <c r="B277" s="260"/>
      <c r="C277" s="254"/>
      <c r="D277" s="260"/>
      <c r="E277" s="131" t="s">
        <v>264</v>
      </c>
      <c r="F277" s="140">
        <v>0</v>
      </c>
      <c r="G277" s="140">
        <v>0</v>
      </c>
      <c r="H277" s="140">
        <v>0</v>
      </c>
      <c r="I277" s="140">
        <v>0</v>
      </c>
      <c r="J277" s="140">
        <v>0</v>
      </c>
      <c r="K277" s="140">
        <v>0</v>
      </c>
      <c r="L277" s="140">
        <v>0</v>
      </c>
      <c r="M277" s="140">
        <v>0</v>
      </c>
      <c r="N277" s="140">
        <v>0</v>
      </c>
      <c r="O277" s="140">
        <v>0</v>
      </c>
      <c r="P277" s="140">
        <v>0</v>
      </c>
      <c r="Q277" s="140">
        <v>0</v>
      </c>
      <c r="R277" s="157" t="e">
        <f t="shared" si="58"/>
        <v>#DIV/0!</v>
      </c>
      <c r="S277" s="157" t="e">
        <f t="shared" si="59"/>
        <v>#DIV/0!</v>
      </c>
      <c r="T277" s="157" t="e">
        <f t="shared" si="60"/>
        <v>#DIV/0!</v>
      </c>
    </row>
    <row r="278" spans="1:20" s="20" customFormat="1" ht="43.5" customHeight="1" outlineLevel="1">
      <c r="A278" s="260" t="s">
        <v>177</v>
      </c>
      <c r="B278" s="260" t="s">
        <v>451</v>
      </c>
      <c r="C278" s="252" t="s">
        <v>336</v>
      </c>
      <c r="D278" s="132" t="s">
        <v>70</v>
      </c>
      <c r="E278" s="131"/>
      <c r="F278" s="140">
        <v>0</v>
      </c>
      <c r="G278" s="140">
        <v>0</v>
      </c>
      <c r="H278" s="140">
        <v>0</v>
      </c>
      <c r="I278" s="140">
        <v>0</v>
      </c>
      <c r="J278" s="140">
        <v>0</v>
      </c>
      <c r="K278" s="140">
        <v>0</v>
      </c>
      <c r="L278" s="140">
        <v>0</v>
      </c>
      <c r="M278" s="140">
        <v>0</v>
      </c>
      <c r="N278" s="140">
        <v>0</v>
      </c>
      <c r="O278" s="140">
        <v>0</v>
      </c>
      <c r="P278" s="140">
        <v>0</v>
      </c>
      <c r="Q278" s="140">
        <v>0</v>
      </c>
      <c r="R278" s="157" t="e">
        <f t="shared" si="58"/>
        <v>#DIV/0!</v>
      </c>
      <c r="S278" s="157" t="e">
        <f t="shared" si="59"/>
        <v>#DIV/0!</v>
      </c>
      <c r="T278" s="157" t="e">
        <f t="shared" si="60"/>
        <v>#DIV/0!</v>
      </c>
    </row>
    <row r="279" spans="1:20" s="20" customFormat="1" ht="25.5" customHeight="1" outlineLevel="1">
      <c r="A279" s="260"/>
      <c r="B279" s="260"/>
      <c r="C279" s="253"/>
      <c r="D279" s="262" t="s">
        <v>260</v>
      </c>
      <c r="E279" s="131" t="s">
        <v>261</v>
      </c>
      <c r="F279" s="140">
        <v>0</v>
      </c>
      <c r="G279" s="140">
        <v>0</v>
      </c>
      <c r="H279" s="140">
        <v>0</v>
      </c>
      <c r="I279" s="140">
        <v>0</v>
      </c>
      <c r="J279" s="140">
        <v>0</v>
      </c>
      <c r="K279" s="140">
        <v>0</v>
      </c>
      <c r="L279" s="140">
        <v>0</v>
      </c>
      <c r="M279" s="140">
        <v>0</v>
      </c>
      <c r="N279" s="140">
        <v>0</v>
      </c>
      <c r="O279" s="140">
        <v>0</v>
      </c>
      <c r="P279" s="140">
        <v>0</v>
      </c>
      <c r="Q279" s="140">
        <v>0</v>
      </c>
      <c r="R279" s="157" t="e">
        <f t="shared" si="58"/>
        <v>#DIV/0!</v>
      </c>
      <c r="S279" s="157" t="e">
        <f t="shared" si="59"/>
        <v>#DIV/0!</v>
      </c>
      <c r="T279" s="157" t="e">
        <f t="shared" si="60"/>
        <v>#DIV/0!</v>
      </c>
    </row>
    <row r="280" spans="1:20" s="20" customFormat="1" ht="54" customHeight="1" outlineLevel="1">
      <c r="A280" s="260"/>
      <c r="B280" s="260"/>
      <c r="C280" s="254"/>
      <c r="D280" s="260"/>
      <c r="E280" s="131" t="s">
        <v>264</v>
      </c>
      <c r="F280" s="140">
        <v>0</v>
      </c>
      <c r="G280" s="140">
        <v>0</v>
      </c>
      <c r="H280" s="140">
        <v>0</v>
      </c>
      <c r="I280" s="140">
        <v>0</v>
      </c>
      <c r="J280" s="140">
        <v>0</v>
      </c>
      <c r="K280" s="140">
        <v>0</v>
      </c>
      <c r="L280" s="140">
        <v>0</v>
      </c>
      <c r="M280" s="140">
        <v>0</v>
      </c>
      <c r="N280" s="140">
        <v>0</v>
      </c>
      <c r="O280" s="140">
        <v>0</v>
      </c>
      <c r="P280" s="140">
        <v>0</v>
      </c>
      <c r="Q280" s="140">
        <v>0</v>
      </c>
      <c r="R280" s="157" t="e">
        <f t="shared" si="58"/>
        <v>#DIV/0!</v>
      </c>
      <c r="S280" s="157" t="e">
        <f t="shared" si="59"/>
        <v>#DIV/0!</v>
      </c>
      <c r="T280" s="157" t="e">
        <f t="shared" si="60"/>
        <v>#DIV/0!</v>
      </c>
    </row>
    <row r="281" spans="1:20" s="20" customFormat="1" ht="36.75" customHeight="1">
      <c r="A281" s="280" t="s">
        <v>40</v>
      </c>
      <c r="B281" s="280" t="s">
        <v>41</v>
      </c>
      <c r="C281" s="263" t="s">
        <v>74</v>
      </c>
      <c r="D281" s="134" t="s">
        <v>70</v>
      </c>
      <c r="E281" s="133"/>
      <c r="F281" s="18">
        <f t="shared" ref="F281:Q281" si="67">F282</f>
        <v>1855075</v>
      </c>
      <c r="G281" s="18">
        <f t="shared" si="67"/>
        <v>0</v>
      </c>
      <c r="H281" s="18">
        <f t="shared" si="67"/>
        <v>1855075</v>
      </c>
      <c r="I281" s="18">
        <f t="shared" si="67"/>
        <v>1855075</v>
      </c>
      <c r="J281" s="18">
        <f t="shared" si="67"/>
        <v>0</v>
      </c>
      <c r="K281" s="18">
        <f t="shared" si="67"/>
        <v>1855075</v>
      </c>
      <c r="L281" s="18">
        <f t="shared" si="67"/>
        <v>1855075</v>
      </c>
      <c r="M281" s="18">
        <f t="shared" si="67"/>
        <v>0</v>
      </c>
      <c r="N281" s="18">
        <f t="shared" si="67"/>
        <v>1855075</v>
      </c>
      <c r="O281" s="18">
        <f t="shared" si="67"/>
        <v>1855075</v>
      </c>
      <c r="P281" s="18">
        <f t="shared" si="67"/>
        <v>0</v>
      </c>
      <c r="Q281" s="18">
        <f t="shared" si="67"/>
        <v>1855075</v>
      </c>
      <c r="R281" s="157">
        <f t="shared" si="58"/>
        <v>100</v>
      </c>
      <c r="S281" s="157" t="e">
        <f t="shared" si="59"/>
        <v>#DIV/0!</v>
      </c>
      <c r="T281" s="157">
        <f t="shared" si="60"/>
        <v>100</v>
      </c>
    </row>
    <row r="282" spans="1:20" s="20" customFormat="1" ht="19.25" customHeight="1">
      <c r="A282" s="260"/>
      <c r="B282" s="260"/>
      <c r="C282" s="265"/>
      <c r="D282" s="267" t="s">
        <v>260</v>
      </c>
      <c r="E282" s="133" t="s">
        <v>261</v>
      </c>
      <c r="F282" s="18">
        <f t="shared" ref="F282:Q282" si="68">F283+F284</f>
        <v>1855075</v>
      </c>
      <c r="G282" s="18">
        <f t="shared" si="68"/>
        <v>0</v>
      </c>
      <c r="H282" s="18">
        <f t="shared" si="68"/>
        <v>1855075</v>
      </c>
      <c r="I282" s="18">
        <f t="shared" si="68"/>
        <v>1855075</v>
      </c>
      <c r="J282" s="18">
        <f t="shared" si="68"/>
        <v>0</v>
      </c>
      <c r="K282" s="18">
        <f t="shared" si="68"/>
        <v>1855075</v>
      </c>
      <c r="L282" s="18">
        <f t="shared" si="68"/>
        <v>1855075</v>
      </c>
      <c r="M282" s="18">
        <f t="shared" si="68"/>
        <v>0</v>
      </c>
      <c r="N282" s="18">
        <f t="shared" si="68"/>
        <v>1855075</v>
      </c>
      <c r="O282" s="18">
        <f t="shared" si="68"/>
        <v>1855075</v>
      </c>
      <c r="P282" s="18">
        <f t="shared" si="68"/>
        <v>0</v>
      </c>
      <c r="Q282" s="18">
        <f t="shared" si="68"/>
        <v>1855075</v>
      </c>
      <c r="R282" s="157">
        <f t="shared" si="58"/>
        <v>100</v>
      </c>
      <c r="S282" s="157" t="e">
        <f t="shared" si="59"/>
        <v>#DIV/0!</v>
      </c>
      <c r="T282" s="157">
        <f t="shared" si="60"/>
        <v>100</v>
      </c>
    </row>
    <row r="283" spans="1:20" s="20" customFormat="1" ht="20.25" customHeight="1">
      <c r="A283" s="260"/>
      <c r="B283" s="260"/>
      <c r="C283" s="265"/>
      <c r="D283" s="260"/>
      <c r="E283" s="134" t="s">
        <v>446</v>
      </c>
      <c r="F283" s="18">
        <f t="shared" ref="F283:Q283" si="69">F296</f>
        <v>1644341</v>
      </c>
      <c r="G283" s="18">
        <f t="shared" si="69"/>
        <v>0</v>
      </c>
      <c r="H283" s="18">
        <f t="shared" si="69"/>
        <v>1644341</v>
      </c>
      <c r="I283" s="18">
        <f t="shared" si="69"/>
        <v>1644341</v>
      </c>
      <c r="J283" s="18">
        <f t="shared" si="69"/>
        <v>0</v>
      </c>
      <c r="K283" s="18">
        <f t="shared" si="69"/>
        <v>1644341</v>
      </c>
      <c r="L283" s="18">
        <f t="shared" si="69"/>
        <v>1644341</v>
      </c>
      <c r="M283" s="18">
        <f t="shared" si="69"/>
        <v>0</v>
      </c>
      <c r="N283" s="18">
        <f t="shared" si="69"/>
        <v>1644341</v>
      </c>
      <c r="O283" s="18">
        <f t="shared" si="69"/>
        <v>1644341</v>
      </c>
      <c r="P283" s="18">
        <f t="shared" si="69"/>
        <v>0</v>
      </c>
      <c r="Q283" s="18">
        <f t="shared" si="69"/>
        <v>1644341</v>
      </c>
      <c r="R283" s="157">
        <f t="shared" si="58"/>
        <v>100</v>
      </c>
      <c r="S283" s="157" t="e">
        <f t="shared" si="59"/>
        <v>#DIV/0!</v>
      </c>
      <c r="T283" s="157">
        <f t="shared" si="60"/>
        <v>100</v>
      </c>
    </row>
    <row r="284" spans="1:20" s="20" customFormat="1" ht="57.75" customHeight="1">
      <c r="A284" s="260"/>
      <c r="B284" s="260"/>
      <c r="C284" s="266"/>
      <c r="D284" s="260"/>
      <c r="E284" s="134" t="s">
        <v>448</v>
      </c>
      <c r="F284" s="18">
        <f t="shared" ref="F284:Q284" si="70">F299</f>
        <v>210734</v>
      </c>
      <c r="G284" s="18">
        <f t="shared" si="70"/>
        <v>0</v>
      </c>
      <c r="H284" s="18">
        <f t="shared" si="70"/>
        <v>210734</v>
      </c>
      <c r="I284" s="18">
        <f t="shared" si="70"/>
        <v>210734</v>
      </c>
      <c r="J284" s="18">
        <f t="shared" si="70"/>
        <v>0</v>
      </c>
      <c r="K284" s="18">
        <f t="shared" si="70"/>
        <v>210734</v>
      </c>
      <c r="L284" s="18">
        <f t="shared" si="70"/>
        <v>210734</v>
      </c>
      <c r="M284" s="18">
        <f t="shared" si="70"/>
        <v>0</v>
      </c>
      <c r="N284" s="18">
        <f t="shared" si="70"/>
        <v>210734</v>
      </c>
      <c r="O284" s="18">
        <f t="shared" si="70"/>
        <v>210734</v>
      </c>
      <c r="P284" s="18">
        <f t="shared" si="70"/>
        <v>0</v>
      </c>
      <c r="Q284" s="18">
        <f t="shared" si="70"/>
        <v>210734</v>
      </c>
      <c r="R284" s="157">
        <f t="shared" si="58"/>
        <v>100</v>
      </c>
      <c r="S284" s="157" t="e">
        <f t="shared" si="59"/>
        <v>#DIV/0!</v>
      </c>
      <c r="T284" s="157">
        <f t="shared" si="60"/>
        <v>100</v>
      </c>
    </row>
    <row r="285" spans="1:20" s="20" customFormat="1" ht="44.5" customHeight="1" outlineLevel="1">
      <c r="A285" s="260" t="s">
        <v>178</v>
      </c>
      <c r="B285" s="260" t="s">
        <v>179</v>
      </c>
      <c r="C285" s="252" t="s">
        <v>650</v>
      </c>
      <c r="D285" s="132" t="s">
        <v>70</v>
      </c>
      <c r="E285" s="131"/>
      <c r="F285" s="140">
        <v>0</v>
      </c>
      <c r="G285" s="140">
        <v>0</v>
      </c>
      <c r="H285" s="140">
        <v>0</v>
      </c>
      <c r="I285" s="140">
        <v>0</v>
      </c>
      <c r="J285" s="140">
        <v>0</v>
      </c>
      <c r="K285" s="140">
        <v>0</v>
      </c>
      <c r="L285" s="140">
        <v>0</v>
      </c>
      <c r="M285" s="140">
        <v>0</v>
      </c>
      <c r="N285" s="140">
        <v>0</v>
      </c>
      <c r="O285" s="140">
        <v>0</v>
      </c>
      <c r="P285" s="140">
        <v>0</v>
      </c>
      <c r="Q285" s="140">
        <v>0</v>
      </c>
      <c r="R285" s="157" t="e">
        <f t="shared" si="58"/>
        <v>#DIV/0!</v>
      </c>
      <c r="S285" s="157" t="e">
        <f t="shared" si="59"/>
        <v>#DIV/0!</v>
      </c>
      <c r="T285" s="157" t="e">
        <f t="shared" si="60"/>
        <v>#DIV/0!</v>
      </c>
    </row>
    <row r="286" spans="1:20" s="20" customFormat="1" ht="27" customHeight="1" outlineLevel="1">
      <c r="A286" s="260"/>
      <c r="B286" s="260"/>
      <c r="C286" s="253"/>
      <c r="D286" s="262" t="s">
        <v>260</v>
      </c>
      <c r="E286" s="131" t="s">
        <v>261</v>
      </c>
      <c r="F286" s="140">
        <v>0</v>
      </c>
      <c r="G286" s="140">
        <v>0</v>
      </c>
      <c r="H286" s="140">
        <v>0</v>
      </c>
      <c r="I286" s="140">
        <v>0</v>
      </c>
      <c r="J286" s="140">
        <v>0</v>
      </c>
      <c r="K286" s="140">
        <v>0</v>
      </c>
      <c r="L286" s="140">
        <v>0</v>
      </c>
      <c r="M286" s="140">
        <v>0</v>
      </c>
      <c r="N286" s="140">
        <v>0</v>
      </c>
      <c r="O286" s="140">
        <v>0</v>
      </c>
      <c r="P286" s="140">
        <v>0</v>
      </c>
      <c r="Q286" s="140">
        <v>0</v>
      </c>
      <c r="R286" s="157" t="e">
        <f t="shared" si="58"/>
        <v>#DIV/0!</v>
      </c>
      <c r="S286" s="157" t="e">
        <f t="shared" si="59"/>
        <v>#DIV/0!</v>
      </c>
      <c r="T286" s="157" t="e">
        <f t="shared" si="60"/>
        <v>#DIV/0!</v>
      </c>
    </row>
    <row r="287" spans="1:20" s="20" customFormat="1" ht="157.5" customHeight="1" outlineLevel="1">
      <c r="A287" s="260"/>
      <c r="B287" s="260"/>
      <c r="C287" s="254"/>
      <c r="D287" s="260"/>
      <c r="E287" s="131" t="s">
        <v>264</v>
      </c>
      <c r="F287" s="140">
        <v>0</v>
      </c>
      <c r="G287" s="140">
        <v>0</v>
      </c>
      <c r="H287" s="140">
        <v>0</v>
      </c>
      <c r="I287" s="140">
        <v>0</v>
      </c>
      <c r="J287" s="140">
        <v>0</v>
      </c>
      <c r="K287" s="140">
        <v>0</v>
      </c>
      <c r="L287" s="140">
        <v>0</v>
      </c>
      <c r="M287" s="140">
        <v>0</v>
      </c>
      <c r="N287" s="140">
        <v>0</v>
      </c>
      <c r="O287" s="140">
        <v>0</v>
      </c>
      <c r="P287" s="140">
        <v>0</v>
      </c>
      <c r="Q287" s="140">
        <v>0</v>
      </c>
      <c r="R287" s="157" t="e">
        <f t="shared" si="58"/>
        <v>#DIV/0!</v>
      </c>
      <c r="S287" s="157" t="e">
        <f t="shared" si="59"/>
        <v>#DIV/0!</v>
      </c>
      <c r="T287" s="157" t="e">
        <f t="shared" si="60"/>
        <v>#DIV/0!</v>
      </c>
    </row>
    <row r="288" spans="1:20" s="20" customFormat="1" ht="39.5" customHeight="1" outlineLevel="1">
      <c r="A288" s="260" t="s">
        <v>180</v>
      </c>
      <c r="B288" s="260" t="s">
        <v>452</v>
      </c>
      <c r="C288" s="252" t="s">
        <v>652</v>
      </c>
      <c r="D288" s="132" t="s">
        <v>70</v>
      </c>
      <c r="E288" s="131"/>
      <c r="F288" s="140">
        <v>0</v>
      </c>
      <c r="G288" s="140">
        <v>0</v>
      </c>
      <c r="H288" s="140">
        <v>0</v>
      </c>
      <c r="I288" s="140">
        <v>0</v>
      </c>
      <c r="J288" s="140">
        <v>0</v>
      </c>
      <c r="K288" s="140">
        <v>0</v>
      </c>
      <c r="L288" s="140">
        <v>0</v>
      </c>
      <c r="M288" s="140">
        <v>0</v>
      </c>
      <c r="N288" s="140">
        <v>0</v>
      </c>
      <c r="O288" s="140">
        <v>0</v>
      </c>
      <c r="P288" s="140">
        <v>0</v>
      </c>
      <c r="Q288" s="140">
        <v>0</v>
      </c>
      <c r="R288" s="157" t="e">
        <f t="shared" si="58"/>
        <v>#DIV/0!</v>
      </c>
      <c r="S288" s="157" t="e">
        <f t="shared" si="59"/>
        <v>#DIV/0!</v>
      </c>
      <c r="T288" s="157" t="e">
        <f t="shared" si="60"/>
        <v>#DIV/0!</v>
      </c>
    </row>
    <row r="289" spans="1:20" s="20" customFormat="1" ht="33" customHeight="1" outlineLevel="1">
      <c r="A289" s="260"/>
      <c r="B289" s="260"/>
      <c r="C289" s="253"/>
      <c r="D289" s="262" t="s">
        <v>260</v>
      </c>
      <c r="E289" s="131" t="s">
        <v>261</v>
      </c>
      <c r="F289" s="140">
        <v>0</v>
      </c>
      <c r="G289" s="140">
        <v>0</v>
      </c>
      <c r="H289" s="140">
        <v>0</v>
      </c>
      <c r="I289" s="140">
        <v>0</v>
      </c>
      <c r="J289" s="140">
        <v>0</v>
      </c>
      <c r="K289" s="140">
        <v>0</v>
      </c>
      <c r="L289" s="140">
        <v>0</v>
      </c>
      <c r="M289" s="140">
        <v>0</v>
      </c>
      <c r="N289" s="140">
        <v>0</v>
      </c>
      <c r="O289" s="140">
        <v>0</v>
      </c>
      <c r="P289" s="140">
        <v>0</v>
      </c>
      <c r="Q289" s="140">
        <v>0</v>
      </c>
      <c r="R289" s="157" t="e">
        <f t="shared" si="58"/>
        <v>#DIV/0!</v>
      </c>
      <c r="S289" s="157" t="e">
        <f t="shared" si="59"/>
        <v>#DIV/0!</v>
      </c>
      <c r="T289" s="157" t="e">
        <f t="shared" si="60"/>
        <v>#DIV/0!</v>
      </c>
    </row>
    <row r="290" spans="1:20" s="20" customFormat="1" ht="185.25" customHeight="1" outlineLevel="1">
      <c r="A290" s="260"/>
      <c r="B290" s="260"/>
      <c r="C290" s="254"/>
      <c r="D290" s="260"/>
      <c r="E290" s="131" t="s">
        <v>264</v>
      </c>
      <c r="F290" s="140">
        <v>0</v>
      </c>
      <c r="G290" s="140">
        <v>0</v>
      </c>
      <c r="H290" s="140">
        <v>0</v>
      </c>
      <c r="I290" s="140">
        <v>0</v>
      </c>
      <c r="J290" s="140">
        <v>0</v>
      </c>
      <c r="K290" s="140">
        <v>0</v>
      </c>
      <c r="L290" s="140">
        <v>0</v>
      </c>
      <c r="M290" s="140">
        <v>0</v>
      </c>
      <c r="N290" s="140">
        <v>0</v>
      </c>
      <c r="O290" s="140">
        <v>0</v>
      </c>
      <c r="P290" s="140">
        <v>0</v>
      </c>
      <c r="Q290" s="140">
        <v>0</v>
      </c>
      <c r="R290" s="157" t="e">
        <f t="shared" si="58"/>
        <v>#DIV/0!</v>
      </c>
      <c r="S290" s="157" t="e">
        <f t="shared" si="59"/>
        <v>#DIV/0!</v>
      </c>
      <c r="T290" s="157" t="e">
        <f t="shared" si="60"/>
        <v>#DIV/0!</v>
      </c>
    </row>
    <row r="291" spans="1:20" s="28" customFormat="1" ht="39.5" customHeight="1" outlineLevel="1">
      <c r="A291" s="260" t="s">
        <v>181</v>
      </c>
      <c r="B291" s="260" t="s">
        <v>182</v>
      </c>
      <c r="C291" s="252" t="s">
        <v>337</v>
      </c>
      <c r="D291" s="132" t="s">
        <v>70</v>
      </c>
      <c r="E291" s="131"/>
      <c r="F291" s="140">
        <v>0</v>
      </c>
      <c r="G291" s="140">
        <v>0</v>
      </c>
      <c r="H291" s="140">
        <v>0</v>
      </c>
      <c r="I291" s="140">
        <v>0</v>
      </c>
      <c r="J291" s="140">
        <v>0</v>
      </c>
      <c r="K291" s="140">
        <v>0</v>
      </c>
      <c r="L291" s="140">
        <v>0</v>
      </c>
      <c r="M291" s="140">
        <v>0</v>
      </c>
      <c r="N291" s="140">
        <v>0</v>
      </c>
      <c r="O291" s="140">
        <v>0</v>
      </c>
      <c r="P291" s="140">
        <v>0</v>
      </c>
      <c r="Q291" s="140">
        <v>0</v>
      </c>
      <c r="R291" s="157" t="e">
        <f t="shared" si="58"/>
        <v>#DIV/0!</v>
      </c>
      <c r="S291" s="157" t="e">
        <f t="shared" si="59"/>
        <v>#DIV/0!</v>
      </c>
      <c r="T291" s="157" t="e">
        <f t="shared" si="60"/>
        <v>#DIV/0!</v>
      </c>
    </row>
    <row r="292" spans="1:20" s="28" customFormat="1" ht="41" customHeight="1" outlineLevel="1">
      <c r="A292" s="260"/>
      <c r="B292" s="260"/>
      <c r="C292" s="253"/>
      <c r="D292" s="262" t="s">
        <v>260</v>
      </c>
      <c r="E292" s="131" t="s">
        <v>261</v>
      </c>
      <c r="F292" s="140">
        <v>0</v>
      </c>
      <c r="G292" s="140">
        <v>0</v>
      </c>
      <c r="H292" s="140">
        <v>0</v>
      </c>
      <c r="I292" s="140">
        <v>0</v>
      </c>
      <c r="J292" s="140">
        <v>0</v>
      </c>
      <c r="K292" s="140">
        <v>0</v>
      </c>
      <c r="L292" s="140">
        <v>0</v>
      </c>
      <c r="M292" s="140">
        <v>0</v>
      </c>
      <c r="N292" s="140">
        <v>0</v>
      </c>
      <c r="O292" s="140">
        <v>0</v>
      </c>
      <c r="P292" s="140">
        <v>0</v>
      </c>
      <c r="Q292" s="140">
        <v>0</v>
      </c>
      <c r="R292" s="157" t="e">
        <f t="shared" si="58"/>
        <v>#DIV/0!</v>
      </c>
      <c r="S292" s="157" t="e">
        <f t="shared" si="59"/>
        <v>#DIV/0!</v>
      </c>
      <c r="T292" s="157" t="e">
        <f t="shared" si="60"/>
        <v>#DIV/0!</v>
      </c>
    </row>
    <row r="293" spans="1:20" s="20" customFormat="1" ht="234" customHeight="1" outlineLevel="1">
      <c r="A293" s="260"/>
      <c r="B293" s="260"/>
      <c r="C293" s="254"/>
      <c r="D293" s="260"/>
      <c r="E293" s="131" t="s">
        <v>264</v>
      </c>
      <c r="F293" s="140">
        <v>0</v>
      </c>
      <c r="G293" s="140">
        <v>0</v>
      </c>
      <c r="H293" s="140">
        <v>0</v>
      </c>
      <c r="I293" s="140">
        <v>0</v>
      </c>
      <c r="J293" s="140">
        <v>0</v>
      </c>
      <c r="K293" s="140">
        <v>0</v>
      </c>
      <c r="L293" s="140">
        <v>0</v>
      </c>
      <c r="M293" s="140">
        <v>0</v>
      </c>
      <c r="N293" s="140">
        <v>0</v>
      </c>
      <c r="O293" s="140">
        <v>0</v>
      </c>
      <c r="P293" s="140">
        <v>0</v>
      </c>
      <c r="Q293" s="140">
        <v>0</v>
      </c>
      <c r="R293" s="157" t="e">
        <f t="shared" si="58"/>
        <v>#DIV/0!</v>
      </c>
      <c r="S293" s="157" t="e">
        <f t="shared" si="59"/>
        <v>#DIV/0!</v>
      </c>
      <c r="T293" s="157" t="e">
        <f t="shared" si="60"/>
        <v>#DIV/0!</v>
      </c>
    </row>
    <row r="294" spans="1:20" s="20" customFormat="1" ht="37.5" customHeight="1">
      <c r="A294" s="260" t="s">
        <v>42</v>
      </c>
      <c r="B294" s="260" t="s">
        <v>453</v>
      </c>
      <c r="C294" s="252" t="s">
        <v>642</v>
      </c>
      <c r="D294" s="132" t="s">
        <v>70</v>
      </c>
      <c r="E294" s="131"/>
      <c r="F294" s="140">
        <f t="shared" ref="F294:Q295" si="71">F295</f>
        <v>1644341</v>
      </c>
      <c r="G294" s="140">
        <f t="shared" si="71"/>
        <v>0</v>
      </c>
      <c r="H294" s="140">
        <f t="shared" si="71"/>
        <v>1644341</v>
      </c>
      <c r="I294" s="140">
        <f t="shared" si="71"/>
        <v>1644341</v>
      </c>
      <c r="J294" s="140">
        <f t="shared" si="71"/>
        <v>0</v>
      </c>
      <c r="K294" s="140">
        <f t="shared" si="71"/>
        <v>1644341</v>
      </c>
      <c r="L294" s="140">
        <f t="shared" si="71"/>
        <v>1644341</v>
      </c>
      <c r="M294" s="140">
        <f t="shared" si="71"/>
        <v>0</v>
      </c>
      <c r="N294" s="140">
        <f t="shared" si="71"/>
        <v>1644341</v>
      </c>
      <c r="O294" s="140">
        <f t="shared" si="71"/>
        <v>1644341</v>
      </c>
      <c r="P294" s="140">
        <f t="shared" si="71"/>
        <v>0</v>
      </c>
      <c r="Q294" s="140">
        <f t="shared" si="71"/>
        <v>1644341</v>
      </c>
      <c r="R294" s="157">
        <f t="shared" si="58"/>
        <v>100</v>
      </c>
      <c r="S294" s="157" t="e">
        <f t="shared" si="59"/>
        <v>#DIV/0!</v>
      </c>
      <c r="T294" s="157">
        <f t="shared" si="60"/>
        <v>100</v>
      </c>
    </row>
    <row r="295" spans="1:20" s="20" customFormat="1" ht="26.25" customHeight="1">
      <c r="A295" s="260"/>
      <c r="B295" s="260"/>
      <c r="C295" s="253"/>
      <c r="D295" s="262" t="s">
        <v>260</v>
      </c>
      <c r="E295" s="132" t="s">
        <v>338</v>
      </c>
      <c r="F295" s="140">
        <f>F296</f>
        <v>1644341</v>
      </c>
      <c r="G295" s="140">
        <f t="shared" si="71"/>
        <v>0</v>
      </c>
      <c r="H295" s="140">
        <f t="shared" si="71"/>
        <v>1644341</v>
      </c>
      <c r="I295" s="140">
        <f t="shared" si="71"/>
        <v>1644341</v>
      </c>
      <c r="J295" s="140">
        <f t="shared" si="71"/>
        <v>0</v>
      </c>
      <c r="K295" s="140">
        <f t="shared" si="71"/>
        <v>1644341</v>
      </c>
      <c r="L295" s="140">
        <f t="shared" si="71"/>
        <v>1644341</v>
      </c>
      <c r="M295" s="140">
        <f t="shared" si="71"/>
        <v>0</v>
      </c>
      <c r="N295" s="140">
        <f t="shared" si="71"/>
        <v>1644341</v>
      </c>
      <c r="O295" s="140">
        <f t="shared" si="71"/>
        <v>1644341</v>
      </c>
      <c r="P295" s="140">
        <f t="shared" si="71"/>
        <v>0</v>
      </c>
      <c r="Q295" s="140">
        <f t="shared" si="71"/>
        <v>1644341</v>
      </c>
      <c r="R295" s="157">
        <f t="shared" si="58"/>
        <v>100</v>
      </c>
      <c r="S295" s="157" t="e">
        <f t="shared" si="59"/>
        <v>#DIV/0!</v>
      </c>
      <c r="T295" s="157">
        <f t="shared" si="60"/>
        <v>100</v>
      </c>
    </row>
    <row r="296" spans="1:20" s="20" customFormat="1" ht="164.25" customHeight="1">
      <c r="A296" s="260"/>
      <c r="B296" s="260"/>
      <c r="C296" s="254"/>
      <c r="D296" s="262"/>
      <c r="E296" s="132" t="s">
        <v>446</v>
      </c>
      <c r="F296" s="140">
        <f>G296+H296</f>
        <v>1644341</v>
      </c>
      <c r="G296" s="140">
        <v>0</v>
      </c>
      <c r="H296" s="140">
        <v>1644341</v>
      </c>
      <c r="I296" s="140">
        <f>K296</f>
        <v>1644341</v>
      </c>
      <c r="J296" s="140">
        <v>0</v>
      </c>
      <c r="K296" s="141">
        <v>1644341</v>
      </c>
      <c r="L296" s="21">
        <f>N296</f>
        <v>1644341</v>
      </c>
      <c r="M296" s="21">
        <v>0</v>
      </c>
      <c r="N296" s="21">
        <v>1644341</v>
      </c>
      <c r="O296" s="21">
        <f>Q296</f>
        <v>1644341</v>
      </c>
      <c r="P296" s="21">
        <v>0</v>
      </c>
      <c r="Q296" s="21">
        <v>1644341</v>
      </c>
      <c r="R296" s="157">
        <f t="shared" si="58"/>
        <v>100</v>
      </c>
      <c r="S296" s="157" t="e">
        <f t="shared" si="59"/>
        <v>#DIV/0!</v>
      </c>
      <c r="T296" s="157">
        <f t="shared" si="60"/>
        <v>100</v>
      </c>
    </row>
    <row r="297" spans="1:20" s="20" customFormat="1" ht="39.75" customHeight="1">
      <c r="A297" s="260" t="s">
        <v>43</v>
      </c>
      <c r="B297" s="260" t="s">
        <v>339</v>
      </c>
      <c r="C297" s="252" t="s">
        <v>340</v>
      </c>
      <c r="D297" s="132" t="s">
        <v>70</v>
      </c>
      <c r="E297" s="131"/>
      <c r="F297" s="140">
        <f>F298</f>
        <v>210734</v>
      </c>
      <c r="G297" s="140">
        <f t="shared" ref="G297:Q298" si="72">G298</f>
        <v>0</v>
      </c>
      <c r="H297" s="140">
        <f t="shared" si="72"/>
        <v>210734</v>
      </c>
      <c r="I297" s="140">
        <f t="shared" si="72"/>
        <v>210734</v>
      </c>
      <c r="J297" s="140">
        <f t="shared" si="72"/>
        <v>0</v>
      </c>
      <c r="K297" s="140">
        <f t="shared" si="72"/>
        <v>210734</v>
      </c>
      <c r="L297" s="140">
        <f t="shared" si="72"/>
        <v>210734</v>
      </c>
      <c r="M297" s="140">
        <f t="shared" si="72"/>
        <v>0</v>
      </c>
      <c r="N297" s="140">
        <f t="shared" si="72"/>
        <v>210734</v>
      </c>
      <c r="O297" s="140">
        <f t="shared" si="72"/>
        <v>210734</v>
      </c>
      <c r="P297" s="140">
        <f t="shared" si="72"/>
        <v>0</v>
      </c>
      <c r="Q297" s="140">
        <f t="shared" si="72"/>
        <v>210734</v>
      </c>
      <c r="R297" s="157">
        <f t="shared" si="58"/>
        <v>100</v>
      </c>
      <c r="S297" s="157" t="e">
        <f t="shared" si="59"/>
        <v>#DIV/0!</v>
      </c>
      <c r="T297" s="157">
        <f t="shared" si="60"/>
        <v>100</v>
      </c>
    </row>
    <row r="298" spans="1:20" s="20" customFormat="1" ht="26.25" customHeight="1">
      <c r="A298" s="260"/>
      <c r="B298" s="260"/>
      <c r="C298" s="253"/>
      <c r="D298" s="262" t="s">
        <v>260</v>
      </c>
      <c r="E298" s="131" t="s">
        <v>261</v>
      </c>
      <c r="F298" s="140">
        <f>F299</f>
        <v>210734</v>
      </c>
      <c r="G298" s="140">
        <f t="shared" si="72"/>
        <v>0</v>
      </c>
      <c r="H298" s="140">
        <f t="shared" si="72"/>
        <v>210734</v>
      </c>
      <c r="I298" s="140">
        <f t="shared" si="72"/>
        <v>210734</v>
      </c>
      <c r="J298" s="140">
        <f t="shared" si="72"/>
        <v>0</v>
      </c>
      <c r="K298" s="140">
        <f t="shared" si="72"/>
        <v>210734</v>
      </c>
      <c r="L298" s="140">
        <f t="shared" si="72"/>
        <v>210734</v>
      </c>
      <c r="M298" s="140">
        <f t="shared" si="72"/>
        <v>0</v>
      </c>
      <c r="N298" s="140">
        <f t="shared" si="72"/>
        <v>210734</v>
      </c>
      <c r="O298" s="140">
        <f t="shared" si="72"/>
        <v>210734</v>
      </c>
      <c r="P298" s="140">
        <f t="shared" si="72"/>
        <v>0</v>
      </c>
      <c r="Q298" s="140">
        <f t="shared" si="72"/>
        <v>210734</v>
      </c>
      <c r="R298" s="157">
        <f t="shared" si="58"/>
        <v>100</v>
      </c>
      <c r="S298" s="157" t="e">
        <f t="shared" si="59"/>
        <v>#DIV/0!</v>
      </c>
      <c r="T298" s="157">
        <f t="shared" si="60"/>
        <v>100</v>
      </c>
    </row>
    <row r="299" spans="1:20" s="20" customFormat="1" ht="191.25" customHeight="1">
      <c r="A299" s="260"/>
      <c r="B299" s="260"/>
      <c r="C299" s="254"/>
      <c r="D299" s="260"/>
      <c r="E299" s="132" t="s">
        <v>448</v>
      </c>
      <c r="F299" s="140">
        <f>G299+H299</f>
        <v>210734</v>
      </c>
      <c r="G299" s="140">
        <v>0</v>
      </c>
      <c r="H299" s="140">
        <v>210734</v>
      </c>
      <c r="I299" s="140">
        <f>K299</f>
        <v>210734</v>
      </c>
      <c r="J299" s="140">
        <v>0</v>
      </c>
      <c r="K299" s="141">
        <v>210734</v>
      </c>
      <c r="L299" s="21">
        <f>N299</f>
        <v>210734</v>
      </c>
      <c r="M299" s="21">
        <v>0</v>
      </c>
      <c r="N299" s="21">
        <v>210734</v>
      </c>
      <c r="O299" s="21">
        <f>Q299</f>
        <v>210734</v>
      </c>
      <c r="P299" s="21">
        <v>0</v>
      </c>
      <c r="Q299" s="21">
        <v>210734</v>
      </c>
      <c r="R299" s="157">
        <f t="shared" si="58"/>
        <v>100</v>
      </c>
      <c r="S299" s="157" t="e">
        <f t="shared" si="59"/>
        <v>#DIV/0!</v>
      </c>
      <c r="T299" s="157">
        <f t="shared" si="60"/>
        <v>100</v>
      </c>
    </row>
    <row r="300" spans="1:20" s="20" customFormat="1" ht="42.75" customHeight="1">
      <c r="A300" s="263" t="s">
        <v>16</v>
      </c>
      <c r="B300" s="263" t="s">
        <v>17</v>
      </c>
      <c r="C300" s="277" t="s">
        <v>75</v>
      </c>
      <c r="D300" s="134" t="s">
        <v>70</v>
      </c>
      <c r="E300" s="133"/>
      <c r="F300" s="18">
        <f>F301</f>
        <v>457530</v>
      </c>
      <c r="G300" s="18">
        <f t="shared" ref="G300:Q301" si="73">G301</f>
        <v>0</v>
      </c>
      <c r="H300" s="18">
        <f t="shared" si="73"/>
        <v>457530</v>
      </c>
      <c r="I300" s="18">
        <f t="shared" si="73"/>
        <v>457530</v>
      </c>
      <c r="J300" s="18">
        <f t="shared" si="73"/>
        <v>0</v>
      </c>
      <c r="K300" s="18">
        <f t="shared" si="73"/>
        <v>457530</v>
      </c>
      <c r="L300" s="18">
        <f t="shared" si="73"/>
        <v>457530</v>
      </c>
      <c r="M300" s="18">
        <f t="shared" si="73"/>
        <v>0</v>
      </c>
      <c r="N300" s="18">
        <f t="shared" si="73"/>
        <v>457530</v>
      </c>
      <c r="O300" s="18">
        <f t="shared" si="73"/>
        <v>457530</v>
      </c>
      <c r="P300" s="18">
        <f t="shared" si="73"/>
        <v>0</v>
      </c>
      <c r="Q300" s="18">
        <f t="shared" si="73"/>
        <v>457530</v>
      </c>
      <c r="R300" s="157">
        <f t="shared" si="58"/>
        <v>100</v>
      </c>
      <c r="S300" s="157" t="e">
        <f t="shared" si="59"/>
        <v>#DIV/0!</v>
      </c>
      <c r="T300" s="157">
        <f t="shared" si="60"/>
        <v>100</v>
      </c>
    </row>
    <row r="301" spans="1:20" s="20" customFormat="1" ht="23.25" customHeight="1">
      <c r="A301" s="265"/>
      <c r="B301" s="265"/>
      <c r="C301" s="250"/>
      <c r="D301" s="277" t="s">
        <v>260</v>
      </c>
      <c r="E301" s="133" t="s">
        <v>261</v>
      </c>
      <c r="F301" s="18">
        <f>F302</f>
        <v>457530</v>
      </c>
      <c r="G301" s="18">
        <f t="shared" si="73"/>
        <v>0</v>
      </c>
      <c r="H301" s="18">
        <f t="shared" si="73"/>
        <v>457530</v>
      </c>
      <c r="I301" s="18">
        <f t="shared" si="73"/>
        <v>457530</v>
      </c>
      <c r="J301" s="18">
        <f t="shared" si="73"/>
        <v>0</v>
      </c>
      <c r="K301" s="18">
        <f t="shared" si="73"/>
        <v>457530</v>
      </c>
      <c r="L301" s="18">
        <f t="shared" si="73"/>
        <v>457530</v>
      </c>
      <c r="M301" s="18">
        <f t="shared" si="73"/>
        <v>0</v>
      </c>
      <c r="N301" s="18">
        <f t="shared" si="73"/>
        <v>457530</v>
      </c>
      <c r="O301" s="18">
        <f t="shared" si="73"/>
        <v>457530</v>
      </c>
      <c r="P301" s="18">
        <f t="shared" si="73"/>
        <v>0</v>
      </c>
      <c r="Q301" s="18">
        <f t="shared" si="73"/>
        <v>457530</v>
      </c>
      <c r="R301" s="157">
        <f t="shared" si="58"/>
        <v>100</v>
      </c>
      <c r="S301" s="157" t="e">
        <f t="shared" si="59"/>
        <v>#DIV/0!</v>
      </c>
      <c r="T301" s="157">
        <f t="shared" si="60"/>
        <v>100</v>
      </c>
    </row>
    <row r="302" spans="1:20" s="20" customFormat="1" ht="27.75" customHeight="1">
      <c r="A302" s="265"/>
      <c r="B302" s="265"/>
      <c r="C302" s="251"/>
      <c r="D302" s="250"/>
      <c r="E302" s="134" t="s">
        <v>447</v>
      </c>
      <c r="F302" s="18">
        <f t="shared" ref="F302:Q302" si="74">F308</f>
        <v>457530</v>
      </c>
      <c r="G302" s="18">
        <f t="shared" si="74"/>
        <v>0</v>
      </c>
      <c r="H302" s="18">
        <f t="shared" si="74"/>
        <v>457530</v>
      </c>
      <c r="I302" s="18">
        <f t="shared" si="74"/>
        <v>457530</v>
      </c>
      <c r="J302" s="18">
        <f t="shared" si="74"/>
        <v>0</v>
      </c>
      <c r="K302" s="18">
        <f t="shared" si="74"/>
        <v>457530</v>
      </c>
      <c r="L302" s="18">
        <f t="shared" si="74"/>
        <v>457530</v>
      </c>
      <c r="M302" s="18">
        <f t="shared" si="74"/>
        <v>0</v>
      </c>
      <c r="N302" s="18">
        <f t="shared" si="74"/>
        <v>457530</v>
      </c>
      <c r="O302" s="18">
        <f t="shared" si="74"/>
        <v>457530</v>
      </c>
      <c r="P302" s="18">
        <f t="shared" si="74"/>
        <v>0</v>
      </c>
      <c r="Q302" s="18">
        <f t="shared" si="74"/>
        <v>457530</v>
      </c>
      <c r="R302" s="157">
        <f t="shared" si="58"/>
        <v>100</v>
      </c>
      <c r="S302" s="157" t="e">
        <f t="shared" si="59"/>
        <v>#DIV/0!</v>
      </c>
      <c r="T302" s="157">
        <f t="shared" si="60"/>
        <v>100</v>
      </c>
    </row>
    <row r="303" spans="1:20" s="20" customFormat="1" ht="41.25" customHeight="1" outlineLevel="1">
      <c r="A303" s="260" t="s">
        <v>183</v>
      </c>
      <c r="B303" s="252" t="s">
        <v>341</v>
      </c>
      <c r="C303" s="292" t="s">
        <v>342</v>
      </c>
      <c r="D303" s="132" t="s">
        <v>70</v>
      </c>
      <c r="E303" s="131"/>
      <c r="F303" s="140">
        <v>0</v>
      </c>
      <c r="G303" s="140">
        <v>0</v>
      </c>
      <c r="H303" s="140">
        <v>0</v>
      </c>
      <c r="I303" s="140">
        <v>0</v>
      </c>
      <c r="J303" s="140">
        <v>0</v>
      </c>
      <c r="K303" s="140">
        <v>0</v>
      </c>
      <c r="L303" s="140">
        <v>0</v>
      </c>
      <c r="M303" s="140">
        <v>0</v>
      </c>
      <c r="N303" s="140">
        <v>0</v>
      </c>
      <c r="O303" s="140">
        <v>0</v>
      </c>
      <c r="P303" s="140">
        <v>0</v>
      </c>
      <c r="Q303" s="140">
        <v>0</v>
      </c>
      <c r="R303" s="157" t="e">
        <f t="shared" si="58"/>
        <v>#DIV/0!</v>
      </c>
      <c r="S303" s="157" t="e">
        <f t="shared" si="59"/>
        <v>#DIV/0!</v>
      </c>
      <c r="T303" s="157" t="e">
        <f t="shared" si="60"/>
        <v>#DIV/0!</v>
      </c>
    </row>
    <row r="304" spans="1:20" s="20" customFormat="1" ht="24.75" customHeight="1" outlineLevel="1">
      <c r="A304" s="260"/>
      <c r="B304" s="253"/>
      <c r="C304" s="293"/>
      <c r="D304" s="262" t="s">
        <v>260</v>
      </c>
      <c r="E304" s="131" t="s">
        <v>261</v>
      </c>
      <c r="F304" s="140">
        <v>0</v>
      </c>
      <c r="G304" s="140">
        <v>0</v>
      </c>
      <c r="H304" s="140">
        <v>0</v>
      </c>
      <c r="I304" s="140">
        <v>0</v>
      </c>
      <c r="J304" s="140">
        <v>0</v>
      </c>
      <c r="K304" s="140">
        <v>0</v>
      </c>
      <c r="L304" s="140">
        <v>0</v>
      </c>
      <c r="M304" s="140">
        <v>0</v>
      </c>
      <c r="N304" s="140">
        <v>0</v>
      </c>
      <c r="O304" s="140">
        <v>0</v>
      </c>
      <c r="P304" s="140">
        <v>0</v>
      </c>
      <c r="Q304" s="140">
        <v>0</v>
      </c>
      <c r="R304" s="157" t="e">
        <f t="shared" si="58"/>
        <v>#DIV/0!</v>
      </c>
      <c r="S304" s="157" t="e">
        <f t="shared" si="59"/>
        <v>#DIV/0!</v>
      </c>
      <c r="T304" s="157" t="e">
        <f t="shared" si="60"/>
        <v>#DIV/0!</v>
      </c>
    </row>
    <row r="305" spans="1:20" s="20" customFormat="1" ht="153.75" customHeight="1" outlineLevel="1">
      <c r="A305" s="260"/>
      <c r="B305" s="254"/>
      <c r="C305" s="294"/>
      <c r="D305" s="260"/>
      <c r="E305" s="131" t="s">
        <v>264</v>
      </c>
      <c r="F305" s="140">
        <v>0</v>
      </c>
      <c r="G305" s="140">
        <v>0</v>
      </c>
      <c r="H305" s="140">
        <v>0</v>
      </c>
      <c r="I305" s="140">
        <v>0</v>
      </c>
      <c r="J305" s="140">
        <v>0</v>
      </c>
      <c r="K305" s="140">
        <v>0</v>
      </c>
      <c r="L305" s="140">
        <v>0</v>
      </c>
      <c r="M305" s="140">
        <v>0</v>
      </c>
      <c r="N305" s="140">
        <v>0</v>
      </c>
      <c r="O305" s="140">
        <v>0</v>
      </c>
      <c r="P305" s="140">
        <v>0</v>
      </c>
      <c r="Q305" s="140">
        <v>0</v>
      </c>
      <c r="R305" s="157" t="e">
        <f t="shared" si="58"/>
        <v>#DIV/0!</v>
      </c>
      <c r="S305" s="157" t="e">
        <f t="shared" si="59"/>
        <v>#DIV/0!</v>
      </c>
      <c r="T305" s="157" t="e">
        <f t="shared" si="60"/>
        <v>#DIV/0!</v>
      </c>
    </row>
    <row r="306" spans="1:20" s="20" customFormat="1" ht="39.75" customHeight="1">
      <c r="A306" s="260" t="s">
        <v>44</v>
      </c>
      <c r="B306" s="252" t="s">
        <v>343</v>
      </c>
      <c r="C306" s="252" t="s">
        <v>344</v>
      </c>
      <c r="D306" s="132" t="s">
        <v>70</v>
      </c>
      <c r="E306" s="131"/>
      <c r="F306" s="140">
        <f>F307</f>
        <v>457530</v>
      </c>
      <c r="G306" s="140">
        <f t="shared" ref="G306:Q307" si="75">G307</f>
        <v>0</v>
      </c>
      <c r="H306" s="140">
        <f t="shared" si="75"/>
        <v>457530</v>
      </c>
      <c r="I306" s="140">
        <f t="shared" si="75"/>
        <v>457530</v>
      </c>
      <c r="J306" s="140">
        <f t="shared" si="75"/>
        <v>0</v>
      </c>
      <c r="K306" s="140">
        <f t="shared" si="75"/>
        <v>457530</v>
      </c>
      <c r="L306" s="140">
        <f t="shared" si="75"/>
        <v>457530</v>
      </c>
      <c r="M306" s="140">
        <f t="shared" si="75"/>
        <v>0</v>
      </c>
      <c r="N306" s="140">
        <f t="shared" si="75"/>
        <v>457530</v>
      </c>
      <c r="O306" s="140">
        <f t="shared" si="75"/>
        <v>457530</v>
      </c>
      <c r="P306" s="140">
        <f t="shared" si="75"/>
        <v>0</v>
      </c>
      <c r="Q306" s="140">
        <f t="shared" si="75"/>
        <v>457530</v>
      </c>
      <c r="R306" s="157">
        <f t="shared" si="58"/>
        <v>100</v>
      </c>
      <c r="S306" s="157" t="e">
        <f t="shared" si="59"/>
        <v>#DIV/0!</v>
      </c>
      <c r="T306" s="157">
        <f t="shared" si="60"/>
        <v>100</v>
      </c>
    </row>
    <row r="307" spans="1:20" s="20" customFormat="1" ht="38.25" customHeight="1">
      <c r="A307" s="260"/>
      <c r="B307" s="253"/>
      <c r="C307" s="253"/>
      <c r="D307" s="262" t="s">
        <v>260</v>
      </c>
      <c r="E307" s="131" t="s">
        <v>261</v>
      </c>
      <c r="F307" s="140">
        <f>F308</f>
        <v>457530</v>
      </c>
      <c r="G307" s="140">
        <f t="shared" si="75"/>
        <v>0</v>
      </c>
      <c r="H307" s="140">
        <f t="shared" si="75"/>
        <v>457530</v>
      </c>
      <c r="I307" s="140">
        <f t="shared" si="75"/>
        <v>457530</v>
      </c>
      <c r="J307" s="140">
        <f t="shared" si="75"/>
        <v>0</v>
      </c>
      <c r="K307" s="140">
        <f t="shared" si="75"/>
        <v>457530</v>
      </c>
      <c r="L307" s="140">
        <f t="shared" si="75"/>
        <v>457530</v>
      </c>
      <c r="M307" s="140">
        <f t="shared" si="75"/>
        <v>0</v>
      </c>
      <c r="N307" s="140">
        <f t="shared" si="75"/>
        <v>457530</v>
      </c>
      <c r="O307" s="140">
        <f t="shared" si="75"/>
        <v>457530</v>
      </c>
      <c r="P307" s="140">
        <f t="shared" si="75"/>
        <v>0</v>
      </c>
      <c r="Q307" s="140">
        <f t="shared" si="75"/>
        <v>457530</v>
      </c>
      <c r="R307" s="157">
        <f t="shared" si="58"/>
        <v>100</v>
      </c>
      <c r="S307" s="157" t="e">
        <f t="shared" si="59"/>
        <v>#DIV/0!</v>
      </c>
      <c r="T307" s="157">
        <f t="shared" si="60"/>
        <v>100</v>
      </c>
    </row>
    <row r="308" spans="1:20" s="20" customFormat="1" ht="256.5" customHeight="1">
      <c r="A308" s="260"/>
      <c r="B308" s="254"/>
      <c r="C308" s="254"/>
      <c r="D308" s="260"/>
      <c r="E308" s="132" t="s">
        <v>447</v>
      </c>
      <c r="F308" s="140">
        <f>G308+H308</f>
        <v>457530</v>
      </c>
      <c r="G308" s="140">
        <v>0</v>
      </c>
      <c r="H308" s="140">
        <v>457530</v>
      </c>
      <c r="I308" s="140">
        <f>K308</f>
        <v>457530</v>
      </c>
      <c r="J308" s="140">
        <v>0</v>
      </c>
      <c r="K308" s="141">
        <v>457530</v>
      </c>
      <c r="L308" s="21">
        <f>N308</f>
        <v>457530</v>
      </c>
      <c r="M308" s="21">
        <v>0</v>
      </c>
      <c r="N308" s="21">
        <v>457530</v>
      </c>
      <c r="O308" s="21">
        <f>Q308</f>
        <v>457530</v>
      </c>
      <c r="P308" s="21">
        <v>0</v>
      </c>
      <c r="Q308" s="21">
        <v>457530</v>
      </c>
      <c r="R308" s="157">
        <f t="shared" si="58"/>
        <v>100</v>
      </c>
      <c r="S308" s="157" t="e">
        <f t="shared" si="59"/>
        <v>#DIV/0!</v>
      </c>
      <c r="T308" s="157">
        <f t="shared" si="60"/>
        <v>100</v>
      </c>
    </row>
    <row r="309" spans="1:20" s="20" customFormat="1" ht="40.5" customHeight="1" outlineLevel="1">
      <c r="A309" s="252" t="s">
        <v>184</v>
      </c>
      <c r="B309" s="252" t="s">
        <v>345</v>
      </c>
      <c r="C309" s="252" t="s">
        <v>346</v>
      </c>
      <c r="D309" s="132" t="s">
        <v>70</v>
      </c>
      <c r="E309" s="131"/>
      <c r="F309" s="140">
        <v>0</v>
      </c>
      <c r="G309" s="140">
        <v>0</v>
      </c>
      <c r="H309" s="140">
        <v>0</v>
      </c>
      <c r="I309" s="140">
        <v>0</v>
      </c>
      <c r="J309" s="140">
        <v>0</v>
      </c>
      <c r="K309" s="140">
        <v>0</v>
      </c>
      <c r="L309" s="140">
        <v>0</v>
      </c>
      <c r="M309" s="140">
        <v>0</v>
      </c>
      <c r="N309" s="140">
        <v>0</v>
      </c>
      <c r="O309" s="140">
        <v>0</v>
      </c>
      <c r="P309" s="140">
        <v>0</v>
      </c>
      <c r="Q309" s="140">
        <v>0</v>
      </c>
      <c r="R309" s="157" t="e">
        <f t="shared" si="58"/>
        <v>#DIV/0!</v>
      </c>
      <c r="S309" s="157" t="e">
        <f t="shared" si="59"/>
        <v>#DIV/0!</v>
      </c>
      <c r="T309" s="157" t="e">
        <f t="shared" si="60"/>
        <v>#DIV/0!</v>
      </c>
    </row>
    <row r="310" spans="1:20" s="20" customFormat="1" ht="39" customHeight="1" outlineLevel="1">
      <c r="A310" s="253"/>
      <c r="B310" s="253"/>
      <c r="C310" s="253"/>
      <c r="D310" s="262" t="s">
        <v>260</v>
      </c>
      <c r="E310" s="131" t="s">
        <v>261</v>
      </c>
      <c r="F310" s="140">
        <v>0</v>
      </c>
      <c r="G310" s="140">
        <v>0</v>
      </c>
      <c r="H310" s="140">
        <v>0</v>
      </c>
      <c r="I310" s="140">
        <v>0</v>
      </c>
      <c r="J310" s="140">
        <v>0</v>
      </c>
      <c r="K310" s="140">
        <v>0</v>
      </c>
      <c r="L310" s="140">
        <v>0</v>
      </c>
      <c r="M310" s="140">
        <v>0</v>
      </c>
      <c r="N310" s="140">
        <v>0</v>
      </c>
      <c r="O310" s="140">
        <v>0</v>
      </c>
      <c r="P310" s="140">
        <v>0</v>
      </c>
      <c r="Q310" s="140">
        <v>0</v>
      </c>
      <c r="R310" s="157" t="e">
        <f t="shared" si="58"/>
        <v>#DIV/0!</v>
      </c>
      <c r="S310" s="157" t="e">
        <f t="shared" si="59"/>
        <v>#DIV/0!</v>
      </c>
      <c r="T310" s="157" t="e">
        <f t="shared" si="60"/>
        <v>#DIV/0!</v>
      </c>
    </row>
    <row r="311" spans="1:20" s="20" customFormat="1" ht="100.5" customHeight="1" outlineLevel="1">
      <c r="A311" s="254"/>
      <c r="B311" s="254"/>
      <c r="C311" s="254"/>
      <c r="D311" s="260"/>
      <c r="E311" s="131" t="s">
        <v>264</v>
      </c>
      <c r="F311" s="140">
        <v>0</v>
      </c>
      <c r="G311" s="140">
        <v>0</v>
      </c>
      <c r="H311" s="140">
        <v>0</v>
      </c>
      <c r="I311" s="140">
        <v>0</v>
      </c>
      <c r="J311" s="140">
        <v>0</v>
      </c>
      <c r="K311" s="140">
        <v>0</v>
      </c>
      <c r="L311" s="140">
        <v>0</v>
      </c>
      <c r="M311" s="140">
        <v>0</v>
      </c>
      <c r="N311" s="140">
        <v>0</v>
      </c>
      <c r="O311" s="140">
        <v>0</v>
      </c>
      <c r="P311" s="140">
        <v>0</v>
      </c>
      <c r="Q311" s="140">
        <v>0</v>
      </c>
      <c r="R311" s="157" t="e">
        <f t="shared" si="58"/>
        <v>#DIV/0!</v>
      </c>
      <c r="S311" s="157" t="e">
        <f t="shared" si="59"/>
        <v>#DIV/0!</v>
      </c>
      <c r="T311" s="157" t="e">
        <f t="shared" si="60"/>
        <v>#DIV/0!</v>
      </c>
    </row>
    <row r="312" spans="1:20" s="20" customFormat="1" ht="40.5" customHeight="1" outlineLevel="1">
      <c r="A312" s="252" t="s">
        <v>185</v>
      </c>
      <c r="B312" s="252" t="s">
        <v>347</v>
      </c>
      <c r="C312" s="252" t="s">
        <v>348</v>
      </c>
      <c r="D312" s="132" t="s">
        <v>70</v>
      </c>
      <c r="E312" s="131"/>
      <c r="F312" s="140">
        <v>0</v>
      </c>
      <c r="G312" s="140">
        <v>0</v>
      </c>
      <c r="H312" s="140">
        <v>0</v>
      </c>
      <c r="I312" s="140">
        <v>0</v>
      </c>
      <c r="J312" s="140">
        <v>0</v>
      </c>
      <c r="K312" s="140">
        <v>0</v>
      </c>
      <c r="L312" s="140">
        <v>0</v>
      </c>
      <c r="M312" s="140">
        <v>0</v>
      </c>
      <c r="N312" s="140">
        <v>0</v>
      </c>
      <c r="O312" s="140">
        <v>0</v>
      </c>
      <c r="P312" s="140">
        <v>0</v>
      </c>
      <c r="Q312" s="140">
        <v>0</v>
      </c>
      <c r="R312" s="157" t="e">
        <f t="shared" si="58"/>
        <v>#DIV/0!</v>
      </c>
      <c r="S312" s="157" t="e">
        <f t="shared" si="59"/>
        <v>#DIV/0!</v>
      </c>
      <c r="T312" s="157" t="e">
        <f t="shared" si="60"/>
        <v>#DIV/0!</v>
      </c>
    </row>
    <row r="313" spans="1:20" s="20" customFormat="1" ht="28.5" customHeight="1" outlineLevel="1">
      <c r="A313" s="253"/>
      <c r="B313" s="253"/>
      <c r="C313" s="253"/>
      <c r="D313" s="262" t="s">
        <v>260</v>
      </c>
      <c r="E313" s="131" t="s">
        <v>261</v>
      </c>
      <c r="F313" s="140">
        <v>0</v>
      </c>
      <c r="G313" s="140">
        <v>0</v>
      </c>
      <c r="H313" s="140">
        <v>0</v>
      </c>
      <c r="I313" s="140">
        <v>0</v>
      </c>
      <c r="J313" s="140">
        <v>0</v>
      </c>
      <c r="K313" s="140">
        <v>0</v>
      </c>
      <c r="L313" s="140">
        <v>0</v>
      </c>
      <c r="M313" s="140">
        <v>0</v>
      </c>
      <c r="N313" s="140">
        <v>0</v>
      </c>
      <c r="O313" s="140">
        <v>0</v>
      </c>
      <c r="P313" s="140">
        <v>0</v>
      </c>
      <c r="Q313" s="140">
        <v>0</v>
      </c>
      <c r="R313" s="157" t="e">
        <f t="shared" si="58"/>
        <v>#DIV/0!</v>
      </c>
      <c r="S313" s="157" t="e">
        <f t="shared" si="59"/>
        <v>#DIV/0!</v>
      </c>
      <c r="T313" s="157" t="e">
        <f t="shared" si="60"/>
        <v>#DIV/0!</v>
      </c>
    </row>
    <row r="314" spans="1:20" s="20" customFormat="1" ht="94.5" customHeight="1" outlineLevel="1">
      <c r="A314" s="254"/>
      <c r="B314" s="254"/>
      <c r="C314" s="254"/>
      <c r="D314" s="260"/>
      <c r="E314" s="131" t="s">
        <v>264</v>
      </c>
      <c r="F314" s="140">
        <v>0</v>
      </c>
      <c r="G314" s="140">
        <v>0</v>
      </c>
      <c r="H314" s="140">
        <v>0</v>
      </c>
      <c r="I314" s="140">
        <v>0</v>
      </c>
      <c r="J314" s="140">
        <v>0</v>
      </c>
      <c r="K314" s="140">
        <v>0</v>
      </c>
      <c r="L314" s="140">
        <v>0</v>
      </c>
      <c r="M314" s="140">
        <v>0</v>
      </c>
      <c r="N314" s="140">
        <v>0</v>
      </c>
      <c r="O314" s="140">
        <v>0</v>
      </c>
      <c r="P314" s="140">
        <v>0</v>
      </c>
      <c r="Q314" s="140">
        <v>0</v>
      </c>
      <c r="R314" s="157" t="e">
        <f t="shared" si="58"/>
        <v>#DIV/0!</v>
      </c>
      <c r="S314" s="157" t="e">
        <f t="shared" si="59"/>
        <v>#DIV/0!</v>
      </c>
      <c r="T314" s="157" t="e">
        <f t="shared" si="60"/>
        <v>#DIV/0!</v>
      </c>
    </row>
    <row r="315" spans="1:20" s="20" customFormat="1" ht="37.5" customHeight="1">
      <c r="A315" s="280" t="s">
        <v>18</v>
      </c>
      <c r="B315" s="280" t="s">
        <v>19</v>
      </c>
      <c r="C315" s="263" t="s">
        <v>76</v>
      </c>
      <c r="D315" s="134" t="s">
        <v>70</v>
      </c>
      <c r="E315" s="133"/>
      <c r="F315" s="18">
        <f t="shared" ref="F315:Q315" si="76">F316</f>
        <v>944893</v>
      </c>
      <c r="G315" s="18">
        <f t="shared" si="76"/>
        <v>0</v>
      </c>
      <c r="H315" s="18">
        <f t="shared" si="76"/>
        <v>944893</v>
      </c>
      <c r="I315" s="18">
        <f t="shared" si="76"/>
        <v>789630.3</v>
      </c>
      <c r="J315" s="18">
        <f t="shared" si="76"/>
        <v>0</v>
      </c>
      <c r="K315" s="18">
        <f t="shared" si="76"/>
        <v>789630.3</v>
      </c>
      <c r="L315" s="18">
        <f t="shared" si="76"/>
        <v>789630.3</v>
      </c>
      <c r="M315" s="18">
        <f t="shared" si="76"/>
        <v>0</v>
      </c>
      <c r="N315" s="18">
        <f t="shared" si="76"/>
        <v>789630.3</v>
      </c>
      <c r="O315" s="18">
        <f t="shared" si="76"/>
        <v>789630.3</v>
      </c>
      <c r="P315" s="18">
        <f t="shared" si="76"/>
        <v>0</v>
      </c>
      <c r="Q315" s="18">
        <f t="shared" si="76"/>
        <v>789630.3</v>
      </c>
      <c r="R315" s="157">
        <f t="shared" si="58"/>
        <v>100</v>
      </c>
      <c r="S315" s="157" t="e">
        <f t="shared" si="59"/>
        <v>#DIV/0!</v>
      </c>
      <c r="T315" s="157">
        <f t="shared" si="60"/>
        <v>100</v>
      </c>
    </row>
    <row r="316" spans="1:20" s="20" customFormat="1" ht="22.5" customHeight="1">
      <c r="A316" s="260"/>
      <c r="B316" s="260"/>
      <c r="C316" s="265"/>
      <c r="D316" s="267" t="s">
        <v>260</v>
      </c>
      <c r="E316" s="133" t="s">
        <v>261</v>
      </c>
      <c r="F316" s="18">
        <f t="shared" ref="F316:Q316" si="77">F318+F317</f>
        <v>944893</v>
      </c>
      <c r="G316" s="18">
        <f t="shared" si="77"/>
        <v>0</v>
      </c>
      <c r="H316" s="18">
        <f t="shared" si="77"/>
        <v>944893</v>
      </c>
      <c r="I316" s="18">
        <f t="shared" si="77"/>
        <v>789630.3</v>
      </c>
      <c r="J316" s="18">
        <f t="shared" si="77"/>
        <v>0</v>
      </c>
      <c r="K316" s="18">
        <f t="shared" si="77"/>
        <v>789630.3</v>
      </c>
      <c r="L316" s="18">
        <f t="shared" si="77"/>
        <v>789630.3</v>
      </c>
      <c r="M316" s="18">
        <f t="shared" si="77"/>
        <v>0</v>
      </c>
      <c r="N316" s="18">
        <f t="shared" si="77"/>
        <v>789630.3</v>
      </c>
      <c r="O316" s="18">
        <f t="shared" si="77"/>
        <v>789630.3</v>
      </c>
      <c r="P316" s="18">
        <f t="shared" si="77"/>
        <v>0</v>
      </c>
      <c r="Q316" s="18">
        <f t="shared" si="77"/>
        <v>789630.3</v>
      </c>
      <c r="R316" s="157">
        <f t="shared" si="58"/>
        <v>100</v>
      </c>
      <c r="S316" s="157" t="e">
        <f t="shared" si="59"/>
        <v>#DIV/0!</v>
      </c>
      <c r="T316" s="157">
        <f t="shared" si="60"/>
        <v>100</v>
      </c>
    </row>
    <row r="317" spans="1:20" s="20" customFormat="1" ht="22.5" customHeight="1">
      <c r="A317" s="260"/>
      <c r="B317" s="260"/>
      <c r="C317" s="265"/>
      <c r="D317" s="267"/>
      <c r="E317" s="134" t="s">
        <v>445</v>
      </c>
      <c r="F317" s="18">
        <f t="shared" ref="F317:Q317" si="78">F330</f>
        <v>496098</v>
      </c>
      <c r="G317" s="18">
        <f t="shared" si="78"/>
        <v>0</v>
      </c>
      <c r="H317" s="18">
        <f t="shared" si="78"/>
        <v>496098</v>
      </c>
      <c r="I317" s="18">
        <f t="shared" si="78"/>
        <v>340835.3</v>
      </c>
      <c r="J317" s="18">
        <f t="shared" si="78"/>
        <v>0</v>
      </c>
      <c r="K317" s="18">
        <f t="shared" si="78"/>
        <v>340835.3</v>
      </c>
      <c r="L317" s="18">
        <f t="shared" si="78"/>
        <v>340835.3</v>
      </c>
      <c r="M317" s="18">
        <f t="shared" si="78"/>
        <v>0</v>
      </c>
      <c r="N317" s="18">
        <f t="shared" si="78"/>
        <v>340835.3</v>
      </c>
      <c r="O317" s="18">
        <f t="shared" si="78"/>
        <v>340835.3</v>
      </c>
      <c r="P317" s="18">
        <f t="shared" si="78"/>
        <v>0</v>
      </c>
      <c r="Q317" s="18">
        <f t="shared" si="78"/>
        <v>340835.3</v>
      </c>
      <c r="R317" s="157">
        <f t="shared" si="58"/>
        <v>100</v>
      </c>
      <c r="S317" s="157" t="e">
        <f t="shared" si="59"/>
        <v>#DIV/0!</v>
      </c>
      <c r="T317" s="157">
        <f t="shared" si="60"/>
        <v>100</v>
      </c>
    </row>
    <row r="318" spans="1:20" s="20" customFormat="1" ht="21" customHeight="1">
      <c r="A318" s="260"/>
      <c r="B318" s="260"/>
      <c r="C318" s="266"/>
      <c r="D318" s="267"/>
      <c r="E318" s="134" t="s">
        <v>449</v>
      </c>
      <c r="F318" s="18">
        <f t="shared" ref="F318:Q318" si="79">F324</f>
        <v>448795</v>
      </c>
      <c r="G318" s="18">
        <f t="shared" si="79"/>
        <v>0</v>
      </c>
      <c r="H318" s="18">
        <f t="shared" si="79"/>
        <v>448795</v>
      </c>
      <c r="I318" s="18">
        <f t="shared" si="79"/>
        <v>448795</v>
      </c>
      <c r="J318" s="18">
        <f t="shared" si="79"/>
        <v>0</v>
      </c>
      <c r="K318" s="18">
        <f t="shared" si="79"/>
        <v>448795</v>
      </c>
      <c r="L318" s="18">
        <f t="shared" si="79"/>
        <v>448795</v>
      </c>
      <c r="M318" s="18">
        <f t="shared" si="79"/>
        <v>0</v>
      </c>
      <c r="N318" s="18">
        <f t="shared" si="79"/>
        <v>448795</v>
      </c>
      <c r="O318" s="18">
        <f t="shared" si="79"/>
        <v>448795</v>
      </c>
      <c r="P318" s="18">
        <f t="shared" si="79"/>
        <v>0</v>
      </c>
      <c r="Q318" s="18">
        <f t="shared" si="79"/>
        <v>448795</v>
      </c>
      <c r="R318" s="157">
        <f t="shared" si="58"/>
        <v>100</v>
      </c>
      <c r="S318" s="157" t="e">
        <f t="shared" si="59"/>
        <v>#DIV/0!</v>
      </c>
      <c r="T318" s="157">
        <f t="shared" si="60"/>
        <v>100</v>
      </c>
    </row>
    <row r="319" spans="1:20" s="20" customFormat="1" ht="39.75" customHeight="1" outlineLevel="1">
      <c r="A319" s="260" t="s">
        <v>186</v>
      </c>
      <c r="B319" s="260" t="s">
        <v>349</v>
      </c>
      <c r="C319" s="252" t="s">
        <v>350</v>
      </c>
      <c r="D319" s="132" t="s">
        <v>70</v>
      </c>
      <c r="E319" s="131"/>
      <c r="F319" s="140">
        <v>0</v>
      </c>
      <c r="G319" s="140">
        <v>0</v>
      </c>
      <c r="H319" s="140">
        <v>0</v>
      </c>
      <c r="I319" s="140">
        <v>0</v>
      </c>
      <c r="J319" s="140">
        <v>0</v>
      </c>
      <c r="K319" s="140">
        <v>0</v>
      </c>
      <c r="L319" s="140">
        <v>0</v>
      </c>
      <c r="M319" s="140">
        <v>0</v>
      </c>
      <c r="N319" s="140">
        <v>0</v>
      </c>
      <c r="O319" s="140">
        <v>0</v>
      </c>
      <c r="P319" s="140">
        <v>0</v>
      </c>
      <c r="Q319" s="140">
        <v>0</v>
      </c>
      <c r="R319" s="157" t="e">
        <f t="shared" si="58"/>
        <v>#DIV/0!</v>
      </c>
      <c r="S319" s="157" t="e">
        <f t="shared" si="59"/>
        <v>#DIV/0!</v>
      </c>
      <c r="T319" s="157" t="e">
        <f t="shared" si="60"/>
        <v>#DIV/0!</v>
      </c>
    </row>
    <row r="320" spans="1:20" s="20" customFormat="1" ht="25.5" customHeight="1" outlineLevel="1">
      <c r="A320" s="260"/>
      <c r="B320" s="260"/>
      <c r="C320" s="253"/>
      <c r="D320" s="262" t="s">
        <v>260</v>
      </c>
      <c r="E320" s="131" t="s">
        <v>261</v>
      </c>
      <c r="F320" s="140">
        <v>0</v>
      </c>
      <c r="G320" s="140">
        <v>0</v>
      </c>
      <c r="H320" s="140">
        <v>0</v>
      </c>
      <c r="I320" s="140">
        <v>0</v>
      </c>
      <c r="J320" s="140">
        <v>0</v>
      </c>
      <c r="K320" s="140">
        <v>0</v>
      </c>
      <c r="L320" s="140">
        <v>0</v>
      </c>
      <c r="M320" s="140">
        <v>0</v>
      </c>
      <c r="N320" s="140">
        <v>0</v>
      </c>
      <c r="O320" s="140">
        <v>0</v>
      </c>
      <c r="P320" s="140">
        <v>0</v>
      </c>
      <c r="Q320" s="140">
        <v>0</v>
      </c>
      <c r="R320" s="157" t="e">
        <f t="shared" si="58"/>
        <v>#DIV/0!</v>
      </c>
      <c r="S320" s="157" t="e">
        <f t="shared" si="59"/>
        <v>#DIV/0!</v>
      </c>
      <c r="T320" s="157" t="e">
        <f t="shared" si="60"/>
        <v>#DIV/0!</v>
      </c>
    </row>
    <row r="321" spans="1:20" s="20" customFormat="1" ht="152.25" customHeight="1" outlineLevel="1">
      <c r="A321" s="260"/>
      <c r="B321" s="260"/>
      <c r="C321" s="254"/>
      <c r="D321" s="260"/>
      <c r="E321" s="131" t="s">
        <v>264</v>
      </c>
      <c r="F321" s="140">
        <v>0</v>
      </c>
      <c r="G321" s="140">
        <v>0</v>
      </c>
      <c r="H321" s="140">
        <v>0</v>
      </c>
      <c r="I321" s="140">
        <v>0</v>
      </c>
      <c r="J321" s="140">
        <v>0</v>
      </c>
      <c r="K321" s="140">
        <v>0</v>
      </c>
      <c r="L321" s="140">
        <v>0</v>
      </c>
      <c r="M321" s="140">
        <v>0</v>
      </c>
      <c r="N321" s="140">
        <v>0</v>
      </c>
      <c r="O321" s="140">
        <v>0</v>
      </c>
      <c r="P321" s="140">
        <v>0</v>
      </c>
      <c r="Q321" s="140">
        <v>0</v>
      </c>
      <c r="R321" s="157" t="e">
        <f t="shared" si="58"/>
        <v>#DIV/0!</v>
      </c>
      <c r="S321" s="157" t="e">
        <f t="shared" si="59"/>
        <v>#DIV/0!</v>
      </c>
      <c r="T321" s="157" t="e">
        <f t="shared" si="60"/>
        <v>#DIV/0!</v>
      </c>
    </row>
    <row r="322" spans="1:20" s="20" customFormat="1" ht="39" customHeight="1">
      <c r="A322" s="260" t="s">
        <v>20</v>
      </c>
      <c r="B322" s="260" t="s">
        <v>397</v>
      </c>
      <c r="C322" s="252" t="s">
        <v>454</v>
      </c>
      <c r="D322" s="132" t="s">
        <v>70</v>
      </c>
      <c r="E322" s="131"/>
      <c r="F322" s="140">
        <f>F323</f>
        <v>448795</v>
      </c>
      <c r="G322" s="140">
        <f t="shared" ref="G322:Q323" si="80">G323</f>
        <v>0</v>
      </c>
      <c r="H322" s="140">
        <f t="shared" si="80"/>
        <v>448795</v>
      </c>
      <c r="I322" s="140">
        <f t="shared" si="80"/>
        <v>448795</v>
      </c>
      <c r="J322" s="140">
        <f t="shared" si="80"/>
        <v>0</v>
      </c>
      <c r="K322" s="140">
        <f t="shared" si="80"/>
        <v>448795</v>
      </c>
      <c r="L322" s="140">
        <f t="shared" si="80"/>
        <v>448795</v>
      </c>
      <c r="M322" s="140">
        <f t="shared" si="80"/>
        <v>0</v>
      </c>
      <c r="N322" s="140">
        <f t="shared" si="80"/>
        <v>448795</v>
      </c>
      <c r="O322" s="140">
        <f t="shared" si="80"/>
        <v>448795</v>
      </c>
      <c r="P322" s="140">
        <f t="shared" si="80"/>
        <v>0</v>
      </c>
      <c r="Q322" s="140">
        <f t="shared" si="80"/>
        <v>448795</v>
      </c>
      <c r="R322" s="157">
        <f t="shared" si="58"/>
        <v>100</v>
      </c>
      <c r="S322" s="157" t="e">
        <f t="shared" si="59"/>
        <v>#DIV/0!</v>
      </c>
      <c r="T322" s="157">
        <f t="shared" si="60"/>
        <v>100</v>
      </c>
    </row>
    <row r="323" spans="1:20" s="20" customFormat="1" ht="27" customHeight="1">
      <c r="A323" s="260"/>
      <c r="B323" s="260"/>
      <c r="C323" s="253"/>
      <c r="D323" s="262" t="s">
        <v>260</v>
      </c>
      <c r="E323" s="131" t="s">
        <v>261</v>
      </c>
      <c r="F323" s="140">
        <f>F324</f>
        <v>448795</v>
      </c>
      <c r="G323" s="140">
        <f t="shared" si="80"/>
        <v>0</v>
      </c>
      <c r="H323" s="140">
        <f t="shared" si="80"/>
        <v>448795</v>
      </c>
      <c r="I323" s="140">
        <f t="shared" si="80"/>
        <v>448795</v>
      </c>
      <c r="J323" s="140">
        <f t="shared" si="80"/>
        <v>0</v>
      </c>
      <c r="K323" s="140">
        <f t="shared" si="80"/>
        <v>448795</v>
      </c>
      <c r="L323" s="140">
        <f t="shared" si="80"/>
        <v>448795</v>
      </c>
      <c r="M323" s="140">
        <f t="shared" si="80"/>
        <v>0</v>
      </c>
      <c r="N323" s="140">
        <f t="shared" si="80"/>
        <v>448795</v>
      </c>
      <c r="O323" s="140">
        <f t="shared" si="80"/>
        <v>448795</v>
      </c>
      <c r="P323" s="140">
        <f t="shared" si="80"/>
        <v>0</v>
      </c>
      <c r="Q323" s="140">
        <f t="shared" si="80"/>
        <v>448795</v>
      </c>
      <c r="R323" s="157">
        <f t="shared" si="58"/>
        <v>100</v>
      </c>
      <c r="S323" s="157" t="e">
        <f t="shared" si="59"/>
        <v>#DIV/0!</v>
      </c>
      <c r="T323" s="157">
        <f t="shared" si="60"/>
        <v>100</v>
      </c>
    </row>
    <row r="324" spans="1:20" s="20" customFormat="1" ht="231" customHeight="1">
      <c r="A324" s="260"/>
      <c r="B324" s="260"/>
      <c r="C324" s="254"/>
      <c r="D324" s="260"/>
      <c r="E324" s="132" t="s">
        <v>449</v>
      </c>
      <c r="F324" s="140">
        <f>G324+H324</f>
        <v>448795</v>
      </c>
      <c r="G324" s="140">
        <v>0</v>
      </c>
      <c r="H324" s="140">
        <v>448795</v>
      </c>
      <c r="I324" s="140">
        <f>K324</f>
        <v>448795</v>
      </c>
      <c r="J324" s="140">
        <v>0</v>
      </c>
      <c r="K324" s="141">
        <v>448795</v>
      </c>
      <c r="L324" s="21">
        <f>N324</f>
        <v>448795</v>
      </c>
      <c r="M324" s="21">
        <v>0</v>
      </c>
      <c r="N324" s="21">
        <v>448795</v>
      </c>
      <c r="O324" s="21">
        <f>Q324</f>
        <v>448795</v>
      </c>
      <c r="P324" s="21">
        <v>0</v>
      </c>
      <c r="Q324" s="21">
        <v>448795</v>
      </c>
      <c r="R324" s="157">
        <f t="shared" si="58"/>
        <v>100</v>
      </c>
      <c r="S324" s="157" t="e">
        <f t="shared" si="59"/>
        <v>#DIV/0!</v>
      </c>
      <c r="T324" s="157">
        <f t="shared" si="60"/>
        <v>100</v>
      </c>
    </row>
    <row r="325" spans="1:20" s="20" customFormat="1" ht="43.25" customHeight="1" outlineLevel="1">
      <c r="A325" s="260" t="s">
        <v>187</v>
      </c>
      <c r="B325" s="260" t="s">
        <v>188</v>
      </c>
      <c r="C325" s="252" t="s">
        <v>351</v>
      </c>
      <c r="D325" s="132" t="s">
        <v>70</v>
      </c>
      <c r="E325" s="131"/>
      <c r="F325" s="140">
        <v>0</v>
      </c>
      <c r="G325" s="140">
        <v>0</v>
      </c>
      <c r="H325" s="140">
        <v>0</v>
      </c>
      <c r="I325" s="140">
        <v>0</v>
      </c>
      <c r="J325" s="140">
        <v>0</v>
      </c>
      <c r="K325" s="140">
        <v>0</v>
      </c>
      <c r="L325" s="140">
        <v>0</v>
      </c>
      <c r="M325" s="140">
        <v>0</v>
      </c>
      <c r="N325" s="140">
        <v>0</v>
      </c>
      <c r="O325" s="140">
        <v>0</v>
      </c>
      <c r="P325" s="140">
        <v>0</v>
      </c>
      <c r="Q325" s="140">
        <v>0</v>
      </c>
      <c r="R325" s="157" t="e">
        <f t="shared" si="58"/>
        <v>#DIV/0!</v>
      </c>
      <c r="S325" s="157" t="e">
        <f t="shared" si="59"/>
        <v>#DIV/0!</v>
      </c>
      <c r="T325" s="157" t="e">
        <f t="shared" si="60"/>
        <v>#DIV/0!</v>
      </c>
    </row>
    <row r="326" spans="1:20" s="20" customFormat="1" ht="31.25" customHeight="1" outlineLevel="1">
      <c r="A326" s="260"/>
      <c r="B326" s="260"/>
      <c r="C326" s="253"/>
      <c r="D326" s="262" t="s">
        <v>260</v>
      </c>
      <c r="E326" s="131" t="s">
        <v>261</v>
      </c>
      <c r="F326" s="140">
        <v>0</v>
      </c>
      <c r="G326" s="140">
        <v>0</v>
      </c>
      <c r="H326" s="140">
        <v>0</v>
      </c>
      <c r="I326" s="140">
        <v>0</v>
      </c>
      <c r="J326" s="140">
        <v>0</v>
      </c>
      <c r="K326" s="140">
        <v>0</v>
      </c>
      <c r="L326" s="140">
        <v>0</v>
      </c>
      <c r="M326" s="140">
        <v>0</v>
      </c>
      <c r="N326" s="140">
        <v>0</v>
      </c>
      <c r="O326" s="140">
        <v>0</v>
      </c>
      <c r="P326" s="140">
        <v>0</v>
      </c>
      <c r="Q326" s="140">
        <v>0</v>
      </c>
      <c r="R326" s="157" t="e">
        <f t="shared" si="58"/>
        <v>#DIV/0!</v>
      </c>
      <c r="S326" s="157" t="e">
        <f t="shared" si="59"/>
        <v>#DIV/0!</v>
      </c>
      <c r="T326" s="157" t="e">
        <f t="shared" si="60"/>
        <v>#DIV/0!</v>
      </c>
    </row>
    <row r="327" spans="1:20" s="20" customFormat="1" ht="91.25" customHeight="1" outlineLevel="1">
      <c r="A327" s="260"/>
      <c r="B327" s="260"/>
      <c r="C327" s="254"/>
      <c r="D327" s="260"/>
      <c r="E327" s="131" t="s">
        <v>264</v>
      </c>
      <c r="F327" s="140">
        <v>0</v>
      </c>
      <c r="G327" s="140">
        <v>0</v>
      </c>
      <c r="H327" s="140">
        <v>0</v>
      </c>
      <c r="I327" s="140">
        <v>0</v>
      </c>
      <c r="J327" s="140">
        <v>0</v>
      </c>
      <c r="K327" s="140">
        <v>0</v>
      </c>
      <c r="L327" s="140">
        <v>0</v>
      </c>
      <c r="M327" s="140">
        <v>0</v>
      </c>
      <c r="N327" s="140">
        <v>0</v>
      </c>
      <c r="O327" s="140">
        <v>0</v>
      </c>
      <c r="P327" s="140">
        <v>0</v>
      </c>
      <c r="Q327" s="140">
        <v>0</v>
      </c>
      <c r="R327" s="157" t="e">
        <f t="shared" si="58"/>
        <v>#DIV/0!</v>
      </c>
      <c r="S327" s="157" t="e">
        <f t="shared" si="59"/>
        <v>#DIV/0!</v>
      </c>
      <c r="T327" s="157" t="e">
        <f t="shared" si="60"/>
        <v>#DIV/0!</v>
      </c>
    </row>
    <row r="328" spans="1:20" s="20" customFormat="1" ht="41.25" customHeight="1">
      <c r="A328" s="260" t="s">
        <v>45</v>
      </c>
      <c r="B328" s="260" t="s">
        <v>352</v>
      </c>
      <c r="C328" s="252" t="s">
        <v>353</v>
      </c>
      <c r="D328" s="132" t="s">
        <v>70</v>
      </c>
      <c r="E328" s="131"/>
      <c r="F328" s="140">
        <f>F329</f>
        <v>496098</v>
      </c>
      <c r="G328" s="140">
        <f t="shared" ref="G328:Q329" si="81">G329</f>
        <v>0</v>
      </c>
      <c r="H328" s="140">
        <f t="shared" si="81"/>
        <v>496098</v>
      </c>
      <c r="I328" s="140">
        <f t="shared" si="81"/>
        <v>340835.3</v>
      </c>
      <c r="J328" s="140">
        <f t="shared" si="81"/>
        <v>0</v>
      </c>
      <c r="K328" s="140">
        <f t="shared" si="81"/>
        <v>340835.3</v>
      </c>
      <c r="L328" s="140">
        <f t="shared" si="81"/>
        <v>340835.3</v>
      </c>
      <c r="M328" s="140">
        <f t="shared" si="81"/>
        <v>0</v>
      </c>
      <c r="N328" s="140">
        <f t="shared" si="81"/>
        <v>340835.3</v>
      </c>
      <c r="O328" s="140">
        <f t="shared" si="81"/>
        <v>340835.3</v>
      </c>
      <c r="P328" s="140">
        <f t="shared" si="81"/>
        <v>0</v>
      </c>
      <c r="Q328" s="140">
        <f t="shared" si="81"/>
        <v>340835.3</v>
      </c>
      <c r="R328" s="157">
        <f t="shared" si="58"/>
        <v>100</v>
      </c>
      <c r="S328" s="157" t="e">
        <f t="shared" si="59"/>
        <v>#DIV/0!</v>
      </c>
      <c r="T328" s="157">
        <f t="shared" si="60"/>
        <v>100</v>
      </c>
    </row>
    <row r="329" spans="1:20" s="20" customFormat="1" ht="38.25" customHeight="1">
      <c r="A329" s="260"/>
      <c r="B329" s="260"/>
      <c r="C329" s="253"/>
      <c r="D329" s="262" t="s">
        <v>260</v>
      </c>
      <c r="E329" s="131" t="s">
        <v>261</v>
      </c>
      <c r="F329" s="140">
        <f>F330</f>
        <v>496098</v>
      </c>
      <c r="G329" s="140">
        <f t="shared" si="81"/>
        <v>0</v>
      </c>
      <c r="H329" s="140">
        <f t="shared" si="81"/>
        <v>496098</v>
      </c>
      <c r="I329" s="140">
        <f t="shared" si="81"/>
        <v>340835.3</v>
      </c>
      <c r="J329" s="140">
        <f t="shared" si="81"/>
        <v>0</v>
      </c>
      <c r="K329" s="140">
        <f t="shared" si="81"/>
        <v>340835.3</v>
      </c>
      <c r="L329" s="140">
        <f t="shared" si="81"/>
        <v>340835.3</v>
      </c>
      <c r="M329" s="140">
        <f t="shared" si="81"/>
        <v>0</v>
      </c>
      <c r="N329" s="140">
        <f t="shared" si="81"/>
        <v>340835.3</v>
      </c>
      <c r="O329" s="140">
        <f t="shared" si="81"/>
        <v>340835.3</v>
      </c>
      <c r="P329" s="140">
        <f t="shared" si="81"/>
        <v>0</v>
      </c>
      <c r="Q329" s="140">
        <f t="shared" si="81"/>
        <v>340835.3</v>
      </c>
      <c r="R329" s="157">
        <f t="shared" ref="R329:R393" si="82">O329/L329*100</f>
        <v>100</v>
      </c>
      <c r="S329" s="157" t="e">
        <f t="shared" ref="S329:S393" si="83">P329/M329*100</f>
        <v>#DIV/0!</v>
      </c>
      <c r="T329" s="157">
        <f t="shared" ref="T329:T393" si="84">Q329/N329*100</f>
        <v>100</v>
      </c>
    </row>
    <row r="330" spans="1:20" s="20" customFormat="1" ht="155.25" customHeight="1">
      <c r="A330" s="260"/>
      <c r="B330" s="260"/>
      <c r="C330" s="254"/>
      <c r="D330" s="260"/>
      <c r="E330" s="132" t="s">
        <v>445</v>
      </c>
      <c r="F330" s="140">
        <f>G330+H330</f>
        <v>496098</v>
      </c>
      <c r="G330" s="140">
        <v>0</v>
      </c>
      <c r="H330" s="140">
        <v>496098</v>
      </c>
      <c r="I330" s="140">
        <f>K330</f>
        <v>340835.3</v>
      </c>
      <c r="J330" s="140">
        <v>0</v>
      </c>
      <c r="K330" s="141">
        <v>340835.3</v>
      </c>
      <c r="L330" s="21">
        <f>N330</f>
        <v>340835.3</v>
      </c>
      <c r="M330" s="21">
        <v>0</v>
      </c>
      <c r="N330" s="21">
        <v>340835.3</v>
      </c>
      <c r="O330" s="21">
        <f>Q330</f>
        <v>340835.3</v>
      </c>
      <c r="P330" s="21">
        <v>0</v>
      </c>
      <c r="Q330" s="21">
        <v>340835.3</v>
      </c>
      <c r="R330" s="157">
        <f t="shared" si="82"/>
        <v>100</v>
      </c>
      <c r="S330" s="157" t="e">
        <f t="shared" si="83"/>
        <v>#DIV/0!</v>
      </c>
      <c r="T330" s="157">
        <f t="shared" si="84"/>
        <v>100</v>
      </c>
    </row>
    <row r="331" spans="1:20" s="20" customFormat="1" ht="42" customHeight="1" outlineLevel="1">
      <c r="A331" s="280" t="s">
        <v>189</v>
      </c>
      <c r="B331" s="280" t="s">
        <v>190</v>
      </c>
      <c r="C331" s="263" t="s">
        <v>354</v>
      </c>
      <c r="D331" s="134" t="s">
        <v>70</v>
      </c>
      <c r="E331" s="133"/>
      <c r="F331" s="18">
        <v>0</v>
      </c>
      <c r="G331" s="18">
        <v>0</v>
      </c>
      <c r="H331" s="18">
        <v>0</v>
      </c>
      <c r="I331" s="18">
        <v>0</v>
      </c>
      <c r="J331" s="18">
        <v>0</v>
      </c>
      <c r="K331" s="18">
        <v>0</v>
      </c>
      <c r="L331" s="18">
        <v>0</v>
      </c>
      <c r="M331" s="18">
        <v>0</v>
      </c>
      <c r="N331" s="18">
        <v>0</v>
      </c>
      <c r="O331" s="18">
        <v>0</v>
      </c>
      <c r="P331" s="18">
        <v>0</v>
      </c>
      <c r="Q331" s="18">
        <v>0</v>
      </c>
      <c r="R331" s="157" t="e">
        <f t="shared" si="82"/>
        <v>#DIV/0!</v>
      </c>
      <c r="S331" s="157" t="e">
        <f t="shared" si="83"/>
        <v>#DIV/0!</v>
      </c>
      <c r="T331" s="157" t="e">
        <f t="shared" si="84"/>
        <v>#DIV/0!</v>
      </c>
    </row>
    <row r="332" spans="1:20" s="20" customFormat="1" ht="29.25" customHeight="1" outlineLevel="1">
      <c r="A332" s="260"/>
      <c r="B332" s="260"/>
      <c r="C332" s="265"/>
      <c r="D332" s="267" t="s">
        <v>260</v>
      </c>
      <c r="E332" s="133" t="s">
        <v>261</v>
      </c>
      <c r="F332" s="18">
        <v>0</v>
      </c>
      <c r="G332" s="18">
        <v>0</v>
      </c>
      <c r="H332" s="18">
        <v>0</v>
      </c>
      <c r="I332" s="18">
        <v>0</v>
      </c>
      <c r="J332" s="18">
        <v>0</v>
      </c>
      <c r="K332" s="18">
        <v>0</v>
      </c>
      <c r="L332" s="18">
        <v>0</v>
      </c>
      <c r="M332" s="18">
        <v>0</v>
      </c>
      <c r="N332" s="18">
        <v>0</v>
      </c>
      <c r="O332" s="18">
        <v>0</v>
      </c>
      <c r="P332" s="18">
        <v>0</v>
      </c>
      <c r="Q332" s="18">
        <v>0</v>
      </c>
      <c r="R332" s="157" t="e">
        <f t="shared" si="82"/>
        <v>#DIV/0!</v>
      </c>
      <c r="S332" s="157" t="e">
        <f t="shared" si="83"/>
        <v>#DIV/0!</v>
      </c>
      <c r="T332" s="157" t="e">
        <f t="shared" si="84"/>
        <v>#DIV/0!</v>
      </c>
    </row>
    <row r="333" spans="1:20" s="20" customFormat="1" ht="29.5" customHeight="1" outlineLevel="1">
      <c r="A333" s="260"/>
      <c r="B333" s="260"/>
      <c r="C333" s="266"/>
      <c r="D333" s="260"/>
      <c r="E333" s="133" t="s">
        <v>264</v>
      </c>
      <c r="F333" s="18">
        <v>0</v>
      </c>
      <c r="G333" s="18">
        <v>0</v>
      </c>
      <c r="H333" s="18">
        <v>0</v>
      </c>
      <c r="I333" s="18">
        <v>0</v>
      </c>
      <c r="J333" s="18">
        <v>0</v>
      </c>
      <c r="K333" s="18">
        <v>0</v>
      </c>
      <c r="L333" s="18">
        <v>0</v>
      </c>
      <c r="M333" s="18">
        <v>0</v>
      </c>
      <c r="N333" s="18">
        <v>0</v>
      </c>
      <c r="O333" s="18">
        <v>0</v>
      </c>
      <c r="P333" s="18">
        <v>0</v>
      </c>
      <c r="Q333" s="18">
        <v>0</v>
      </c>
      <c r="R333" s="157" t="e">
        <f t="shared" si="82"/>
        <v>#DIV/0!</v>
      </c>
      <c r="S333" s="157" t="e">
        <f t="shared" si="83"/>
        <v>#DIV/0!</v>
      </c>
      <c r="T333" s="157" t="e">
        <f t="shared" si="84"/>
        <v>#DIV/0!</v>
      </c>
    </row>
    <row r="334" spans="1:20" s="20" customFormat="1" ht="44.5" customHeight="1" outlineLevel="1">
      <c r="A334" s="260" t="s">
        <v>191</v>
      </c>
      <c r="B334" s="261" t="s">
        <v>355</v>
      </c>
      <c r="C334" s="252" t="s">
        <v>356</v>
      </c>
      <c r="D334" s="132" t="s">
        <v>70</v>
      </c>
      <c r="E334" s="131"/>
      <c r="F334" s="140">
        <v>0</v>
      </c>
      <c r="G334" s="140">
        <v>0</v>
      </c>
      <c r="H334" s="140">
        <v>0</v>
      </c>
      <c r="I334" s="140">
        <v>0</v>
      </c>
      <c r="J334" s="140">
        <v>0</v>
      </c>
      <c r="K334" s="140">
        <v>0</v>
      </c>
      <c r="L334" s="140">
        <v>0</v>
      </c>
      <c r="M334" s="140">
        <v>0</v>
      </c>
      <c r="N334" s="140">
        <v>0</v>
      </c>
      <c r="O334" s="140">
        <v>0</v>
      </c>
      <c r="P334" s="140">
        <v>0</v>
      </c>
      <c r="Q334" s="140">
        <v>0</v>
      </c>
      <c r="R334" s="157" t="e">
        <f t="shared" si="82"/>
        <v>#DIV/0!</v>
      </c>
      <c r="S334" s="157" t="e">
        <f t="shared" si="83"/>
        <v>#DIV/0!</v>
      </c>
      <c r="T334" s="157" t="e">
        <f t="shared" si="84"/>
        <v>#DIV/0!</v>
      </c>
    </row>
    <row r="335" spans="1:20" s="20" customFormat="1" ht="39.75" customHeight="1" outlineLevel="1">
      <c r="A335" s="260"/>
      <c r="B335" s="260"/>
      <c r="C335" s="253"/>
      <c r="D335" s="262" t="s">
        <v>260</v>
      </c>
      <c r="E335" s="131" t="s">
        <v>261</v>
      </c>
      <c r="F335" s="140">
        <v>0</v>
      </c>
      <c r="G335" s="140">
        <v>0</v>
      </c>
      <c r="H335" s="140">
        <v>0</v>
      </c>
      <c r="I335" s="140">
        <v>0</v>
      </c>
      <c r="J335" s="140">
        <v>0</v>
      </c>
      <c r="K335" s="140">
        <v>0</v>
      </c>
      <c r="L335" s="140">
        <v>0</v>
      </c>
      <c r="M335" s="140">
        <v>0</v>
      </c>
      <c r="N335" s="140">
        <v>0</v>
      </c>
      <c r="O335" s="140">
        <v>0</v>
      </c>
      <c r="P335" s="140">
        <v>0</v>
      </c>
      <c r="Q335" s="140">
        <v>0</v>
      </c>
      <c r="R335" s="157" t="e">
        <f t="shared" si="82"/>
        <v>#DIV/0!</v>
      </c>
      <c r="S335" s="157" t="e">
        <f t="shared" si="83"/>
        <v>#DIV/0!</v>
      </c>
      <c r="T335" s="157" t="e">
        <f t="shared" si="84"/>
        <v>#DIV/0!</v>
      </c>
    </row>
    <row r="336" spans="1:20" s="20" customFormat="1" ht="204.75" customHeight="1" outlineLevel="1">
      <c r="A336" s="260"/>
      <c r="B336" s="260"/>
      <c r="C336" s="254"/>
      <c r="D336" s="260"/>
      <c r="E336" s="131" t="s">
        <v>264</v>
      </c>
      <c r="F336" s="140">
        <v>0</v>
      </c>
      <c r="G336" s="140">
        <v>0</v>
      </c>
      <c r="H336" s="140">
        <v>0</v>
      </c>
      <c r="I336" s="140">
        <v>0</v>
      </c>
      <c r="J336" s="140">
        <v>0</v>
      </c>
      <c r="K336" s="140">
        <v>0</v>
      </c>
      <c r="L336" s="140">
        <v>0</v>
      </c>
      <c r="M336" s="140">
        <v>0</v>
      </c>
      <c r="N336" s="140">
        <v>0</v>
      </c>
      <c r="O336" s="140">
        <v>0</v>
      </c>
      <c r="P336" s="140">
        <v>0</v>
      </c>
      <c r="Q336" s="140">
        <v>0</v>
      </c>
      <c r="R336" s="157" t="e">
        <f t="shared" si="82"/>
        <v>#DIV/0!</v>
      </c>
      <c r="S336" s="157" t="e">
        <f t="shared" si="83"/>
        <v>#DIV/0!</v>
      </c>
      <c r="T336" s="157" t="e">
        <f t="shared" si="84"/>
        <v>#DIV/0!</v>
      </c>
    </row>
    <row r="337" spans="1:21" s="20" customFormat="1" ht="40.5" customHeight="1" outlineLevel="1">
      <c r="A337" s="260" t="s">
        <v>192</v>
      </c>
      <c r="B337" s="260" t="s">
        <v>357</v>
      </c>
      <c r="C337" s="252" t="s">
        <v>358</v>
      </c>
      <c r="D337" s="132" t="s">
        <v>70</v>
      </c>
      <c r="E337" s="131"/>
      <c r="F337" s="140">
        <v>0</v>
      </c>
      <c r="G337" s="140">
        <v>0</v>
      </c>
      <c r="H337" s="140">
        <v>0</v>
      </c>
      <c r="I337" s="140">
        <v>0</v>
      </c>
      <c r="J337" s="140">
        <v>0</v>
      </c>
      <c r="K337" s="140">
        <v>0</v>
      </c>
      <c r="L337" s="140">
        <v>0</v>
      </c>
      <c r="M337" s="140">
        <v>0</v>
      </c>
      <c r="N337" s="140">
        <v>0</v>
      </c>
      <c r="O337" s="140">
        <v>0</v>
      </c>
      <c r="P337" s="140">
        <v>0</v>
      </c>
      <c r="Q337" s="140">
        <v>0</v>
      </c>
      <c r="R337" s="157" t="e">
        <f t="shared" si="82"/>
        <v>#DIV/0!</v>
      </c>
      <c r="S337" s="157" t="e">
        <f t="shared" si="83"/>
        <v>#DIV/0!</v>
      </c>
      <c r="T337" s="157" t="e">
        <f t="shared" si="84"/>
        <v>#DIV/0!</v>
      </c>
    </row>
    <row r="338" spans="1:21" s="20" customFormat="1" ht="48.5" customHeight="1" outlineLevel="1">
      <c r="A338" s="260"/>
      <c r="B338" s="260"/>
      <c r="C338" s="253"/>
      <c r="D338" s="262" t="s">
        <v>260</v>
      </c>
      <c r="E338" s="131" t="s">
        <v>261</v>
      </c>
      <c r="F338" s="140">
        <v>0</v>
      </c>
      <c r="G338" s="140">
        <v>0</v>
      </c>
      <c r="H338" s="140">
        <v>0</v>
      </c>
      <c r="I338" s="140">
        <v>0</v>
      </c>
      <c r="J338" s="140">
        <v>0</v>
      </c>
      <c r="K338" s="140">
        <v>0</v>
      </c>
      <c r="L338" s="140">
        <v>0</v>
      </c>
      <c r="M338" s="140">
        <v>0</v>
      </c>
      <c r="N338" s="140">
        <v>0</v>
      </c>
      <c r="O338" s="140">
        <v>0</v>
      </c>
      <c r="P338" s="140">
        <v>0</v>
      </c>
      <c r="Q338" s="140">
        <v>0</v>
      </c>
      <c r="R338" s="157" t="e">
        <f t="shared" si="82"/>
        <v>#DIV/0!</v>
      </c>
      <c r="S338" s="157" t="e">
        <f t="shared" si="83"/>
        <v>#DIV/0!</v>
      </c>
      <c r="T338" s="157" t="e">
        <f t="shared" si="84"/>
        <v>#DIV/0!</v>
      </c>
    </row>
    <row r="339" spans="1:21" s="20" customFormat="1" ht="306" customHeight="1" outlineLevel="1">
      <c r="A339" s="260"/>
      <c r="B339" s="260"/>
      <c r="C339" s="254"/>
      <c r="D339" s="260"/>
      <c r="E339" s="131" t="s">
        <v>264</v>
      </c>
      <c r="F339" s="140">
        <v>0</v>
      </c>
      <c r="G339" s="140">
        <v>0</v>
      </c>
      <c r="H339" s="140">
        <v>0</v>
      </c>
      <c r="I339" s="140">
        <v>0</v>
      </c>
      <c r="J339" s="140">
        <v>0</v>
      </c>
      <c r="K339" s="140">
        <v>0</v>
      </c>
      <c r="L339" s="140">
        <v>0</v>
      </c>
      <c r="M339" s="140">
        <v>0</v>
      </c>
      <c r="N339" s="140">
        <v>0</v>
      </c>
      <c r="O339" s="140">
        <v>0</v>
      </c>
      <c r="P339" s="140">
        <v>0</v>
      </c>
      <c r="Q339" s="140">
        <v>0</v>
      </c>
      <c r="R339" s="157" t="e">
        <f t="shared" si="82"/>
        <v>#DIV/0!</v>
      </c>
      <c r="S339" s="157" t="e">
        <f t="shared" si="83"/>
        <v>#DIV/0!</v>
      </c>
      <c r="T339" s="157" t="e">
        <f t="shared" si="84"/>
        <v>#DIV/0!</v>
      </c>
    </row>
    <row r="340" spans="1:21" s="20" customFormat="1" ht="45" customHeight="1" outlineLevel="1">
      <c r="A340" s="260" t="s">
        <v>193</v>
      </c>
      <c r="B340" s="260" t="s">
        <v>359</v>
      </c>
      <c r="C340" s="252" t="s">
        <v>360</v>
      </c>
      <c r="D340" s="132" t="s">
        <v>70</v>
      </c>
      <c r="E340" s="131"/>
      <c r="F340" s="140">
        <v>0</v>
      </c>
      <c r="G340" s="140">
        <v>0</v>
      </c>
      <c r="H340" s="140">
        <v>0</v>
      </c>
      <c r="I340" s="140">
        <v>0</v>
      </c>
      <c r="J340" s="140">
        <v>0</v>
      </c>
      <c r="K340" s="140">
        <v>0</v>
      </c>
      <c r="L340" s="140">
        <v>0</v>
      </c>
      <c r="M340" s="140">
        <v>0</v>
      </c>
      <c r="N340" s="140">
        <v>0</v>
      </c>
      <c r="O340" s="140">
        <v>0</v>
      </c>
      <c r="P340" s="140">
        <v>0</v>
      </c>
      <c r="Q340" s="140">
        <v>0</v>
      </c>
      <c r="R340" s="157" t="e">
        <f t="shared" si="82"/>
        <v>#DIV/0!</v>
      </c>
      <c r="S340" s="157" t="e">
        <f t="shared" si="83"/>
        <v>#DIV/0!</v>
      </c>
      <c r="T340" s="157" t="e">
        <f t="shared" si="84"/>
        <v>#DIV/0!</v>
      </c>
    </row>
    <row r="341" spans="1:21" s="20" customFormat="1" ht="28.5" customHeight="1" outlineLevel="1">
      <c r="A341" s="260"/>
      <c r="B341" s="260"/>
      <c r="C341" s="253"/>
      <c r="D341" s="262" t="s">
        <v>260</v>
      </c>
      <c r="E341" s="131" t="s">
        <v>261</v>
      </c>
      <c r="F341" s="140">
        <v>0</v>
      </c>
      <c r="G341" s="140">
        <v>0</v>
      </c>
      <c r="H341" s="140">
        <v>0</v>
      </c>
      <c r="I341" s="140">
        <v>0</v>
      </c>
      <c r="J341" s="140">
        <v>0</v>
      </c>
      <c r="K341" s="140">
        <v>0</v>
      </c>
      <c r="L341" s="140">
        <v>0</v>
      </c>
      <c r="M341" s="140">
        <v>0</v>
      </c>
      <c r="N341" s="140">
        <v>0</v>
      </c>
      <c r="O341" s="140">
        <v>0</v>
      </c>
      <c r="P341" s="140">
        <v>0</v>
      </c>
      <c r="Q341" s="140">
        <v>0</v>
      </c>
      <c r="R341" s="157" t="e">
        <f t="shared" si="82"/>
        <v>#DIV/0!</v>
      </c>
      <c r="S341" s="157" t="e">
        <f t="shared" si="83"/>
        <v>#DIV/0!</v>
      </c>
      <c r="T341" s="157" t="e">
        <f t="shared" si="84"/>
        <v>#DIV/0!</v>
      </c>
    </row>
    <row r="342" spans="1:21" s="20" customFormat="1" ht="159.75" customHeight="1" outlineLevel="1">
      <c r="A342" s="260"/>
      <c r="B342" s="260"/>
      <c r="C342" s="254"/>
      <c r="D342" s="260"/>
      <c r="E342" s="131" t="s">
        <v>264</v>
      </c>
      <c r="F342" s="140">
        <v>0</v>
      </c>
      <c r="G342" s="140">
        <v>0</v>
      </c>
      <c r="H342" s="140">
        <v>0</v>
      </c>
      <c r="I342" s="140">
        <v>0</v>
      </c>
      <c r="J342" s="140">
        <v>0</v>
      </c>
      <c r="K342" s="140">
        <v>0</v>
      </c>
      <c r="L342" s="140">
        <v>0</v>
      </c>
      <c r="M342" s="140">
        <v>0</v>
      </c>
      <c r="N342" s="140">
        <v>0</v>
      </c>
      <c r="O342" s="140">
        <v>0</v>
      </c>
      <c r="P342" s="140">
        <v>0</v>
      </c>
      <c r="Q342" s="140">
        <v>0</v>
      </c>
      <c r="R342" s="157" t="e">
        <f t="shared" si="82"/>
        <v>#DIV/0!</v>
      </c>
      <c r="S342" s="157" t="e">
        <f t="shared" si="83"/>
        <v>#DIV/0!</v>
      </c>
      <c r="T342" s="157" t="e">
        <f t="shared" si="84"/>
        <v>#DIV/0!</v>
      </c>
    </row>
    <row r="343" spans="1:21" s="20" customFormat="1" ht="49.5" customHeight="1" outlineLevel="1">
      <c r="A343" s="260" t="s">
        <v>194</v>
      </c>
      <c r="B343" s="260" t="s">
        <v>610</v>
      </c>
      <c r="C343" s="252" t="s">
        <v>643</v>
      </c>
      <c r="D343" s="132" t="s">
        <v>70</v>
      </c>
      <c r="E343" s="131"/>
      <c r="F343" s="140">
        <v>0</v>
      </c>
      <c r="G343" s="140">
        <v>0</v>
      </c>
      <c r="H343" s="140">
        <v>0</v>
      </c>
      <c r="I343" s="140">
        <v>0</v>
      </c>
      <c r="J343" s="140">
        <v>0</v>
      </c>
      <c r="K343" s="140">
        <v>0</v>
      </c>
      <c r="L343" s="140">
        <v>0</v>
      </c>
      <c r="M343" s="140">
        <v>0</v>
      </c>
      <c r="N343" s="140">
        <v>0</v>
      </c>
      <c r="O343" s="140">
        <v>0</v>
      </c>
      <c r="P343" s="140">
        <v>0</v>
      </c>
      <c r="Q343" s="140">
        <v>0</v>
      </c>
      <c r="R343" s="157" t="e">
        <f t="shared" si="82"/>
        <v>#DIV/0!</v>
      </c>
      <c r="S343" s="157" t="e">
        <f t="shared" si="83"/>
        <v>#DIV/0!</v>
      </c>
      <c r="T343" s="157" t="e">
        <f t="shared" si="84"/>
        <v>#DIV/0!</v>
      </c>
    </row>
    <row r="344" spans="1:21" s="20" customFormat="1" ht="37.5" customHeight="1" outlineLevel="1">
      <c r="A344" s="260"/>
      <c r="B344" s="260"/>
      <c r="C344" s="253"/>
      <c r="D344" s="262" t="s">
        <v>260</v>
      </c>
      <c r="E344" s="131" t="s">
        <v>261</v>
      </c>
      <c r="F344" s="140">
        <v>0</v>
      </c>
      <c r="G344" s="140">
        <v>0</v>
      </c>
      <c r="H344" s="140">
        <v>0</v>
      </c>
      <c r="I344" s="140">
        <v>0</v>
      </c>
      <c r="J344" s="140">
        <v>0</v>
      </c>
      <c r="K344" s="140">
        <v>0</v>
      </c>
      <c r="L344" s="140">
        <v>0</v>
      </c>
      <c r="M344" s="140">
        <v>0</v>
      </c>
      <c r="N344" s="140">
        <v>0</v>
      </c>
      <c r="O344" s="140">
        <v>0</v>
      </c>
      <c r="P344" s="140">
        <v>0</v>
      </c>
      <c r="Q344" s="140">
        <v>0</v>
      </c>
      <c r="R344" s="157" t="e">
        <f t="shared" si="82"/>
        <v>#DIV/0!</v>
      </c>
      <c r="S344" s="157" t="e">
        <f t="shared" si="83"/>
        <v>#DIV/0!</v>
      </c>
      <c r="T344" s="157" t="e">
        <f t="shared" si="84"/>
        <v>#DIV/0!</v>
      </c>
    </row>
    <row r="345" spans="1:21" s="20" customFormat="1" ht="183.75" customHeight="1" outlineLevel="1">
      <c r="A345" s="260"/>
      <c r="B345" s="260"/>
      <c r="C345" s="254"/>
      <c r="D345" s="260"/>
      <c r="E345" s="131" t="s">
        <v>264</v>
      </c>
      <c r="F345" s="140">
        <v>0</v>
      </c>
      <c r="G345" s="140">
        <v>0</v>
      </c>
      <c r="H345" s="140">
        <v>0</v>
      </c>
      <c r="I345" s="140">
        <v>0</v>
      </c>
      <c r="J345" s="140">
        <v>0</v>
      </c>
      <c r="K345" s="140">
        <v>0</v>
      </c>
      <c r="L345" s="140">
        <v>0</v>
      </c>
      <c r="M345" s="140">
        <v>0</v>
      </c>
      <c r="N345" s="140">
        <v>0</v>
      </c>
      <c r="O345" s="140">
        <v>0</v>
      </c>
      <c r="P345" s="140">
        <v>0</v>
      </c>
      <c r="Q345" s="140">
        <v>0</v>
      </c>
      <c r="R345" s="157" t="e">
        <f t="shared" si="82"/>
        <v>#DIV/0!</v>
      </c>
      <c r="S345" s="157" t="e">
        <f t="shared" si="83"/>
        <v>#DIV/0!</v>
      </c>
      <c r="T345" s="157" t="e">
        <f t="shared" si="84"/>
        <v>#DIV/0!</v>
      </c>
    </row>
    <row r="346" spans="1:21" s="20" customFormat="1" ht="39.75" customHeight="1" outlineLevel="1">
      <c r="A346" s="260" t="s">
        <v>195</v>
      </c>
      <c r="B346" s="260" t="s">
        <v>361</v>
      </c>
      <c r="C346" s="252" t="s">
        <v>362</v>
      </c>
      <c r="D346" s="132" t="s">
        <v>70</v>
      </c>
      <c r="E346" s="131"/>
      <c r="F346" s="140">
        <v>0</v>
      </c>
      <c r="G346" s="140">
        <v>0</v>
      </c>
      <c r="H346" s="140">
        <v>0</v>
      </c>
      <c r="I346" s="140">
        <v>0</v>
      </c>
      <c r="J346" s="140">
        <v>0</v>
      </c>
      <c r="K346" s="140">
        <v>0</v>
      </c>
      <c r="L346" s="140">
        <v>0</v>
      </c>
      <c r="M346" s="140">
        <v>0</v>
      </c>
      <c r="N346" s="140">
        <v>0</v>
      </c>
      <c r="O346" s="140">
        <v>0</v>
      </c>
      <c r="P346" s="140">
        <v>0</v>
      </c>
      <c r="Q346" s="140">
        <v>0</v>
      </c>
      <c r="R346" s="157" t="e">
        <f t="shared" si="82"/>
        <v>#DIV/0!</v>
      </c>
      <c r="S346" s="157" t="e">
        <f t="shared" si="83"/>
        <v>#DIV/0!</v>
      </c>
      <c r="T346" s="157" t="e">
        <f t="shared" si="84"/>
        <v>#DIV/0!</v>
      </c>
    </row>
    <row r="347" spans="1:21" s="20" customFormat="1" ht="29.25" customHeight="1" outlineLevel="1">
      <c r="A347" s="260"/>
      <c r="B347" s="260"/>
      <c r="C347" s="253"/>
      <c r="D347" s="262" t="s">
        <v>260</v>
      </c>
      <c r="E347" s="131" t="s">
        <v>261</v>
      </c>
      <c r="F347" s="140">
        <v>0</v>
      </c>
      <c r="G347" s="140">
        <v>0</v>
      </c>
      <c r="H347" s="140">
        <v>0</v>
      </c>
      <c r="I347" s="140">
        <v>0</v>
      </c>
      <c r="J347" s="140">
        <v>0</v>
      </c>
      <c r="K347" s="140">
        <v>0</v>
      </c>
      <c r="L347" s="140">
        <v>0</v>
      </c>
      <c r="M347" s="140">
        <v>0</v>
      </c>
      <c r="N347" s="140">
        <v>0</v>
      </c>
      <c r="O347" s="140">
        <v>0</v>
      </c>
      <c r="P347" s="140">
        <v>0</v>
      </c>
      <c r="Q347" s="140">
        <v>0</v>
      </c>
      <c r="R347" s="157" t="e">
        <f t="shared" si="82"/>
        <v>#DIV/0!</v>
      </c>
      <c r="S347" s="157" t="e">
        <f t="shared" si="83"/>
        <v>#DIV/0!</v>
      </c>
      <c r="T347" s="157" t="e">
        <f t="shared" si="84"/>
        <v>#DIV/0!</v>
      </c>
    </row>
    <row r="348" spans="1:21" s="20" customFormat="1" ht="130.5" customHeight="1" outlineLevel="1">
      <c r="A348" s="260"/>
      <c r="B348" s="260"/>
      <c r="C348" s="254"/>
      <c r="D348" s="260"/>
      <c r="E348" s="131" t="s">
        <v>264</v>
      </c>
      <c r="F348" s="140">
        <v>0</v>
      </c>
      <c r="G348" s="140">
        <v>0</v>
      </c>
      <c r="H348" s="140">
        <v>0</v>
      </c>
      <c r="I348" s="140">
        <v>0</v>
      </c>
      <c r="J348" s="140">
        <v>0</v>
      </c>
      <c r="K348" s="140">
        <v>0</v>
      </c>
      <c r="L348" s="140">
        <v>0</v>
      </c>
      <c r="M348" s="140">
        <v>0</v>
      </c>
      <c r="N348" s="140">
        <v>0</v>
      </c>
      <c r="O348" s="140">
        <v>0</v>
      </c>
      <c r="P348" s="140">
        <v>0</v>
      </c>
      <c r="Q348" s="140">
        <v>0</v>
      </c>
      <c r="R348" s="157" t="e">
        <f t="shared" si="82"/>
        <v>#DIV/0!</v>
      </c>
      <c r="S348" s="157" t="e">
        <f t="shared" si="83"/>
        <v>#DIV/0!</v>
      </c>
      <c r="T348" s="157" t="e">
        <f t="shared" si="84"/>
        <v>#DIV/0!</v>
      </c>
    </row>
    <row r="349" spans="1:21" s="20" customFormat="1" ht="37.5" customHeight="1" outlineLevel="1">
      <c r="A349" s="260" t="s">
        <v>196</v>
      </c>
      <c r="B349" s="260" t="s">
        <v>363</v>
      </c>
      <c r="C349" s="252" t="s">
        <v>651</v>
      </c>
      <c r="D349" s="132" t="s">
        <v>70</v>
      </c>
      <c r="E349" s="131"/>
      <c r="F349" s="140">
        <v>0</v>
      </c>
      <c r="G349" s="140">
        <v>0</v>
      </c>
      <c r="H349" s="140">
        <v>0</v>
      </c>
      <c r="I349" s="140">
        <v>0</v>
      </c>
      <c r="J349" s="140">
        <v>0</v>
      </c>
      <c r="K349" s="140">
        <v>0</v>
      </c>
      <c r="L349" s="140">
        <v>0</v>
      </c>
      <c r="M349" s="140">
        <v>0</v>
      </c>
      <c r="N349" s="140">
        <v>0</v>
      </c>
      <c r="O349" s="140">
        <v>0</v>
      </c>
      <c r="P349" s="140">
        <v>0</v>
      </c>
      <c r="Q349" s="140">
        <v>0</v>
      </c>
      <c r="R349" s="157" t="e">
        <f t="shared" si="82"/>
        <v>#DIV/0!</v>
      </c>
      <c r="S349" s="157" t="e">
        <f t="shared" si="83"/>
        <v>#DIV/0!</v>
      </c>
      <c r="T349" s="157" t="e">
        <f t="shared" si="84"/>
        <v>#DIV/0!</v>
      </c>
    </row>
    <row r="350" spans="1:21" s="20" customFormat="1" ht="19" outlineLevel="1">
      <c r="A350" s="260"/>
      <c r="B350" s="260"/>
      <c r="C350" s="253"/>
      <c r="D350" s="262" t="s">
        <v>260</v>
      </c>
      <c r="E350" s="131" t="s">
        <v>261</v>
      </c>
      <c r="F350" s="140">
        <v>0</v>
      </c>
      <c r="G350" s="140">
        <v>0</v>
      </c>
      <c r="H350" s="140">
        <v>0</v>
      </c>
      <c r="I350" s="140">
        <v>0</v>
      </c>
      <c r="J350" s="140">
        <v>0</v>
      </c>
      <c r="K350" s="140">
        <v>0</v>
      </c>
      <c r="L350" s="140">
        <v>0</v>
      </c>
      <c r="M350" s="140">
        <v>0</v>
      </c>
      <c r="N350" s="140">
        <v>0</v>
      </c>
      <c r="O350" s="140">
        <v>0</v>
      </c>
      <c r="P350" s="140">
        <v>0</v>
      </c>
      <c r="Q350" s="140">
        <v>0</v>
      </c>
      <c r="R350" s="157" t="e">
        <f t="shared" si="82"/>
        <v>#DIV/0!</v>
      </c>
      <c r="S350" s="157" t="e">
        <f t="shared" si="83"/>
        <v>#DIV/0!</v>
      </c>
      <c r="T350" s="157" t="e">
        <f t="shared" si="84"/>
        <v>#DIV/0!</v>
      </c>
    </row>
    <row r="351" spans="1:21" s="20" customFormat="1" ht="372.75" customHeight="1" outlineLevel="1">
      <c r="A351" s="260"/>
      <c r="B351" s="260"/>
      <c r="C351" s="254"/>
      <c r="D351" s="260"/>
      <c r="E351" s="131" t="s">
        <v>264</v>
      </c>
      <c r="F351" s="140">
        <v>0</v>
      </c>
      <c r="G351" s="140">
        <v>0</v>
      </c>
      <c r="H351" s="140">
        <v>0</v>
      </c>
      <c r="I351" s="140">
        <v>0</v>
      </c>
      <c r="J351" s="140">
        <v>0</v>
      </c>
      <c r="K351" s="140">
        <v>0</v>
      </c>
      <c r="L351" s="140">
        <v>0</v>
      </c>
      <c r="M351" s="140">
        <v>0</v>
      </c>
      <c r="N351" s="140">
        <v>0</v>
      </c>
      <c r="O351" s="140">
        <v>0</v>
      </c>
      <c r="P351" s="140">
        <v>0</v>
      </c>
      <c r="Q351" s="140">
        <v>0</v>
      </c>
      <c r="R351" s="157" t="e">
        <f t="shared" si="82"/>
        <v>#DIV/0!</v>
      </c>
      <c r="S351" s="157" t="e">
        <f t="shared" si="83"/>
        <v>#DIV/0!</v>
      </c>
      <c r="T351" s="157" t="e">
        <f t="shared" si="84"/>
        <v>#DIV/0!</v>
      </c>
    </row>
    <row r="352" spans="1:21" s="96" customFormat="1" ht="42" customHeight="1">
      <c r="A352" s="289" t="s">
        <v>46</v>
      </c>
      <c r="B352" s="289" t="s">
        <v>47</v>
      </c>
      <c r="C352" s="284" t="s">
        <v>455</v>
      </c>
      <c r="D352" s="137" t="s">
        <v>70</v>
      </c>
      <c r="E352" s="136"/>
      <c r="F352" s="95">
        <f>F353</f>
        <v>64314.2</v>
      </c>
      <c r="G352" s="95">
        <f>G353</f>
        <v>50968.2</v>
      </c>
      <c r="H352" s="95">
        <f>H353</f>
        <v>13346</v>
      </c>
      <c r="I352" s="95">
        <f>J352+K352</f>
        <v>64314.2</v>
      </c>
      <c r="J352" s="95">
        <f>J353</f>
        <v>50968.2</v>
      </c>
      <c r="K352" s="100">
        <f>K353</f>
        <v>13346</v>
      </c>
      <c r="L352" s="101">
        <f>N352+M352</f>
        <v>64314.2</v>
      </c>
      <c r="M352" s="101">
        <f>M353</f>
        <v>50968.2</v>
      </c>
      <c r="N352" s="101">
        <f>N353</f>
        <v>13346</v>
      </c>
      <c r="O352" s="101">
        <f>P352+Q352</f>
        <v>64263.7</v>
      </c>
      <c r="P352" s="101">
        <f>P353</f>
        <v>50917.7</v>
      </c>
      <c r="Q352" s="101">
        <f>Q353</f>
        <v>13346</v>
      </c>
      <c r="R352" s="158">
        <f t="shared" si="82"/>
        <v>99.921479237866592</v>
      </c>
      <c r="S352" s="158">
        <f t="shared" si="83"/>
        <v>99.900918611997284</v>
      </c>
      <c r="T352" s="158">
        <f t="shared" si="84"/>
        <v>100</v>
      </c>
      <c r="U352" s="20"/>
    </row>
    <row r="353" spans="1:21" s="96" customFormat="1" ht="24" customHeight="1">
      <c r="A353" s="289"/>
      <c r="B353" s="289"/>
      <c r="C353" s="285"/>
      <c r="D353" s="290" t="s">
        <v>260</v>
      </c>
      <c r="E353" s="136" t="s">
        <v>261</v>
      </c>
      <c r="F353" s="95">
        <f>F354+F355</f>
        <v>64314.2</v>
      </c>
      <c r="G353" s="95">
        <f>G354+G355</f>
        <v>50968.2</v>
      </c>
      <c r="H353" s="95">
        <f>H354+H355</f>
        <v>13346</v>
      </c>
      <c r="I353" s="95">
        <f>J353+K353</f>
        <v>64314.2</v>
      </c>
      <c r="J353" s="95">
        <f>J355</f>
        <v>50968.2</v>
      </c>
      <c r="K353" s="100">
        <f>K354</f>
        <v>13346</v>
      </c>
      <c r="L353" s="101">
        <f>N353+M353</f>
        <v>64314.2</v>
      </c>
      <c r="M353" s="101">
        <f>M355</f>
        <v>50968.2</v>
      </c>
      <c r="N353" s="101">
        <f>N354</f>
        <v>13346</v>
      </c>
      <c r="O353" s="101">
        <f>Q353+P353</f>
        <v>64263.7</v>
      </c>
      <c r="P353" s="101">
        <f>P355</f>
        <v>50917.7</v>
      </c>
      <c r="Q353" s="101">
        <f>Q354</f>
        <v>13346</v>
      </c>
      <c r="R353" s="158">
        <f t="shared" si="82"/>
        <v>99.921479237866592</v>
      </c>
      <c r="S353" s="158">
        <f t="shared" si="83"/>
        <v>99.900918611997284</v>
      </c>
      <c r="T353" s="158">
        <f t="shared" si="84"/>
        <v>100</v>
      </c>
      <c r="U353" s="20"/>
    </row>
    <row r="354" spans="1:21" s="96" customFormat="1" ht="24" customHeight="1">
      <c r="A354" s="289"/>
      <c r="B354" s="289"/>
      <c r="C354" s="285"/>
      <c r="D354" s="290"/>
      <c r="E354" s="137" t="s">
        <v>456</v>
      </c>
      <c r="F354" s="95">
        <f>F358</f>
        <v>13346</v>
      </c>
      <c r="G354" s="95">
        <f>G358</f>
        <v>0</v>
      </c>
      <c r="H354" s="95">
        <f>H358</f>
        <v>13346</v>
      </c>
      <c r="I354" s="95">
        <f>I357</f>
        <v>13346</v>
      </c>
      <c r="J354" s="100">
        <f>J357</f>
        <v>0</v>
      </c>
      <c r="K354" s="100">
        <f>K357</f>
        <v>13346</v>
      </c>
      <c r="L354" s="101">
        <f>N354</f>
        <v>13346</v>
      </c>
      <c r="M354" s="101">
        <f>M358</f>
        <v>0</v>
      </c>
      <c r="N354" s="101">
        <f>N358</f>
        <v>13346</v>
      </c>
      <c r="O354" s="101">
        <f>Q354</f>
        <v>13346</v>
      </c>
      <c r="P354" s="101">
        <f>P358</f>
        <v>0</v>
      </c>
      <c r="Q354" s="101">
        <f>Q358</f>
        <v>13346</v>
      </c>
      <c r="R354" s="158">
        <f t="shared" si="82"/>
        <v>100</v>
      </c>
      <c r="S354" s="158" t="e">
        <f t="shared" si="83"/>
        <v>#DIV/0!</v>
      </c>
      <c r="T354" s="158">
        <f t="shared" si="84"/>
        <v>100</v>
      </c>
      <c r="U354" s="20"/>
    </row>
    <row r="355" spans="1:21" s="96" customFormat="1" ht="25.5" customHeight="1">
      <c r="A355" s="289"/>
      <c r="B355" s="289"/>
      <c r="C355" s="286"/>
      <c r="D355" s="291"/>
      <c r="E355" s="137" t="s">
        <v>457</v>
      </c>
      <c r="F355" s="95">
        <f>F373</f>
        <v>50968.2</v>
      </c>
      <c r="G355" s="95">
        <f>G373</f>
        <v>50968.2</v>
      </c>
      <c r="H355" s="95">
        <f>H373</f>
        <v>0</v>
      </c>
      <c r="I355" s="95">
        <f>J355</f>
        <v>50968.2</v>
      </c>
      <c r="J355" s="95">
        <f>J373</f>
        <v>50968.2</v>
      </c>
      <c r="K355" s="100">
        <v>0</v>
      </c>
      <c r="L355" s="101">
        <f>M355</f>
        <v>50968.2</v>
      </c>
      <c r="M355" s="101">
        <f>M373</f>
        <v>50968.2</v>
      </c>
      <c r="N355" s="101">
        <v>0</v>
      </c>
      <c r="O355" s="101">
        <f>P355</f>
        <v>50917.7</v>
      </c>
      <c r="P355" s="101">
        <f>P373</f>
        <v>50917.7</v>
      </c>
      <c r="Q355" s="101">
        <v>0</v>
      </c>
      <c r="R355" s="158">
        <f t="shared" si="82"/>
        <v>99.900918611997284</v>
      </c>
      <c r="S355" s="158">
        <f t="shared" si="83"/>
        <v>99.900918611997284</v>
      </c>
      <c r="T355" s="158" t="e">
        <f t="shared" si="84"/>
        <v>#DIV/0!</v>
      </c>
      <c r="U355" s="20"/>
    </row>
    <row r="356" spans="1:21" s="20" customFormat="1" ht="40.25" customHeight="1">
      <c r="A356" s="263" t="s">
        <v>48</v>
      </c>
      <c r="B356" s="264" t="s">
        <v>49</v>
      </c>
      <c r="C356" s="263" t="s">
        <v>77</v>
      </c>
      <c r="D356" s="134" t="s">
        <v>70</v>
      </c>
      <c r="E356" s="133"/>
      <c r="F356" s="18">
        <f t="shared" ref="F356:H357" si="85">F357</f>
        <v>13346</v>
      </c>
      <c r="G356" s="18">
        <f t="shared" si="85"/>
        <v>0</v>
      </c>
      <c r="H356" s="18">
        <f t="shared" si="85"/>
        <v>13346</v>
      </c>
      <c r="I356" s="18">
        <f>K356</f>
        <v>13346</v>
      </c>
      <c r="J356" s="18">
        <v>0</v>
      </c>
      <c r="K356" s="155">
        <f>K357</f>
        <v>13346</v>
      </c>
      <c r="L356" s="19">
        <f>N356</f>
        <v>13346</v>
      </c>
      <c r="M356" s="19">
        <v>0</v>
      </c>
      <c r="N356" s="19">
        <f>N357</f>
        <v>13346</v>
      </c>
      <c r="O356" s="19">
        <f>Q356</f>
        <v>13346</v>
      </c>
      <c r="P356" s="19">
        <v>0</v>
      </c>
      <c r="Q356" s="19">
        <f>Q357</f>
        <v>13346</v>
      </c>
      <c r="R356" s="157">
        <f t="shared" si="82"/>
        <v>100</v>
      </c>
      <c r="S356" s="157" t="e">
        <f t="shared" si="83"/>
        <v>#DIV/0!</v>
      </c>
      <c r="T356" s="157">
        <f t="shared" si="84"/>
        <v>100</v>
      </c>
    </row>
    <row r="357" spans="1:21" s="20" customFormat="1" ht="23.25" customHeight="1">
      <c r="A357" s="253"/>
      <c r="B357" s="260"/>
      <c r="C357" s="265"/>
      <c r="D357" s="267" t="s">
        <v>260</v>
      </c>
      <c r="E357" s="133" t="s">
        <v>261</v>
      </c>
      <c r="F357" s="18">
        <f t="shared" si="85"/>
        <v>13346</v>
      </c>
      <c r="G357" s="18">
        <f t="shared" si="85"/>
        <v>0</v>
      </c>
      <c r="H357" s="18">
        <f t="shared" si="85"/>
        <v>13346</v>
      </c>
      <c r="I357" s="18">
        <f>I358</f>
        <v>13346</v>
      </c>
      <c r="J357" s="18">
        <v>0</v>
      </c>
      <c r="K357" s="155">
        <f>K358</f>
        <v>13346</v>
      </c>
      <c r="L357" s="19">
        <f>N357</f>
        <v>13346</v>
      </c>
      <c r="M357" s="19">
        <v>0</v>
      </c>
      <c r="N357" s="19">
        <f>N358</f>
        <v>13346</v>
      </c>
      <c r="O357" s="19">
        <f>Q357</f>
        <v>13346</v>
      </c>
      <c r="P357" s="19">
        <v>0</v>
      </c>
      <c r="Q357" s="19">
        <f>Q358</f>
        <v>13346</v>
      </c>
      <c r="R357" s="157">
        <f t="shared" si="82"/>
        <v>100</v>
      </c>
      <c r="S357" s="157" t="e">
        <f t="shared" si="83"/>
        <v>#DIV/0!</v>
      </c>
      <c r="T357" s="157">
        <f t="shared" si="84"/>
        <v>100</v>
      </c>
    </row>
    <row r="358" spans="1:21" s="20" customFormat="1" ht="108" customHeight="1">
      <c r="A358" s="254"/>
      <c r="B358" s="260"/>
      <c r="C358" s="266"/>
      <c r="D358" s="260"/>
      <c r="E358" s="134" t="s">
        <v>456</v>
      </c>
      <c r="F358" s="18">
        <f>F367</f>
        <v>13346</v>
      </c>
      <c r="G358" s="18">
        <f>G367</f>
        <v>0</v>
      </c>
      <c r="H358" s="18">
        <f>H367</f>
        <v>13346</v>
      </c>
      <c r="I358" s="18">
        <f>I365</f>
        <v>13346</v>
      </c>
      <c r="J358" s="18">
        <v>0</v>
      </c>
      <c r="K358" s="155">
        <f>K365</f>
        <v>13346</v>
      </c>
      <c r="L358" s="19">
        <f>N358</f>
        <v>13346</v>
      </c>
      <c r="M358" s="19">
        <v>0</v>
      </c>
      <c r="N358" s="19">
        <f>N365</f>
        <v>13346</v>
      </c>
      <c r="O358" s="19">
        <f>Q358</f>
        <v>13346</v>
      </c>
      <c r="P358" s="19">
        <v>0</v>
      </c>
      <c r="Q358" s="19">
        <f>Q365</f>
        <v>13346</v>
      </c>
      <c r="R358" s="157">
        <f t="shared" si="82"/>
        <v>100</v>
      </c>
      <c r="S358" s="157" t="e">
        <f t="shared" si="83"/>
        <v>#DIV/0!</v>
      </c>
      <c r="T358" s="157">
        <f t="shared" si="84"/>
        <v>100</v>
      </c>
    </row>
    <row r="359" spans="1:21" s="20" customFormat="1" ht="39" customHeight="1" outlineLevel="1">
      <c r="A359" s="260" t="s">
        <v>197</v>
      </c>
      <c r="B359" s="260" t="s">
        <v>198</v>
      </c>
      <c r="C359" s="252" t="s">
        <v>364</v>
      </c>
      <c r="D359" s="132" t="s">
        <v>70</v>
      </c>
      <c r="E359" s="131"/>
      <c r="F359" s="140">
        <v>0</v>
      </c>
      <c r="G359" s="140">
        <v>0</v>
      </c>
      <c r="H359" s="140">
        <v>0</v>
      </c>
      <c r="I359" s="140">
        <v>0</v>
      </c>
      <c r="J359" s="140">
        <v>0</v>
      </c>
      <c r="K359" s="140">
        <v>0</v>
      </c>
      <c r="L359" s="140">
        <v>0</v>
      </c>
      <c r="M359" s="140">
        <v>0</v>
      </c>
      <c r="N359" s="140">
        <v>0</v>
      </c>
      <c r="O359" s="140">
        <v>0</v>
      </c>
      <c r="P359" s="140">
        <v>0</v>
      </c>
      <c r="Q359" s="140">
        <v>0</v>
      </c>
      <c r="R359" s="157" t="e">
        <f t="shared" si="82"/>
        <v>#DIV/0!</v>
      </c>
      <c r="S359" s="157" t="e">
        <f t="shared" si="83"/>
        <v>#DIV/0!</v>
      </c>
      <c r="T359" s="157" t="e">
        <f t="shared" si="84"/>
        <v>#DIV/0!</v>
      </c>
    </row>
    <row r="360" spans="1:21" s="20" customFormat="1" ht="25.5" customHeight="1" outlineLevel="1">
      <c r="A360" s="260"/>
      <c r="B360" s="260"/>
      <c r="C360" s="253"/>
      <c r="D360" s="262" t="s">
        <v>260</v>
      </c>
      <c r="E360" s="131" t="s">
        <v>261</v>
      </c>
      <c r="F360" s="140">
        <v>0</v>
      </c>
      <c r="G360" s="140">
        <v>0</v>
      </c>
      <c r="H360" s="140">
        <v>0</v>
      </c>
      <c r="I360" s="140">
        <v>0</v>
      </c>
      <c r="J360" s="140">
        <v>0</v>
      </c>
      <c r="K360" s="140">
        <v>0</v>
      </c>
      <c r="L360" s="140">
        <v>0</v>
      </c>
      <c r="M360" s="140">
        <v>0</v>
      </c>
      <c r="N360" s="140">
        <v>0</v>
      </c>
      <c r="O360" s="140">
        <v>0</v>
      </c>
      <c r="P360" s="140">
        <v>0</v>
      </c>
      <c r="Q360" s="140">
        <v>0</v>
      </c>
      <c r="R360" s="157" t="e">
        <f t="shared" si="82"/>
        <v>#DIV/0!</v>
      </c>
      <c r="S360" s="157" t="e">
        <f t="shared" si="83"/>
        <v>#DIV/0!</v>
      </c>
      <c r="T360" s="157" t="e">
        <f t="shared" si="84"/>
        <v>#DIV/0!</v>
      </c>
    </row>
    <row r="361" spans="1:21" s="20" customFormat="1" ht="53.25" customHeight="1" outlineLevel="1">
      <c r="A361" s="260"/>
      <c r="B361" s="260"/>
      <c r="C361" s="254"/>
      <c r="D361" s="260"/>
      <c r="E361" s="131" t="s">
        <v>264</v>
      </c>
      <c r="F361" s="140">
        <v>0</v>
      </c>
      <c r="G361" s="140">
        <v>0</v>
      </c>
      <c r="H361" s="140">
        <v>0</v>
      </c>
      <c r="I361" s="140">
        <v>0</v>
      </c>
      <c r="J361" s="140">
        <v>0</v>
      </c>
      <c r="K361" s="140">
        <v>0</v>
      </c>
      <c r="L361" s="140">
        <v>0</v>
      </c>
      <c r="M361" s="140">
        <v>0</v>
      </c>
      <c r="N361" s="140">
        <v>0</v>
      </c>
      <c r="O361" s="140">
        <v>0</v>
      </c>
      <c r="P361" s="140">
        <v>0</v>
      </c>
      <c r="Q361" s="140">
        <v>0</v>
      </c>
      <c r="R361" s="157" t="e">
        <f t="shared" si="82"/>
        <v>#DIV/0!</v>
      </c>
      <c r="S361" s="157" t="e">
        <f t="shared" si="83"/>
        <v>#DIV/0!</v>
      </c>
      <c r="T361" s="157" t="e">
        <f t="shared" si="84"/>
        <v>#DIV/0!</v>
      </c>
    </row>
    <row r="362" spans="1:21" s="20" customFormat="1" ht="39.75" customHeight="1" outlineLevel="1">
      <c r="A362" s="260" t="s">
        <v>199</v>
      </c>
      <c r="B362" s="261" t="s">
        <v>636</v>
      </c>
      <c r="C362" s="252" t="s">
        <v>365</v>
      </c>
      <c r="D362" s="132" t="s">
        <v>70</v>
      </c>
      <c r="E362" s="131"/>
      <c r="F362" s="140">
        <v>0</v>
      </c>
      <c r="G362" s="140">
        <v>0</v>
      </c>
      <c r="H362" s="140">
        <v>0</v>
      </c>
      <c r="I362" s="140">
        <v>0</v>
      </c>
      <c r="J362" s="140">
        <v>0</v>
      </c>
      <c r="K362" s="140">
        <v>0</v>
      </c>
      <c r="L362" s="140">
        <v>0</v>
      </c>
      <c r="M362" s="140">
        <v>0</v>
      </c>
      <c r="N362" s="140">
        <v>0</v>
      </c>
      <c r="O362" s="140">
        <v>0</v>
      </c>
      <c r="P362" s="140">
        <v>0</v>
      </c>
      <c r="Q362" s="140">
        <v>0</v>
      </c>
      <c r="R362" s="157" t="e">
        <f t="shared" si="82"/>
        <v>#DIV/0!</v>
      </c>
      <c r="S362" s="157" t="e">
        <f t="shared" si="83"/>
        <v>#DIV/0!</v>
      </c>
      <c r="T362" s="157" t="e">
        <f t="shared" si="84"/>
        <v>#DIV/0!</v>
      </c>
    </row>
    <row r="363" spans="1:21" s="20" customFormat="1" ht="30.75" customHeight="1" outlineLevel="1">
      <c r="A363" s="260"/>
      <c r="B363" s="260"/>
      <c r="C363" s="253"/>
      <c r="D363" s="262" t="s">
        <v>260</v>
      </c>
      <c r="E363" s="131" t="s">
        <v>261</v>
      </c>
      <c r="F363" s="140">
        <v>0</v>
      </c>
      <c r="G363" s="140">
        <v>0</v>
      </c>
      <c r="H363" s="140">
        <v>0</v>
      </c>
      <c r="I363" s="140">
        <v>0</v>
      </c>
      <c r="J363" s="140">
        <v>0</v>
      </c>
      <c r="K363" s="140">
        <v>0</v>
      </c>
      <c r="L363" s="140">
        <v>0</v>
      </c>
      <c r="M363" s="140">
        <v>0</v>
      </c>
      <c r="N363" s="140">
        <v>0</v>
      </c>
      <c r="O363" s="140">
        <v>0</v>
      </c>
      <c r="P363" s="140">
        <v>0</v>
      </c>
      <c r="Q363" s="140">
        <v>0</v>
      </c>
      <c r="R363" s="157" t="e">
        <f t="shared" si="82"/>
        <v>#DIV/0!</v>
      </c>
      <c r="S363" s="157" t="e">
        <f t="shared" si="83"/>
        <v>#DIV/0!</v>
      </c>
      <c r="T363" s="157" t="e">
        <f t="shared" si="84"/>
        <v>#DIV/0!</v>
      </c>
    </row>
    <row r="364" spans="1:21" s="20" customFormat="1" ht="73.5" customHeight="1" outlineLevel="1">
      <c r="A364" s="260"/>
      <c r="B364" s="260"/>
      <c r="C364" s="254"/>
      <c r="D364" s="260"/>
      <c r="E364" s="131" t="s">
        <v>264</v>
      </c>
      <c r="F364" s="140">
        <v>0</v>
      </c>
      <c r="G364" s="140">
        <v>0</v>
      </c>
      <c r="H364" s="140">
        <v>0</v>
      </c>
      <c r="I364" s="140">
        <v>0</v>
      </c>
      <c r="J364" s="140">
        <v>0</v>
      </c>
      <c r="K364" s="140">
        <v>0</v>
      </c>
      <c r="L364" s="140">
        <v>0</v>
      </c>
      <c r="M364" s="140">
        <v>0</v>
      </c>
      <c r="N364" s="140">
        <v>0</v>
      </c>
      <c r="O364" s="140">
        <v>0</v>
      </c>
      <c r="P364" s="140">
        <v>0</v>
      </c>
      <c r="Q364" s="140">
        <v>0</v>
      </c>
      <c r="R364" s="157" t="e">
        <f t="shared" si="82"/>
        <v>#DIV/0!</v>
      </c>
      <c r="S364" s="157" t="e">
        <f t="shared" si="83"/>
        <v>#DIV/0!</v>
      </c>
      <c r="T364" s="157" t="e">
        <f t="shared" si="84"/>
        <v>#DIV/0!</v>
      </c>
    </row>
    <row r="365" spans="1:21" s="47" customFormat="1" ht="39.75" customHeight="1">
      <c r="A365" s="260" t="s">
        <v>50</v>
      </c>
      <c r="B365" s="261" t="s">
        <v>51</v>
      </c>
      <c r="C365" s="252" t="s">
        <v>366</v>
      </c>
      <c r="D365" s="132" t="s">
        <v>70</v>
      </c>
      <c r="E365" s="131"/>
      <c r="F365" s="140">
        <f t="shared" ref="F365:I366" si="86">F366</f>
        <v>13346</v>
      </c>
      <c r="G365" s="140">
        <f t="shared" si="86"/>
        <v>0</v>
      </c>
      <c r="H365" s="140">
        <f t="shared" si="86"/>
        <v>13346</v>
      </c>
      <c r="I365" s="140">
        <f t="shared" si="86"/>
        <v>13346</v>
      </c>
      <c r="J365" s="140">
        <v>0</v>
      </c>
      <c r="K365" s="141">
        <f>K366</f>
        <v>13346</v>
      </c>
      <c r="L365" s="21">
        <f>N365</f>
        <v>13346</v>
      </c>
      <c r="M365" s="21">
        <v>0</v>
      </c>
      <c r="N365" s="21">
        <f>N366</f>
        <v>13346</v>
      </c>
      <c r="O365" s="21">
        <f>Q365</f>
        <v>13346</v>
      </c>
      <c r="P365" s="21">
        <v>0</v>
      </c>
      <c r="Q365" s="21">
        <f>Q366</f>
        <v>13346</v>
      </c>
      <c r="R365" s="157">
        <f t="shared" si="82"/>
        <v>100</v>
      </c>
      <c r="S365" s="157" t="e">
        <f t="shared" si="83"/>
        <v>#DIV/0!</v>
      </c>
      <c r="T365" s="157">
        <f t="shared" si="84"/>
        <v>100</v>
      </c>
      <c r="U365" s="20"/>
    </row>
    <row r="366" spans="1:21" s="47" customFormat="1" ht="23.25" customHeight="1">
      <c r="A366" s="260"/>
      <c r="B366" s="260"/>
      <c r="C366" s="253"/>
      <c r="D366" s="262" t="s">
        <v>260</v>
      </c>
      <c r="E366" s="131" t="s">
        <v>261</v>
      </c>
      <c r="F366" s="140">
        <f t="shared" si="86"/>
        <v>13346</v>
      </c>
      <c r="G366" s="140">
        <f t="shared" si="86"/>
        <v>0</v>
      </c>
      <c r="H366" s="140">
        <f t="shared" si="86"/>
        <v>13346</v>
      </c>
      <c r="I366" s="140">
        <f t="shared" si="86"/>
        <v>13346</v>
      </c>
      <c r="J366" s="140">
        <v>0</v>
      </c>
      <c r="K366" s="141">
        <f>K367</f>
        <v>13346</v>
      </c>
      <c r="L366" s="21">
        <f>N366</f>
        <v>13346</v>
      </c>
      <c r="M366" s="21">
        <v>0</v>
      </c>
      <c r="N366" s="21">
        <f>N367</f>
        <v>13346</v>
      </c>
      <c r="O366" s="21">
        <f>Q366</f>
        <v>13346</v>
      </c>
      <c r="P366" s="21">
        <v>0</v>
      </c>
      <c r="Q366" s="21">
        <f>Q367</f>
        <v>13346</v>
      </c>
      <c r="R366" s="157">
        <f t="shared" si="82"/>
        <v>100</v>
      </c>
      <c r="S366" s="157" t="e">
        <f t="shared" si="83"/>
        <v>#DIV/0!</v>
      </c>
      <c r="T366" s="157">
        <f t="shared" si="84"/>
        <v>100</v>
      </c>
      <c r="U366" s="20"/>
    </row>
    <row r="367" spans="1:21" s="47" customFormat="1" ht="100.5" customHeight="1">
      <c r="A367" s="260"/>
      <c r="B367" s="260"/>
      <c r="C367" s="254"/>
      <c r="D367" s="260"/>
      <c r="E367" s="132" t="s">
        <v>456</v>
      </c>
      <c r="F367" s="140">
        <f>G367+H367</f>
        <v>13346</v>
      </c>
      <c r="G367" s="140">
        <v>0</v>
      </c>
      <c r="H367" s="140">
        <v>13346</v>
      </c>
      <c r="I367" s="140">
        <f>K367</f>
        <v>13346</v>
      </c>
      <c r="J367" s="140">
        <v>0</v>
      </c>
      <c r="K367" s="141">
        <v>13346</v>
      </c>
      <c r="L367" s="21">
        <f>N367</f>
        <v>13346</v>
      </c>
      <c r="M367" s="21">
        <v>0</v>
      </c>
      <c r="N367" s="21">
        <v>13346</v>
      </c>
      <c r="O367" s="21">
        <f>Q367</f>
        <v>13346</v>
      </c>
      <c r="P367" s="21">
        <v>0</v>
      </c>
      <c r="Q367" s="21">
        <v>13346</v>
      </c>
      <c r="R367" s="157">
        <f t="shared" si="82"/>
        <v>100</v>
      </c>
      <c r="S367" s="157" t="e">
        <f t="shared" si="83"/>
        <v>#DIV/0!</v>
      </c>
      <c r="T367" s="157">
        <f t="shared" si="84"/>
        <v>100</v>
      </c>
      <c r="U367" s="20"/>
    </row>
    <row r="368" spans="1:21" s="20" customFormat="1" ht="45" customHeight="1" outlineLevel="1">
      <c r="A368" s="260" t="s">
        <v>200</v>
      </c>
      <c r="B368" s="261" t="s">
        <v>201</v>
      </c>
      <c r="C368" s="252" t="s">
        <v>367</v>
      </c>
      <c r="D368" s="132" t="s">
        <v>70</v>
      </c>
      <c r="E368" s="131"/>
      <c r="F368" s="140">
        <v>0</v>
      </c>
      <c r="G368" s="140">
        <v>0</v>
      </c>
      <c r="H368" s="140">
        <v>0</v>
      </c>
      <c r="I368" s="140">
        <v>0</v>
      </c>
      <c r="J368" s="140">
        <v>0</v>
      </c>
      <c r="K368" s="140">
        <v>0</v>
      </c>
      <c r="L368" s="140">
        <v>0</v>
      </c>
      <c r="M368" s="140">
        <v>0</v>
      </c>
      <c r="N368" s="140">
        <v>0</v>
      </c>
      <c r="O368" s="140">
        <v>0</v>
      </c>
      <c r="P368" s="140">
        <v>0</v>
      </c>
      <c r="Q368" s="140">
        <v>0</v>
      </c>
      <c r="R368" s="157" t="e">
        <f t="shared" si="82"/>
        <v>#DIV/0!</v>
      </c>
      <c r="S368" s="157" t="e">
        <f t="shared" si="83"/>
        <v>#DIV/0!</v>
      </c>
      <c r="T368" s="157" t="e">
        <f t="shared" si="84"/>
        <v>#DIV/0!</v>
      </c>
    </row>
    <row r="369" spans="1:21" s="20" customFormat="1" ht="31.5" customHeight="1" outlineLevel="1">
      <c r="A369" s="260"/>
      <c r="B369" s="260"/>
      <c r="C369" s="253"/>
      <c r="D369" s="262" t="s">
        <v>260</v>
      </c>
      <c r="E369" s="131" t="s">
        <v>261</v>
      </c>
      <c r="F369" s="140">
        <v>0</v>
      </c>
      <c r="G369" s="140">
        <v>0</v>
      </c>
      <c r="H369" s="140">
        <v>0</v>
      </c>
      <c r="I369" s="140">
        <v>0</v>
      </c>
      <c r="J369" s="140">
        <v>0</v>
      </c>
      <c r="K369" s="140">
        <v>0</v>
      </c>
      <c r="L369" s="140">
        <v>0</v>
      </c>
      <c r="M369" s="140">
        <v>0</v>
      </c>
      <c r="N369" s="140">
        <v>0</v>
      </c>
      <c r="O369" s="140">
        <v>0</v>
      </c>
      <c r="P369" s="140">
        <v>0</v>
      </c>
      <c r="Q369" s="140">
        <v>0</v>
      </c>
      <c r="R369" s="157" t="e">
        <f t="shared" si="82"/>
        <v>#DIV/0!</v>
      </c>
      <c r="S369" s="157" t="e">
        <f t="shared" si="83"/>
        <v>#DIV/0!</v>
      </c>
      <c r="T369" s="157" t="e">
        <f t="shared" si="84"/>
        <v>#DIV/0!</v>
      </c>
    </row>
    <row r="370" spans="1:21" s="20" customFormat="1" ht="98.25" customHeight="1" outlineLevel="1">
      <c r="A370" s="260"/>
      <c r="B370" s="260"/>
      <c r="C370" s="254"/>
      <c r="D370" s="260"/>
      <c r="E370" s="131" t="s">
        <v>264</v>
      </c>
      <c r="F370" s="140">
        <v>0</v>
      </c>
      <c r="G370" s="140">
        <v>0</v>
      </c>
      <c r="H370" s="140">
        <v>0</v>
      </c>
      <c r="I370" s="140">
        <v>0</v>
      </c>
      <c r="J370" s="140">
        <v>0</v>
      </c>
      <c r="K370" s="140">
        <v>0</v>
      </c>
      <c r="L370" s="140">
        <v>0</v>
      </c>
      <c r="M370" s="140">
        <v>0</v>
      </c>
      <c r="N370" s="140">
        <v>0</v>
      </c>
      <c r="O370" s="140">
        <v>0</v>
      </c>
      <c r="P370" s="140">
        <v>0</v>
      </c>
      <c r="Q370" s="140">
        <v>0</v>
      </c>
      <c r="R370" s="157" t="e">
        <f t="shared" si="82"/>
        <v>#DIV/0!</v>
      </c>
      <c r="S370" s="157" t="e">
        <f t="shared" si="83"/>
        <v>#DIV/0!</v>
      </c>
      <c r="T370" s="157" t="e">
        <f t="shared" si="84"/>
        <v>#DIV/0!</v>
      </c>
    </row>
    <row r="371" spans="1:21" s="20" customFormat="1" ht="51" customHeight="1">
      <c r="A371" s="280" t="s">
        <v>52</v>
      </c>
      <c r="B371" s="280" t="s">
        <v>53</v>
      </c>
      <c r="C371" s="263" t="s">
        <v>78</v>
      </c>
      <c r="D371" s="156" t="s">
        <v>70</v>
      </c>
      <c r="E371" s="133"/>
      <c r="F371" s="18">
        <f t="shared" ref="F371:H372" si="87">F372</f>
        <v>50968.2</v>
      </c>
      <c r="G371" s="18">
        <f t="shared" si="87"/>
        <v>50968.2</v>
      </c>
      <c r="H371" s="18">
        <f t="shared" si="87"/>
        <v>0</v>
      </c>
      <c r="I371" s="18">
        <f>J371</f>
        <v>50968.2</v>
      </c>
      <c r="J371" s="18">
        <f>J372</f>
        <v>50968.2</v>
      </c>
      <c r="K371" s="155">
        <v>0</v>
      </c>
      <c r="L371" s="19">
        <f>M371</f>
        <v>50968.2</v>
      </c>
      <c r="M371" s="19">
        <f>M373</f>
        <v>50968.2</v>
      </c>
      <c r="N371" s="19">
        <v>0</v>
      </c>
      <c r="O371" s="19">
        <f>P371</f>
        <v>50917.7</v>
      </c>
      <c r="P371" s="19">
        <f>P372</f>
        <v>50917.7</v>
      </c>
      <c r="Q371" s="19">
        <v>0</v>
      </c>
      <c r="R371" s="157">
        <f t="shared" si="82"/>
        <v>99.900918611997284</v>
      </c>
      <c r="S371" s="157">
        <f t="shared" si="83"/>
        <v>99.900918611997284</v>
      </c>
      <c r="T371" s="157" t="e">
        <f t="shared" si="84"/>
        <v>#DIV/0!</v>
      </c>
    </row>
    <row r="372" spans="1:21" s="20" customFormat="1" ht="30.75" customHeight="1">
      <c r="A372" s="260"/>
      <c r="B372" s="260"/>
      <c r="C372" s="265"/>
      <c r="D372" s="250" t="s">
        <v>260</v>
      </c>
      <c r="E372" s="134" t="s">
        <v>338</v>
      </c>
      <c r="F372" s="18">
        <f t="shared" si="87"/>
        <v>50968.2</v>
      </c>
      <c r="G372" s="18">
        <f t="shared" si="87"/>
        <v>50968.2</v>
      </c>
      <c r="H372" s="18">
        <f t="shared" si="87"/>
        <v>0</v>
      </c>
      <c r="I372" s="18">
        <f>J372</f>
        <v>50968.2</v>
      </c>
      <c r="J372" s="18">
        <f>J373</f>
        <v>50968.2</v>
      </c>
      <c r="K372" s="155">
        <v>0</v>
      </c>
      <c r="L372" s="19">
        <f>M372</f>
        <v>50968.2</v>
      </c>
      <c r="M372" s="19">
        <f>M373</f>
        <v>50968.2</v>
      </c>
      <c r="N372" s="19">
        <v>0</v>
      </c>
      <c r="O372" s="19">
        <f>P372</f>
        <v>50917.7</v>
      </c>
      <c r="P372" s="19">
        <f>P373</f>
        <v>50917.7</v>
      </c>
      <c r="Q372" s="19">
        <v>0</v>
      </c>
      <c r="R372" s="157">
        <f t="shared" si="82"/>
        <v>99.900918611997284</v>
      </c>
      <c r="S372" s="157">
        <f t="shared" si="83"/>
        <v>99.900918611997284</v>
      </c>
      <c r="T372" s="157" t="e">
        <f t="shared" si="84"/>
        <v>#DIV/0!</v>
      </c>
    </row>
    <row r="373" spans="1:21" s="20" customFormat="1" ht="93.75" customHeight="1">
      <c r="A373" s="260"/>
      <c r="B373" s="260"/>
      <c r="C373" s="266"/>
      <c r="D373" s="251"/>
      <c r="E373" s="134" t="s">
        <v>457</v>
      </c>
      <c r="F373" s="18">
        <f>F379</f>
        <v>50968.2</v>
      </c>
      <c r="G373" s="18">
        <f>G379</f>
        <v>50968.2</v>
      </c>
      <c r="H373" s="18">
        <f>H379</f>
        <v>0</v>
      </c>
      <c r="I373" s="18">
        <f>J373</f>
        <v>50968.2</v>
      </c>
      <c r="J373" s="18">
        <f>J379</f>
        <v>50968.2</v>
      </c>
      <c r="K373" s="155">
        <v>0</v>
      </c>
      <c r="L373" s="19">
        <f>M373</f>
        <v>50968.2</v>
      </c>
      <c r="M373" s="19">
        <f>M379</f>
        <v>50968.2</v>
      </c>
      <c r="N373" s="19">
        <v>0</v>
      </c>
      <c r="O373" s="19">
        <f>P373</f>
        <v>50917.7</v>
      </c>
      <c r="P373" s="19">
        <f>P379</f>
        <v>50917.7</v>
      </c>
      <c r="Q373" s="19">
        <v>0</v>
      </c>
      <c r="R373" s="157">
        <f t="shared" si="82"/>
        <v>99.900918611997284</v>
      </c>
      <c r="S373" s="157">
        <f t="shared" si="83"/>
        <v>99.900918611997284</v>
      </c>
      <c r="T373" s="157" t="e">
        <f t="shared" si="84"/>
        <v>#DIV/0!</v>
      </c>
    </row>
    <row r="374" spans="1:21" s="20" customFormat="1" ht="39.75" customHeight="1" outlineLevel="1">
      <c r="A374" s="260" t="s">
        <v>202</v>
      </c>
      <c r="B374" s="260" t="s">
        <v>203</v>
      </c>
      <c r="C374" s="252" t="s">
        <v>368</v>
      </c>
      <c r="D374" s="132" t="s">
        <v>70</v>
      </c>
      <c r="E374" s="131"/>
      <c r="F374" s="140">
        <v>0</v>
      </c>
      <c r="G374" s="140">
        <v>0</v>
      </c>
      <c r="H374" s="140">
        <v>0</v>
      </c>
      <c r="I374" s="140">
        <v>0</v>
      </c>
      <c r="J374" s="140">
        <v>0</v>
      </c>
      <c r="K374" s="140">
        <v>0</v>
      </c>
      <c r="L374" s="140">
        <v>0</v>
      </c>
      <c r="M374" s="140">
        <v>0</v>
      </c>
      <c r="N374" s="140">
        <v>0</v>
      </c>
      <c r="O374" s="140">
        <v>0</v>
      </c>
      <c r="P374" s="140">
        <v>0</v>
      </c>
      <c r="Q374" s="140">
        <v>0</v>
      </c>
      <c r="R374" s="157" t="e">
        <f t="shared" si="82"/>
        <v>#DIV/0!</v>
      </c>
      <c r="S374" s="157" t="e">
        <f t="shared" si="83"/>
        <v>#DIV/0!</v>
      </c>
      <c r="T374" s="157" t="e">
        <f t="shared" si="84"/>
        <v>#DIV/0!</v>
      </c>
    </row>
    <row r="375" spans="1:21" s="20" customFormat="1" ht="27.75" customHeight="1" outlineLevel="1">
      <c r="A375" s="260"/>
      <c r="B375" s="260"/>
      <c r="C375" s="253"/>
      <c r="D375" s="262" t="s">
        <v>260</v>
      </c>
      <c r="E375" s="131" t="s">
        <v>261</v>
      </c>
      <c r="F375" s="140">
        <v>0</v>
      </c>
      <c r="G375" s="140">
        <v>0</v>
      </c>
      <c r="H375" s="140">
        <v>0</v>
      </c>
      <c r="I375" s="140">
        <v>0</v>
      </c>
      <c r="J375" s="140">
        <v>0</v>
      </c>
      <c r="K375" s="140">
        <v>0</v>
      </c>
      <c r="L375" s="140">
        <v>0</v>
      </c>
      <c r="M375" s="140">
        <v>0</v>
      </c>
      <c r="N375" s="140">
        <v>0</v>
      </c>
      <c r="O375" s="140">
        <v>0</v>
      </c>
      <c r="P375" s="140">
        <v>0</v>
      </c>
      <c r="Q375" s="140">
        <v>0</v>
      </c>
      <c r="R375" s="157" t="e">
        <f t="shared" si="82"/>
        <v>#DIV/0!</v>
      </c>
      <c r="S375" s="157" t="e">
        <f t="shared" si="83"/>
        <v>#DIV/0!</v>
      </c>
      <c r="T375" s="157" t="e">
        <f t="shared" si="84"/>
        <v>#DIV/0!</v>
      </c>
    </row>
    <row r="376" spans="1:21" s="20" customFormat="1" ht="87.75" customHeight="1" outlineLevel="1">
      <c r="A376" s="260"/>
      <c r="B376" s="260"/>
      <c r="C376" s="254"/>
      <c r="D376" s="260"/>
      <c r="E376" s="131" t="s">
        <v>264</v>
      </c>
      <c r="F376" s="140">
        <v>0</v>
      </c>
      <c r="G376" s="140">
        <v>0</v>
      </c>
      <c r="H376" s="140">
        <v>0</v>
      </c>
      <c r="I376" s="140">
        <v>0</v>
      </c>
      <c r="J376" s="140">
        <v>0</v>
      </c>
      <c r="K376" s="140">
        <v>0</v>
      </c>
      <c r="L376" s="140">
        <v>0</v>
      </c>
      <c r="M376" s="140">
        <v>0</v>
      </c>
      <c r="N376" s="140">
        <v>0</v>
      </c>
      <c r="O376" s="140">
        <v>0</v>
      </c>
      <c r="P376" s="140">
        <v>0</v>
      </c>
      <c r="Q376" s="140">
        <v>0</v>
      </c>
      <c r="R376" s="157" t="e">
        <f t="shared" si="82"/>
        <v>#DIV/0!</v>
      </c>
      <c r="S376" s="157" t="e">
        <f t="shared" si="83"/>
        <v>#DIV/0!</v>
      </c>
      <c r="T376" s="157" t="e">
        <f t="shared" si="84"/>
        <v>#DIV/0!</v>
      </c>
    </row>
    <row r="377" spans="1:21" s="20" customFormat="1" ht="42" customHeight="1">
      <c r="A377" s="260" t="s">
        <v>54</v>
      </c>
      <c r="B377" s="283" t="s">
        <v>545</v>
      </c>
      <c r="C377" s="252" t="s">
        <v>79</v>
      </c>
      <c r="D377" s="132" t="s">
        <v>70</v>
      </c>
      <c r="E377" s="131"/>
      <c r="F377" s="140">
        <f t="shared" ref="F377:H378" si="88">F378</f>
        <v>50968.2</v>
      </c>
      <c r="G377" s="140">
        <f t="shared" si="88"/>
        <v>50968.2</v>
      </c>
      <c r="H377" s="140">
        <f t="shared" si="88"/>
        <v>0</v>
      </c>
      <c r="I377" s="140">
        <f>J377</f>
        <v>50968.2</v>
      </c>
      <c r="J377" s="140">
        <f>J378</f>
        <v>50968.2</v>
      </c>
      <c r="K377" s="141">
        <v>0</v>
      </c>
      <c r="L377" s="21">
        <f>M377</f>
        <v>50968.2</v>
      </c>
      <c r="M377" s="21">
        <f>M378</f>
        <v>50968.2</v>
      </c>
      <c r="N377" s="21">
        <v>0</v>
      </c>
      <c r="O377" s="21">
        <f>P377</f>
        <v>50917.7</v>
      </c>
      <c r="P377" s="21">
        <f>P378</f>
        <v>50917.7</v>
      </c>
      <c r="Q377" s="21">
        <v>0</v>
      </c>
      <c r="R377" s="157">
        <f t="shared" si="82"/>
        <v>99.900918611997284</v>
      </c>
      <c r="S377" s="157">
        <f t="shared" si="83"/>
        <v>99.900918611997284</v>
      </c>
      <c r="T377" s="157" t="e">
        <f t="shared" si="84"/>
        <v>#DIV/0!</v>
      </c>
    </row>
    <row r="378" spans="1:21" s="20" customFormat="1" ht="27" customHeight="1">
      <c r="A378" s="260"/>
      <c r="B378" s="283"/>
      <c r="C378" s="253"/>
      <c r="D378" s="262" t="s">
        <v>260</v>
      </c>
      <c r="E378" s="132" t="s">
        <v>261</v>
      </c>
      <c r="F378" s="140">
        <f t="shared" si="88"/>
        <v>50968.2</v>
      </c>
      <c r="G378" s="140">
        <f t="shared" si="88"/>
        <v>50968.2</v>
      </c>
      <c r="H378" s="140">
        <f t="shared" si="88"/>
        <v>0</v>
      </c>
      <c r="I378" s="140">
        <f>J378</f>
        <v>50968.2</v>
      </c>
      <c r="J378" s="140">
        <f>J379</f>
        <v>50968.2</v>
      </c>
      <c r="K378" s="141">
        <v>0</v>
      </c>
      <c r="L378" s="21">
        <f>M378</f>
        <v>50968.2</v>
      </c>
      <c r="M378" s="21">
        <f>M379</f>
        <v>50968.2</v>
      </c>
      <c r="N378" s="21">
        <v>0</v>
      </c>
      <c r="O378" s="21">
        <f>P378</f>
        <v>50917.7</v>
      </c>
      <c r="P378" s="21">
        <f>P379</f>
        <v>50917.7</v>
      </c>
      <c r="Q378" s="21">
        <v>0</v>
      </c>
      <c r="R378" s="157">
        <f t="shared" si="82"/>
        <v>99.900918611997284</v>
      </c>
      <c r="S378" s="157">
        <f t="shared" si="83"/>
        <v>99.900918611997284</v>
      </c>
      <c r="T378" s="157" t="e">
        <f t="shared" si="84"/>
        <v>#DIV/0!</v>
      </c>
    </row>
    <row r="379" spans="1:21" s="20" customFormat="1" ht="70.5" customHeight="1">
      <c r="A379" s="260"/>
      <c r="B379" s="283"/>
      <c r="C379" s="254"/>
      <c r="D379" s="260"/>
      <c r="E379" s="132" t="s">
        <v>457</v>
      </c>
      <c r="F379" s="140">
        <f>G379+H379</f>
        <v>50968.2</v>
      </c>
      <c r="G379" s="140">
        <v>50968.2</v>
      </c>
      <c r="H379" s="140">
        <v>0</v>
      </c>
      <c r="I379" s="140">
        <f>J379</f>
        <v>50968.2</v>
      </c>
      <c r="J379" s="140">
        <v>50968.2</v>
      </c>
      <c r="K379" s="141">
        <v>0</v>
      </c>
      <c r="L379" s="21">
        <f>M379</f>
        <v>50968.2</v>
      </c>
      <c r="M379" s="21">
        <v>50968.2</v>
      </c>
      <c r="N379" s="21">
        <v>0</v>
      </c>
      <c r="O379" s="21">
        <f>P379</f>
        <v>50917.7</v>
      </c>
      <c r="P379" s="21">
        <v>50917.7</v>
      </c>
      <c r="Q379" s="21">
        <v>0</v>
      </c>
      <c r="R379" s="157">
        <f t="shared" si="82"/>
        <v>99.900918611997284</v>
      </c>
      <c r="S379" s="157">
        <f t="shared" si="83"/>
        <v>99.900918611997284</v>
      </c>
      <c r="T379" s="157" t="e">
        <f t="shared" si="84"/>
        <v>#DIV/0!</v>
      </c>
    </row>
    <row r="380" spans="1:21" s="20" customFormat="1" ht="45" customHeight="1" outlineLevel="1">
      <c r="A380" s="260" t="s">
        <v>204</v>
      </c>
      <c r="B380" s="283" t="s">
        <v>546</v>
      </c>
      <c r="C380" s="252" t="s">
        <v>369</v>
      </c>
      <c r="D380" s="132" t="s">
        <v>70</v>
      </c>
      <c r="E380" s="131"/>
      <c r="F380" s="140">
        <v>0</v>
      </c>
      <c r="G380" s="140">
        <v>0</v>
      </c>
      <c r="H380" s="140">
        <v>0</v>
      </c>
      <c r="I380" s="140">
        <f>I381</f>
        <v>0</v>
      </c>
      <c r="J380" s="140">
        <f t="shared" ref="J380:Q381" si="89">J381</f>
        <v>0</v>
      </c>
      <c r="K380" s="140">
        <f t="shared" si="89"/>
        <v>0</v>
      </c>
      <c r="L380" s="140">
        <f t="shared" si="89"/>
        <v>0</v>
      </c>
      <c r="M380" s="140">
        <f t="shared" si="89"/>
        <v>0</v>
      </c>
      <c r="N380" s="140">
        <f t="shared" si="89"/>
        <v>0</v>
      </c>
      <c r="O380" s="140">
        <f t="shared" si="89"/>
        <v>0</v>
      </c>
      <c r="P380" s="140">
        <f t="shared" si="89"/>
        <v>0</v>
      </c>
      <c r="Q380" s="140">
        <f t="shared" si="89"/>
        <v>0</v>
      </c>
      <c r="R380" s="157" t="e">
        <f t="shared" si="82"/>
        <v>#DIV/0!</v>
      </c>
      <c r="S380" s="157" t="e">
        <f t="shared" si="83"/>
        <v>#DIV/0!</v>
      </c>
      <c r="T380" s="157" t="e">
        <f t="shared" si="84"/>
        <v>#DIV/0!</v>
      </c>
    </row>
    <row r="381" spans="1:21" s="20" customFormat="1" ht="25.5" customHeight="1" outlineLevel="1">
      <c r="A381" s="260"/>
      <c r="B381" s="283"/>
      <c r="C381" s="253"/>
      <c r="D381" s="262" t="s">
        <v>260</v>
      </c>
      <c r="E381" s="131" t="s">
        <v>261</v>
      </c>
      <c r="F381" s="140">
        <v>0</v>
      </c>
      <c r="G381" s="140">
        <v>0</v>
      </c>
      <c r="H381" s="140">
        <v>0</v>
      </c>
      <c r="I381" s="140">
        <f>I382</f>
        <v>0</v>
      </c>
      <c r="J381" s="140">
        <f t="shared" si="89"/>
        <v>0</v>
      </c>
      <c r="K381" s="140">
        <f t="shared" si="89"/>
        <v>0</v>
      </c>
      <c r="L381" s="140">
        <f t="shared" si="89"/>
        <v>0</v>
      </c>
      <c r="M381" s="140">
        <f t="shared" si="89"/>
        <v>0</v>
      </c>
      <c r="N381" s="140">
        <f t="shared" si="89"/>
        <v>0</v>
      </c>
      <c r="O381" s="140">
        <f t="shared" si="89"/>
        <v>0</v>
      </c>
      <c r="P381" s="140">
        <f t="shared" si="89"/>
        <v>0</v>
      </c>
      <c r="Q381" s="140">
        <f t="shared" si="89"/>
        <v>0</v>
      </c>
      <c r="R381" s="157" t="e">
        <f t="shared" si="82"/>
        <v>#DIV/0!</v>
      </c>
      <c r="S381" s="157" t="e">
        <f t="shared" si="83"/>
        <v>#DIV/0!</v>
      </c>
      <c r="T381" s="157" t="e">
        <f t="shared" si="84"/>
        <v>#DIV/0!</v>
      </c>
    </row>
    <row r="382" spans="1:21" s="20" customFormat="1" ht="159" customHeight="1" outlineLevel="1">
      <c r="A382" s="260"/>
      <c r="B382" s="283"/>
      <c r="C382" s="254"/>
      <c r="D382" s="260"/>
      <c r="E382" s="131" t="s">
        <v>264</v>
      </c>
      <c r="F382" s="140">
        <v>0</v>
      </c>
      <c r="G382" s="140">
        <v>0</v>
      </c>
      <c r="H382" s="140">
        <v>0</v>
      </c>
      <c r="I382" s="140">
        <v>0</v>
      </c>
      <c r="J382" s="140">
        <v>0</v>
      </c>
      <c r="K382" s="140">
        <v>0</v>
      </c>
      <c r="L382" s="140">
        <v>0</v>
      </c>
      <c r="M382" s="140">
        <v>0</v>
      </c>
      <c r="N382" s="140">
        <v>0</v>
      </c>
      <c r="O382" s="140">
        <v>0</v>
      </c>
      <c r="P382" s="140">
        <v>0</v>
      </c>
      <c r="Q382" s="140">
        <v>0</v>
      </c>
      <c r="R382" s="157" t="e">
        <f t="shared" si="82"/>
        <v>#DIV/0!</v>
      </c>
      <c r="S382" s="157" t="e">
        <f t="shared" si="83"/>
        <v>#DIV/0!</v>
      </c>
      <c r="T382" s="157" t="e">
        <f t="shared" si="84"/>
        <v>#DIV/0!</v>
      </c>
    </row>
    <row r="383" spans="1:21" s="96" customFormat="1" ht="46.5" customHeight="1">
      <c r="A383" s="284" t="s">
        <v>55</v>
      </c>
      <c r="B383" s="284" t="s">
        <v>56</v>
      </c>
      <c r="C383" s="284" t="s">
        <v>458</v>
      </c>
      <c r="D383" s="137" t="s">
        <v>70</v>
      </c>
      <c r="E383" s="136"/>
      <c r="F383" s="95">
        <f t="shared" ref="F383:Q383" si="90">F384</f>
        <v>221527.5</v>
      </c>
      <c r="G383" s="95">
        <f t="shared" si="90"/>
        <v>0</v>
      </c>
      <c r="H383" s="95">
        <f t="shared" si="90"/>
        <v>221527.5</v>
      </c>
      <c r="I383" s="95">
        <f t="shared" si="90"/>
        <v>228364.9</v>
      </c>
      <c r="J383" s="95">
        <f t="shared" si="90"/>
        <v>0</v>
      </c>
      <c r="K383" s="95">
        <f t="shared" si="90"/>
        <v>228364.9</v>
      </c>
      <c r="L383" s="95">
        <f t="shared" si="90"/>
        <v>228364.9</v>
      </c>
      <c r="M383" s="95">
        <f t="shared" si="90"/>
        <v>0</v>
      </c>
      <c r="N383" s="95">
        <f t="shared" si="90"/>
        <v>228364.9</v>
      </c>
      <c r="O383" s="95">
        <f t="shared" si="90"/>
        <v>227437.2</v>
      </c>
      <c r="P383" s="95">
        <f t="shared" si="90"/>
        <v>0</v>
      </c>
      <c r="Q383" s="95">
        <f t="shared" si="90"/>
        <v>227437.2</v>
      </c>
      <c r="R383" s="158">
        <f t="shared" si="82"/>
        <v>99.593764190556428</v>
      </c>
      <c r="S383" s="158" t="e">
        <f t="shared" si="83"/>
        <v>#DIV/0!</v>
      </c>
      <c r="T383" s="158">
        <f t="shared" si="84"/>
        <v>99.593764190556428</v>
      </c>
      <c r="U383" s="20"/>
    </row>
    <row r="384" spans="1:21" s="96" customFormat="1" ht="39" customHeight="1">
      <c r="A384" s="285"/>
      <c r="B384" s="285"/>
      <c r="C384" s="285"/>
      <c r="D384" s="287" t="s">
        <v>260</v>
      </c>
      <c r="E384" s="136" t="s">
        <v>261</v>
      </c>
      <c r="F384" s="95">
        <f>F386+F387+F388+F389+F390+F391+F385</f>
        <v>221527.5</v>
      </c>
      <c r="G384" s="95">
        <f t="shared" ref="G384:Q384" si="91">G386+G387+G388+G389+G390+G391+G385</f>
        <v>0</v>
      </c>
      <c r="H384" s="95">
        <f t="shared" si="91"/>
        <v>221527.5</v>
      </c>
      <c r="I384" s="95">
        <f>I386+I387+I388+I389+I390+I391+I385</f>
        <v>228364.9</v>
      </c>
      <c r="J384" s="95">
        <f t="shared" si="91"/>
        <v>0</v>
      </c>
      <c r="K384" s="95">
        <f t="shared" si="91"/>
        <v>228364.9</v>
      </c>
      <c r="L384" s="95">
        <f t="shared" si="91"/>
        <v>228364.9</v>
      </c>
      <c r="M384" s="95">
        <f t="shared" si="91"/>
        <v>0</v>
      </c>
      <c r="N384" s="95">
        <f t="shared" si="91"/>
        <v>228364.9</v>
      </c>
      <c r="O384" s="95">
        <f t="shared" si="91"/>
        <v>227437.2</v>
      </c>
      <c r="P384" s="95">
        <f t="shared" si="91"/>
        <v>0</v>
      </c>
      <c r="Q384" s="95">
        <f t="shared" si="91"/>
        <v>227437.2</v>
      </c>
      <c r="R384" s="158">
        <f t="shared" si="82"/>
        <v>99.593764190556428</v>
      </c>
      <c r="S384" s="158" t="e">
        <f t="shared" si="83"/>
        <v>#DIV/0!</v>
      </c>
      <c r="T384" s="158">
        <f t="shared" si="84"/>
        <v>99.593764190556428</v>
      </c>
      <c r="U384" s="20"/>
    </row>
    <row r="385" spans="1:21" s="96" customFormat="1" ht="24" customHeight="1">
      <c r="A385" s="285"/>
      <c r="B385" s="285"/>
      <c r="C385" s="285"/>
      <c r="D385" s="288"/>
      <c r="E385" s="136" t="s">
        <v>578</v>
      </c>
      <c r="F385" s="95">
        <v>0</v>
      </c>
      <c r="G385" s="95">
        <v>0</v>
      </c>
      <c r="H385" s="95">
        <v>0</v>
      </c>
      <c r="I385" s="95">
        <f>K385</f>
        <v>5495</v>
      </c>
      <c r="J385" s="95"/>
      <c r="K385" s="100">
        <f>K394</f>
        <v>5495</v>
      </c>
      <c r="L385" s="100">
        <f>N385</f>
        <v>5495</v>
      </c>
      <c r="M385" s="100"/>
      <c r="N385" s="100">
        <f>N394</f>
        <v>5495</v>
      </c>
      <c r="O385" s="100">
        <f>Q385</f>
        <v>5495</v>
      </c>
      <c r="P385" s="100"/>
      <c r="Q385" s="100">
        <f>Q394</f>
        <v>5495</v>
      </c>
      <c r="R385" s="158">
        <f t="shared" si="82"/>
        <v>100</v>
      </c>
      <c r="S385" s="158" t="e">
        <f t="shared" si="83"/>
        <v>#DIV/0!</v>
      </c>
      <c r="T385" s="158">
        <f t="shared" si="84"/>
        <v>100</v>
      </c>
      <c r="U385" s="20"/>
    </row>
    <row r="386" spans="1:21" s="96" customFormat="1" ht="27" customHeight="1">
      <c r="A386" s="285"/>
      <c r="B386" s="285"/>
      <c r="C386" s="285"/>
      <c r="D386" s="288"/>
      <c r="E386" s="137" t="s">
        <v>459</v>
      </c>
      <c r="F386" s="95">
        <f t="shared" ref="F386:Q388" si="92">F395</f>
        <v>117298</v>
      </c>
      <c r="G386" s="95">
        <f t="shared" si="92"/>
        <v>0</v>
      </c>
      <c r="H386" s="95">
        <f t="shared" si="92"/>
        <v>117298</v>
      </c>
      <c r="I386" s="95">
        <f t="shared" si="92"/>
        <v>117298</v>
      </c>
      <c r="J386" s="95">
        <f t="shared" si="92"/>
        <v>0</v>
      </c>
      <c r="K386" s="95">
        <f t="shared" si="92"/>
        <v>117298</v>
      </c>
      <c r="L386" s="95">
        <f t="shared" si="92"/>
        <v>117298</v>
      </c>
      <c r="M386" s="95">
        <f t="shared" si="92"/>
        <v>0</v>
      </c>
      <c r="N386" s="95">
        <f t="shared" si="92"/>
        <v>117298</v>
      </c>
      <c r="O386" s="95">
        <f t="shared" si="92"/>
        <v>117297.2</v>
      </c>
      <c r="P386" s="95">
        <f t="shared" si="92"/>
        <v>0</v>
      </c>
      <c r="Q386" s="95">
        <f t="shared" si="92"/>
        <v>117297.2</v>
      </c>
      <c r="R386" s="158">
        <f t="shared" si="82"/>
        <v>99.999317976436089</v>
      </c>
      <c r="S386" s="158" t="e">
        <f t="shared" si="83"/>
        <v>#DIV/0!</v>
      </c>
      <c r="T386" s="158">
        <f t="shared" si="84"/>
        <v>99.999317976436089</v>
      </c>
      <c r="U386" s="20"/>
    </row>
    <row r="387" spans="1:21" s="96" customFormat="1" ht="24" customHeight="1">
      <c r="A387" s="285"/>
      <c r="B387" s="285"/>
      <c r="C387" s="285"/>
      <c r="D387" s="288"/>
      <c r="E387" s="137" t="s">
        <v>460</v>
      </c>
      <c r="F387" s="95">
        <f t="shared" si="92"/>
        <v>28325</v>
      </c>
      <c r="G387" s="95">
        <f t="shared" si="92"/>
        <v>0</v>
      </c>
      <c r="H387" s="95">
        <f t="shared" si="92"/>
        <v>28325</v>
      </c>
      <c r="I387" s="95">
        <f t="shared" si="92"/>
        <v>28325</v>
      </c>
      <c r="J387" s="95">
        <f t="shared" si="92"/>
        <v>0</v>
      </c>
      <c r="K387" s="95">
        <f t="shared" si="92"/>
        <v>28325</v>
      </c>
      <c r="L387" s="95">
        <f t="shared" si="92"/>
        <v>28325</v>
      </c>
      <c r="M387" s="95">
        <f t="shared" si="92"/>
        <v>0</v>
      </c>
      <c r="N387" s="95">
        <f t="shared" si="92"/>
        <v>28325</v>
      </c>
      <c r="O387" s="95">
        <f t="shared" si="92"/>
        <v>28322.799999999999</v>
      </c>
      <c r="P387" s="95">
        <f t="shared" si="92"/>
        <v>0</v>
      </c>
      <c r="Q387" s="95">
        <f t="shared" si="92"/>
        <v>28322.799999999999</v>
      </c>
      <c r="R387" s="158">
        <f t="shared" si="82"/>
        <v>99.992233009708727</v>
      </c>
      <c r="S387" s="158" t="e">
        <f t="shared" si="83"/>
        <v>#DIV/0!</v>
      </c>
      <c r="T387" s="158">
        <f t="shared" si="84"/>
        <v>99.992233009708727</v>
      </c>
      <c r="U387" s="20"/>
    </row>
    <row r="388" spans="1:21" s="96" customFormat="1" ht="19.5" customHeight="1">
      <c r="A388" s="285"/>
      <c r="B388" s="285"/>
      <c r="C388" s="285"/>
      <c r="D388" s="288"/>
      <c r="E388" s="137" t="s">
        <v>461</v>
      </c>
      <c r="F388" s="95">
        <f t="shared" si="92"/>
        <v>188</v>
      </c>
      <c r="G388" s="95">
        <f t="shared" si="92"/>
        <v>0</v>
      </c>
      <c r="H388" s="95">
        <f t="shared" si="92"/>
        <v>188</v>
      </c>
      <c r="I388" s="95">
        <f t="shared" si="92"/>
        <v>188</v>
      </c>
      <c r="J388" s="95">
        <f t="shared" si="92"/>
        <v>0</v>
      </c>
      <c r="K388" s="95">
        <f t="shared" si="92"/>
        <v>188</v>
      </c>
      <c r="L388" s="95">
        <f t="shared" si="92"/>
        <v>188</v>
      </c>
      <c r="M388" s="95">
        <f t="shared" si="92"/>
        <v>0</v>
      </c>
      <c r="N388" s="95">
        <f t="shared" si="92"/>
        <v>188</v>
      </c>
      <c r="O388" s="95">
        <f t="shared" si="92"/>
        <v>187.8</v>
      </c>
      <c r="P388" s="95">
        <f t="shared" si="92"/>
        <v>0</v>
      </c>
      <c r="Q388" s="95">
        <f t="shared" si="92"/>
        <v>187.8</v>
      </c>
      <c r="R388" s="158">
        <f t="shared" si="82"/>
        <v>99.893617021276597</v>
      </c>
      <c r="S388" s="158" t="e">
        <f t="shared" si="83"/>
        <v>#DIV/0!</v>
      </c>
      <c r="T388" s="158">
        <f t="shared" si="84"/>
        <v>99.893617021276597</v>
      </c>
      <c r="U388" s="20"/>
    </row>
    <row r="389" spans="1:21" s="96" customFormat="1" ht="21" customHeight="1">
      <c r="A389" s="285"/>
      <c r="B389" s="285"/>
      <c r="C389" s="285"/>
      <c r="D389" s="288"/>
      <c r="E389" s="137" t="s">
        <v>462</v>
      </c>
      <c r="F389" s="95">
        <f t="shared" ref="F389:Q391" si="93">F430</f>
        <v>57575.5</v>
      </c>
      <c r="G389" s="95">
        <f t="shared" si="93"/>
        <v>0</v>
      </c>
      <c r="H389" s="95">
        <f t="shared" si="93"/>
        <v>57575.5</v>
      </c>
      <c r="I389" s="95">
        <f t="shared" si="93"/>
        <v>58917.9</v>
      </c>
      <c r="J389" s="95">
        <f t="shared" si="93"/>
        <v>0</v>
      </c>
      <c r="K389" s="95">
        <f t="shared" si="93"/>
        <v>58917.9</v>
      </c>
      <c r="L389" s="95">
        <f t="shared" si="93"/>
        <v>58917.9</v>
      </c>
      <c r="M389" s="95">
        <f t="shared" si="93"/>
        <v>0</v>
      </c>
      <c r="N389" s="95">
        <f t="shared" si="93"/>
        <v>58917.9</v>
      </c>
      <c r="O389" s="95">
        <f t="shared" si="93"/>
        <v>58917.5</v>
      </c>
      <c r="P389" s="95">
        <f t="shared" si="93"/>
        <v>0</v>
      </c>
      <c r="Q389" s="95">
        <f t="shared" si="93"/>
        <v>58917.5</v>
      </c>
      <c r="R389" s="158">
        <f t="shared" si="82"/>
        <v>99.999321089176632</v>
      </c>
      <c r="S389" s="158" t="e">
        <f t="shared" si="83"/>
        <v>#DIV/0!</v>
      </c>
      <c r="T389" s="158">
        <f t="shared" si="84"/>
        <v>99.999321089176632</v>
      </c>
      <c r="U389" s="20"/>
    </row>
    <row r="390" spans="1:21" s="96" customFormat="1" ht="25.5" customHeight="1">
      <c r="A390" s="285"/>
      <c r="B390" s="285"/>
      <c r="C390" s="285"/>
      <c r="D390" s="288"/>
      <c r="E390" s="137" t="s">
        <v>463</v>
      </c>
      <c r="F390" s="95">
        <f t="shared" si="93"/>
        <v>17598.3</v>
      </c>
      <c r="G390" s="95">
        <f t="shared" si="93"/>
        <v>0</v>
      </c>
      <c r="H390" s="95">
        <f t="shared" si="93"/>
        <v>17598.3</v>
      </c>
      <c r="I390" s="95">
        <f t="shared" si="93"/>
        <v>17598.3</v>
      </c>
      <c r="J390" s="95">
        <f t="shared" si="93"/>
        <v>0</v>
      </c>
      <c r="K390" s="95">
        <f t="shared" si="93"/>
        <v>17598.3</v>
      </c>
      <c r="L390" s="95">
        <f t="shared" si="93"/>
        <v>17598.3</v>
      </c>
      <c r="M390" s="95">
        <f t="shared" si="93"/>
        <v>0</v>
      </c>
      <c r="N390" s="95">
        <f t="shared" si="93"/>
        <v>17598.3</v>
      </c>
      <c r="O390" s="95">
        <f t="shared" si="93"/>
        <v>16676.2</v>
      </c>
      <c r="P390" s="95">
        <f t="shared" si="93"/>
        <v>0</v>
      </c>
      <c r="Q390" s="95">
        <f t="shared" si="93"/>
        <v>16676.2</v>
      </c>
      <c r="R390" s="158">
        <f t="shared" si="82"/>
        <v>94.760289346130037</v>
      </c>
      <c r="S390" s="158" t="e">
        <f t="shared" si="83"/>
        <v>#DIV/0!</v>
      </c>
      <c r="T390" s="158">
        <f t="shared" si="84"/>
        <v>94.760289346130037</v>
      </c>
      <c r="U390" s="20"/>
    </row>
    <row r="391" spans="1:21" s="96" customFormat="1" ht="22.5" customHeight="1">
      <c r="A391" s="285"/>
      <c r="B391" s="285"/>
      <c r="C391" s="286"/>
      <c r="D391" s="288"/>
      <c r="E391" s="137" t="s">
        <v>464</v>
      </c>
      <c r="F391" s="95">
        <f t="shared" si="93"/>
        <v>542.70000000000005</v>
      </c>
      <c r="G391" s="95">
        <f t="shared" si="93"/>
        <v>0</v>
      </c>
      <c r="H391" s="95">
        <f t="shared" si="93"/>
        <v>542.70000000000005</v>
      </c>
      <c r="I391" s="95">
        <f t="shared" si="93"/>
        <v>542.70000000000005</v>
      </c>
      <c r="J391" s="95">
        <f t="shared" si="93"/>
        <v>0</v>
      </c>
      <c r="K391" s="95">
        <f t="shared" si="93"/>
        <v>542.70000000000005</v>
      </c>
      <c r="L391" s="95">
        <f t="shared" si="93"/>
        <v>542.70000000000005</v>
      </c>
      <c r="M391" s="95">
        <f t="shared" si="93"/>
        <v>0</v>
      </c>
      <c r="N391" s="95">
        <f t="shared" si="93"/>
        <v>542.70000000000005</v>
      </c>
      <c r="O391" s="95">
        <f t="shared" si="93"/>
        <v>540.70000000000005</v>
      </c>
      <c r="P391" s="95">
        <f t="shared" si="93"/>
        <v>0</v>
      </c>
      <c r="Q391" s="95">
        <f t="shared" si="93"/>
        <v>540.70000000000005</v>
      </c>
      <c r="R391" s="158">
        <f t="shared" si="82"/>
        <v>99.631472268288192</v>
      </c>
      <c r="S391" s="158" t="e">
        <f t="shared" si="83"/>
        <v>#DIV/0!</v>
      </c>
      <c r="T391" s="158">
        <f t="shared" si="84"/>
        <v>99.631472268288192</v>
      </c>
      <c r="U391" s="20"/>
    </row>
    <row r="392" spans="1:21" s="20" customFormat="1" ht="39" customHeight="1">
      <c r="A392" s="281" t="s">
        <v>57</v>
      </c>
      <c r="B392" s="281" t="s">
        <v>58</v>
      </c>
      <c r="C392" s="263" t="s">
        <v>370</v>
      </c>
      <c r="D392" s="134" t="s">
        <v>70</v>
      </c>
      <c r="E392" s="133"/>
      <c r="F392" s="18">
        <f t="shared" ref="F392:Q392" si="94">F393</f>
        <v>145811</v>
      </c>
      <c r="G392" s="18">
        <f t="shared" si="94"/>
        <v>0</v>
      </c>
      <c r="H392" s="18">
        <f t="shared" si="94"/>
        <v>145811</v>
      </c>
      <c r="I392" s="18">
        <f t="shared" si="94"/>
        <v>151306</v>
      </c>
      <c r="J392" s="18">
        <f t="shared" si="94"/>
        <v>0</v>
      </c>
      <c r="K392" s="18">
        <f t="shared" si="94"/>
        <v>151306</v>
      </c>
      <c r="L392" s="18">
        <f t="shared" si="94"/>
        <v>151306</v>
      </c>
      <c r="M392" s="18">
        <f t="shared" si="94"/>
        <v>0</v>
      </c>
      <c r="N392" s="18">
        <f t="shared" si="94"/>
        <v>151306</v>
      </c>
      <c r="O392" s="18">
        <f t="shared" si="94"/>
        <v>151302.79999999999</v>
      </c>
      <c r="P392" s="18">
        <f t="shared" si="94"/>
        <v>0</v>
      </c>
      <c r="Q392" s="18">
        <f t="shared" si="94"/>
        <v>151302.79999999999</v>
      </c>
      <c r="R392" s="157">
        <f t="shared" si="82"/>
        <v>99.997885080565212</v>
      </c>
      <c r="S392" s="157" t="e">
        <f t="shared" si="83"/>
        <v>#DIV/0!</v>
      </c>
      <c r="T392" s="157">
        <f t="shared" si="84"/>
        <v>99.997885080565212</v>
      </c>
    </row>
    <row r="393" spans="1:21" s="20" customFormat="1" ht="23.25" customHeight="1">
      <c r="A393" s="282"/>
      <c r="B393" s="282"/>
      <c r="C393" s="265"/>
      <c r="D393" s="277" t="s">
        <v>260</v>
      </c>
      <c r="E393" s="133" t="s">
        <v>261</v>
      </c>
      <c r="F393" s="18">
        <f>F395+F396+F397+F394</f>
        <v>145811</v>
      </c>
      <c r="G393" s="18">
        <f t="shared" ref="G393:Q393" si="95">G395+G396+G397+G394</f>
        <v>0</v>
      </c>
      <c r="H393" s="18">
        <f t="shared" si="95"/>
        <v>145811</v>
      </c>
      <c r="I393" s="18">
        <f t="shared" si="95"/>
        <v>151306</v>
      </c>
      <c r="J393" s="18">
        <f t="shared" si="95"/>
        <v>0</v>
      </c>
      <c r="K393" s="18">
        <f t="shared" si="95"/>
        <v>151306</v>
      </c>
      <c r="L393" s="18">
        <f t="shared" si="95"/>
        <v>151306</v>
      </c>
      <c r="M393" s="18">
        <f t="shared" si="95"/>
        <v>0</v>
      </c>
      <c r="N393" s="18">
        <f t="shared" si="95"/>
        <v>151306</v>
      </c>
      <c r="O393" s="18">
        <f t="shared" si="95"/>
        <v>151302.79999999999</v>
      </c>
      <c r="P393" s="18">
        <f t="shared" si="95"/>
        <v>0</v>
      </c>
      <c r="Q393" s="18">
        <f t="shared" si="95"/>
        <v>151302.79999999999</v>
      </c>
      <c r="R393" s="157">
        <f t="shared" si="82"/>
        <v>99.997885080565212</v>
      </c>
      <c r="S393" s="157" t="e">
        <f t="shared" si="83"/>
        <v>#DIV/0!</v>
      </c>
      <c r="T393" s="157">
        <f t="shared" si="84"/>
        <v>99.997885080565212</v>
      </c>
    </row>
    <row r="394" spans="1:21" s="20" customFormat="1" ht="23.25" customHeight="1">
      <c r="A394" s="282"/>
      <c r="B394" s="282"/>
      <c r="C394" s="265"/>
      <c r="D394" s="250"/>
      <c r="E394" s="134" t="s">
        <v>578</v>
      </c>
      <c r="F394" s="18">
        <v>0</v>
      </c>
      <c r="G394" s="18">
        <v>0</v>
      </c>
      <c r="H394" s="18">
        <v>0</v>
      </c>
      <c r="I394" s="18">
        <f>K394</f>
        <v>5495</v>
      </c>
      <c r="J394" s="18">
        <v>0</v>
      </c>
      <c r="K394" s="18">
        <f>K406</f>
        <v>5495</v>
      </c>
      <c r="L394" s="18">
        <f>N394</f>
        <v>5495</v>
      </c>
      <c r="M394" s="18">
        <v>0</v>
      </c>
      <c r="N394" s="18">
        <f>N406</f>
        <v>5495</v>
      </c>
      <c r="O394" s="18">
        <f>Q394</f>
        <v>5495</v>
      </c>
      <c r="P394" s="18">
        <v>0</v>
      </c>
      <c r="Q394" s="18">
        <f>Q406</f>
        <v>5495</v>
      </c>
      <c r="R394" s="157"/>
      <c r="S394" s="157"/>
      <c r="T394" s="157"/>
    </row>
    <row r="395" spans="1:21" s="20" customFormat="1" ht="20" customHeight="1">
      <c r="A395" s="282"/>
      <c r="B395" s="282"/>
      <c r="C395" s="265"/>
      <c r="D395" s="250"/>
      <c r="E395" s="134" t="s">
        <v>459</v>
      </c>
      <c r="F395" s="18">
        <f t="shared" ref="F395:Q397" si="96">F407</f>
        <v>117298</v>
      </c>
      <c r="G395" s="18">
        <f t="shared" si="96"/>
        <v>0</v>
      </c>
      <c r="H395" s="18">
        <f t="shared" si="96"/>
        <v>117298</v>
      </c>
      <c r="I395" s="18">
        <f t="shared" si="96"/>
        <v>117298</v>
      </c>
      <c r="J395" s="18">
        <f t="shared" si="96"/>
        <v>0</v>
      </c>
      <c r="K395" s="18">
        <f t="shared" si="96"/>
        <v>117298</v>
      </c>
      <c r="L395" s="18">
        <f t="shared" si="96"/>
        <v>117298</v>
      </c>
      <c r="M395" s="18">
        <f t="shared" si="96"/>
        <v>0</v>
      </c>
      <c r="N395" s="18">
        <f t="shared" si="96"/>
        <v>117298</v>
      </c>
      <c r="O395" s="18">
        <f t="shared" si="96"/>
        <v>117297.2</v>
      </c>
      <c r="P395" s="18">
        <f t="shared" si="96"/>
        <v>0</v>
      </c>
      <c r="Q395" s="18">
        <f t="shared" si="96"/>
        <v>117297.2</v>
      </c>
      <c r="R395" s="157">
        <f t="shared" ref="R395:R443" si="97">O395/L395*100</f>
        <v>99.999317976436089</v>
      </c>
      <c r="S395" s="157" t="e">
        <f t="shared" ref="S395:S440" si="98">P395/M395*100</f>
        <v>#DIV/0!</v>
      </c>
      <c r="T395" s="157">
        <f t="shared" ref="T395:T443" si="99">Q395/N395*100</f>
        <v>99.999317976436089</v>
      </c>
    </row>
    <row r="396" spans="1:21" s="20" customFormat="1" ht="21.75" customHeight="1">
      <c r="A396" s="282"/>
      <c r="B396" s="282"/>
      <c r="C396" s="265"/>
      <c r="D396" s="250"/>
      <c r="E396" s="134" t="s">
        <v>460</v>
      </c>
      <c r="F396" s="18">
        <f t="shared" si="96"/>
        <v>28325</v>
      </c>
      <c r="G396" s="18">
        <f t="shared" si="96"/>
        <v>0</v>
      </c>
      <c r="H396" s="18">
        <f t="shared" si="96"/>
        <v>28325</v>
      </c>
      <c r="I396" s="18">
        <f t="shared" si="96"/>
        <v>28325</v>
      </c>
      <c r="J396" s="18">
        <f t="shared" si="96"/>
        <v>0</v>
      </c>
      <c r="K396" s="18">
        <f t="shared" si="96"/>
        <v>28325</v>
      </c>
      <c r="L396" s="18">
        <f t="shared" si="96"/>
        <v>28325</v>
      </c>
      <c r="M396" s="18">
        <f t="shared" si="96"/>
        <v>0</v>
      </c>
      <c r="N396" s="18">
        <f t="shared" si="96"/>
        <v>28325</v>
      </c>
      <c r="O396" s="18">
        <f t="shared" si="96"/>
        <v>28322.799999999999</v>
      </c>
      <c r="P396" s="18">
        <f t="shared" si="96"/>
        <v>0</v>
      </c>
      <c r="Q396" s="18">
        <f t="shared" si="96"/>
        <v>28322.799999999999</v>
      </c>
      <c r="R396" s="157">
        <f t="shared" si="97"/>
        <v>99.992233009708727</v>
      </c>
      <c r="S396" s="157" t="e">
        <f t="shared" si="98"/>
        <v>#DIV/0!</v>
      </c>
      <c r="T396" s="157">
        <f t="shared" si="99"/>
        <v>99.992233009708727</v>
      </c>
    </row>
    <row r="397" spans="1:21" s="20" customFormat="1" ht="21.75" customHeight="1">
      <c r="A397" s="282"/>
      <c r="B397" s="282"/>
      <c r="C397" s="266"/>
      <c r="D397" s="250"/>
      <c r="E397" s="134" t="s">
        <v>461</v>
      </c>
      <c r="F397" s="18">
        <f t="shared" si="96"/>
        <v>188</v>
      </c>
      <c r="G397" s="18">
        <f t="shared" si="96"/>
        <v>0</v>
      </c>
      <c r="H397" s="18">
        <f t="shared" si="96"/>
        <v>188</v>
      </c>
      <c r="I397" s="18">
        <f t="shared" si="96"/>
        <v>188</v>
      </c>
      <c r="J397" s="18">
        <f t="shared" si="96"/>
        <v>0</v>
      </c>
      <c r="K397" s="18">
        <f t="shared" si="96"/>
        <v>188</v>
      </c>
      <c r="L397" s="18">
        <f t="shared" si="96"/>
        <v>188</v>
      </c>
      <c r="M397" s="18">
        <f t="shared" si="96"/>
        <v>0</v>
      </c>
      <c r="N397" s="18">
        <f t="shared" si="96"/>
        <v>188</v>
      </c>
      <c r="O397" s="18">
        <f t="shared" si="96"/>
        <v>187.8</v>
      </c>
      <c r="P397" s="18">
        <f t="shared" si="96"/>
        <v>0</v>
      </c>
      <c r="Q397" s="18">
        <f t="shared" si="96"/>
        <v>187.8</v>
      </c>
      <c r="R397" s="157">
        <f t="shared" si="97"/>
        <v>99.893617021276597</v>
      </c>
      <c r="S397" s="157" t="e">
        <f t="shared" si="98"/>
        <v>#DIV/0!</v>
      </c>
      <c r="T397" s="157">
        <f t="shared" si="99"/>
        <v>99.893617021276597</v>
      </c>
    </row>
    <row r="398" spans="1:21" s="20" customFormat="1" ht="44.25" customHeight="1" outlineLevel="1">
      <c r="A398" s="278" t="s">
        <v>205</v>
      </c>
      <c r="B398" s="278" t="s">
        <v>398</v>
      </c>
      <c r="C398" s="252" t="s">
        <v>371</v>
      </c>
      <c r="D398" s="132" t="s">
        <v>70</v>
      </c>
      <c r="E398" s="131"/>
      <c r="F398" s="140">
        <v>0</v>
      </c>
      <c r="G398" s="140">
        <v>0</v>
      </c>
      <c r="H398" s="140">
        <v>0</v>
      </c>
      <c r="I398" s="140">
        <v>0</v>
      </c>
      <c r="J398" s="140">
        <v>0</v>
      </c>
      <c r="K398" s="140">
        <v>0</v>
      </c>
      <c r="L398" s="140">
        <v>0</v>
      </c>
      <c r="M398" s="140">
        <v>0</v>
      </c>
      <c r="N398" s="140">
        <v>0</v>
      </c>
      <c r="O398" s="140">
        <v>0</v>
      </c>
      <c r="P398" s="140">
        <v>0</v>
      </c>
      <c r="Q398" s="140">
        <v>0</v>
      </c>
      <c r="R398" s="157" t="e">
        <f t="shared" si="97"/>
        <v>#DIV/0!</v>
      </c>
      <c r="S398" s="157" t="e">
        <f t="shared" si="98"/>
        <v>#DIV/0!</v>
      </c>
      <c r="T398" s="157" t="e">
        <f t="shared" si="99"/>
        <v>#DIV/0!</v>
      </c>
    </row>
    <row r="399" spans="1:21" s="20" customFormat="1" ht="29.25" customHeight="1" outlineLevel="1">
      <c r="A399" s="260"/>
      <c r="B399" s="260"/>
      <c r="C399" s="253"/>
      <c r="D399" s="262" t="s">
        <v>260</v>
      </c>
      <c r="E399" s="131" t="s">
        <v>261</v>
      </c>
      <c r="F399" s="140">
        <v>0</v>
      </c>
      <c r="G399" s="140">
        <v>0</v>
      </c>
      <c r="H399" s="140">
        <v>0</v>
      </c>
      <c r="I399" s="140">
        <v>0</v>
      </c>
      <c r="J399" s="140">
        <v>0</v>
      </c>
      <c r="K399" s="140">
        <v>0</v>
      </c>
      <c r="L399" s="140">
        <v>0</v>
      </c>
      <c r="M399" s="140">
        <v>0</v>
      </c>
      <c r="N399" s="140">
        <v>0</v>
      </c>
      <c r="O399" s="140">
        <v>0</v>
      </c>
      <c r="P399" s="140">
        <v>0</v>
      </c>
      <c r="Q399" s="140">
        <v>0</v>
      </c>
      <c r="R399" s="157" t="e">
        <f t="shared" si="97"/>
        <v>#DIV/0!</v>
      </c>
      <c r="S399" s="157" t="e">
        <f t="shared" si="98"/>
        <v>#DIV/0!</v>
      </c>
      <c r="T399" s="157" t="e">
        <f t="shared" si="99"/>
        <v>#DIV/0!</v>
      </c>
    </row>
    <row r="400" spans="1:21" s="20" customFormat="1" ht="27" customHeight="1" outlineLevel="1">
      <c r="A400" s="260"/>
      <c r="B400" s="260"/>
      <c r="C400" s="254"/>
      <c r="D400" s="260"/>
      <c r="E400" s="131" t="s">
        <v>264</v>
      </c>
      <c r="F400" s="140">
        <v>0</v>
      </c>
      <c r="G400" s="140">
        <v>0</v>
      </c>
      <c r="H400" s="140">
        <v>0</v>
      </c>
      <c r="I400" s="140">
        <v>0</v>
      </c>
      <c r="J400" s="140">
        <v>0</v>
      </c>
      <c r="K400" s="140">
        <v>0</v>
      </c>
      <c r="L400" s="140">
        <v>0</v>
      </c>
      <c r="M400" s="140">
        <v>0</v>
      </c>
      <c r="N400" s="140">
        <v>0</v>
      </c>
      <c r="O400" s="140">
        <v>0</v>
      </c>
      <c r="P400" s="140">
        <v>0</v>
      </c>
      <c r="Q400" s="140">
        <v>0</v>
      </c>
      <c r="R400" s="157" t="e">
        <f t="shared" si="97"/>
        <v>#DIV/0!</v>
      </c>
      <c r="S400" s="157" t="e">
        <f t="shared" si="98"/>
        <v>#DIV/0!</v>
      </c>
      <c r="T400" s="157" t="e">
        <f t="shared" si="99"/>
        <v>#DIV/0!</v>
      </c>
    </row>
    <row r="401" spans="1:20" s="20" customFormat="1" ht="37.25" customHeight="1" outlineLevel="1">
      <c r="A401" s="278" t="s">
        <v>206</v>
      </c>
      <c r="B401" s="278" t="s">
        <v>207</v>
      </c>
      <c r="C401" s="252" t="s">
        <v>372</v>
      </c>
      <c r="D401" s="132" t="s">
        <v>70</v>
      </c>
      <c r="E401" s="131"/>
      <c r="F401" s="140">
        <v>0</v>
      </c>
      <c r="G401" s="140">
        <v>0</v>
      </c>
      <c r="H401" s="140">
        <v>0</v>
      </c>
      <c r="I401" s="140">
        <v>0</v>
      </c>
      <c r="J401" s="140">
        <v>0</v>
      </c>
      <c r="K401" s="140">
        <v>0</v>
      </c>
      <c r="L401" s="140">
        <v>0</v>
      </c>
      <c r="M401" s="140">
        <v>0</v>
      </c>
      <c r="N401" s="140">
        <v>0</v>
      </c>
      <c r="O401" s="140">
        <v>0</v>
      </c>
      <c r="P401" s="140">
        <v>0</v>
      </c>
      <c r="Q401" s="140">
        <v>0</v>
      </c>
      <c r="R401" s="157" t="e">
        <f t="shared" si="97"/>
        <v>#DIV/0!</v>
      </c>
      <c r="S401" s="157" t="e">
        <f t="shared" si="98"/>
        <v>#DIV/0!</v>
      </c>
      <c r="T401" s="157" t="e">
        <f t="shared" si="99"/>
        <v>#DIV/0!</v>
      </c>
    </row>
    <row r="402" spans="1:20" s="20" customFormat="1" ht="22.25" customHeight="1" outlineLevel="1">
      <c r="A402" s="260"/>
      <c r="B402" s="260"/>
      <c r="C402" s="253"/>
      <c r="D402" s="262" t="s">
        <v>260</v>
      </c>
      <c r="E402" s="131" t="s">
        <v>261</v>
      </c>
      <c r="F402" s="140">
        <v>0</v>
      </c>
      <c r="G402" s="140">
        <v>0</v>
      </c>
      <c r="H402" s="140">
        <v>0</v>
      </c>
      <c r="I402" s="140">
        <v>0</v>
      </c>
      <c r="J402" s="140">
        <v>0</v>
      </c>
      <c r="K402" s="140">
        <v>0</v>
      </c>
      <c r="L402" s="140">
        <v>0</v>
      </c>
      <c r="M402" s="140">
        <v>0</v>
      </c>
      <c r="N402" s="140">
        <v>0</v>
      </c>
      <c r="O402" s="140">
        <v>0</v>
      </c>
      <c r="P402" s="140">
        <v>0</v>
      </c>
      <c r="Q402" s="140">
        <v>0</v>
      </c>
      <c r="R402" s="157" t="e">
        <f t="shared" si="97"/>
        <v>#DIV/0!</v>
      </c>
      <c r="S402" s="157" t="e">
        <f t="shared" si="98"/>
        <v>#DIV/0!</v>
      </c>
      <c r="T402" s="157" t="e">
        <f t="shared" si="99"/>
        <v>#DIV/0!</v>
      </c>
    </row>
    <row r="403" spans="1:20" s="20" customFormat="1" ht="26.25" customHeight="1" outlineLevel="1">
      <c r="A403" s="260"/>
      <c r="B403" s="260"/>
      <c r="C403" s="254"/>
      <c r="D403" s="260"/>
      <c r="E403" s="131" t="s">
        <v>264</v>
      </c>
      <c r="F403" s="140">
        <v>0</v>
      </c>
      <c r="G403" s="140">
        <v>0</v>
      </c>
      <c r="H403" s="140">
        <v>0</v>
      </c>
      <c r="I403" s="140">
        <v>0</v>
      </c>
      <c r="J403" s="140">
        <v>0</v>
      </c>
      <c r="K403" s="140">
        <v>0</v>
      </c>
      <c r="L403" s="140">
        <v>0</v>
      </c>
      <c r="M403" s="140">
        <v>0</v>
      </c>
      <c r="N403" s="140">
        <v>0</v>
      </c>
      <c r="O403" s="140">
        <v>0</v>
      </c>
      <c r="P403" s="140">
        <v>0</v>
      </c>
      <c r="Q403" s="140">
        <v>0</v>
      </c>
      <c r="R403" s="157" t="e">
        <f t="shared" si="97"/>
        <v>#DIV/0!</v>
      </c>
      <c r="S403" s="157" t="e">
        <f t="shared" si="98"/>
        <v>#DIV/0!</v>
      </c>
      <c r="T403" s="157" t="e">
        <f t="shared" si="99"/>
        <v>#DIV/0!</v>
      </c>
    </row>
    <row r="404" spans="1:20" s="20" customFormat="1" ht="42" customHeight="1">
      <c r="A404" s="255" t="s">
        <v>59</v>
      </c>
      <c r="B404" s="255" t="s">
        <v>373</v>
      </c>
      <c r="C404" s="255" t="s">
        <v>80</v>
      </c>
      <c r="D404" s="132" t="s">
        <v>70</v>
      </c>
      <c r="E404" s="131"/>
      <c r="F404" s="140">
        <f t="shared" ref="F404:Q404" si="100">F405</f>
        <v>145811</v>
      </c>
      <c r="G404" s="140">
        <f t="shared" si="100"/>
        <v>0</v>
      </c>
      <c r="H404" s="140">
        <f t="shared" si="100"/>
        <v>145811</v>
      </c>
      <c r="I404" s="140">
        <f t="shared" si="100"/>
        <v>151306</v>
      </c>
      <c r="J404" s="140">
        <f t="shared" si="100"/>
        <v>0</v>
      </c>
      <c r="K404" s="140">
        <f t="shared" si="100"/>
        <v>151306</v>
      </c>
      <c r="L404" s="140">
        <f t="shared" si="100"/>
        <v>151306</v>
      </c>
      <c r="M404" s="140">
        <f t="shared" si="100"/>
        <v>0</v>
      </c>
      <c r="N404" s="140">
        <f t="shared" si="100"/>
        <v>151306</v>
      </c>
      <c r="O404" s="140">
        <f t="shared" si="100"/>
        <v>151302.79999999999</v>
      </c>
      <c r="P404" s="140">
        <f t="shared" si="100"/>
        <v>0</v>
      </c>
      <c r="Q404" s="140">
        <f t="shared" si="100"/>
        <v>151302.79999999999</v>
      </c>
      <c r="R404" s="157">
        <f t="shared" si="97"/>
        <v>99.997885080565212</v>
      </c>
      <c r="S404" s="157" t="e">
        <f t="shared" si="98"/>
        <v>#DIV/0!</v>
      </c>
      <c r="T404" s="157">
        <f t="shared" si="99"/>
        <v>99.997885080565212</v>
      </c>
    </row>
    <row r="405" spans="1:20" s="20" customFormat="1" ht="21.75" customHeight="1">
      <c r="A405" s="256"/>
      <c r="B405" s="256"/>
      <c r="C405" s="256"/>
      <c r="D405" s="255" t="s">
        <v>260</v>
      </c>
      <c r="E405" s="132" t="s">
        <v>338</v>
      </c>
      <c r="F405" s="140">
        <f>F407+F408+F409+F406</f>
        <v>145811</v>
      </c>
      <c r="G405" s="140">
        <f t="shared" ref="G405:Q405" si="101">G407+G408+G409+G406</f>
        <v>0</v>
      </c>
      <c r="H405" s="140">
        <f t="shared" si="101"/>
        <v>145811</v>
      </c>
      <c r="I405" s="140">
        <f t="shared" si="101"/>
        <v>151306</v>
      </c>
      <c r="J405" s="140">
        <f t="shared" si="101"/>
        <v>0</v>
      </c>
      <c r="K405" s="140">
        <f t="shared" si="101"/>
        <v>151306</v>
      </c>
      <c r="L405" s="140">
        <f t="shared" si="101"/>
        <v>151306</v>
      </c>
      <c r="M405" s="140">
        <f t="shared" si="101"/>
        <v>0</v>
      </c>
      <c r="N405" s="140">
        <f t="shared" si="101"/>
        <v>151306</v>
      </c>
      <c r="O405" s="140">
        <f t="shared" si="101"/>
        <v>151302.79999999999</v>
      </c>
      <c r="P405" s="140">
        <f t="shared" si="101"/>
        <v>0</v>
      </c>
      <c r="Q405" s="140">
        <f t="shared" si="101"/>
        <v>151302.79999999999</v>
      </c>
      <c r="R405" s="157">
        <f t="shared" si="97"/>
        <v>99.997885080565212</v>
      </c>
      <c r="S405" s="157" t="e">
        <f t="shared" si="98"/>
        <v>#DIV/0!</v>
      </c>
      <c r="T405" s="157">
        <f t="shared" si="99"/>
        <v>99.997885080565212</v>
      </c>
    </row>
    <row r="406" spans="1:20" s="20" customFormat="1" ht="21.75" customHeight="1">
      <c r="A406" s="256"/>
      <c r="B406" s="256"/>
      <c r="C406" s="256"/>
      <c r="D406" s="256"/>
      <c r="E406" s="132" t="s">
        <v>578</v>
      </c>
      <c r="F406" s="140">
        <v>0</v>
      </c>
      <c r="G406" s="140">
        <v>0</v>
      </c>
      <c r="H406" s="140">
        <v>0</v>
      </c>
      <c r="I406" s="140">
        <f>K406</f>
        <v>5495</v>
      </c>
      <c r="J406" s="140">
        <v>0</v>
      </c>
      <c r="K406" s="141">
        <v>5495</v>
      </c>
      <c r="L406" s="21">
        <f>N406</f>
        <v>5495</v>
      </c>
      <c r="M406" s="21">
        <v>0</v>
      </c>
      <c r="N406" s="21">
        <v>5495</v>
      </c>
      <c r="O406" s="21">
        <f>Q406</f>
        <v>5495</v>
      </c>
      <c r="P406" s="21">
        <v>0</v>
      </c>
      <c r="Q406" s="21">
        <v>5495</v>
      </c>
      <c r="R406" s="157"/>
      <c r="S406" s="157"/>
      <c r="T406" s="157"/>
    </row>
    <row r="407" spans="1:20" s="20" customFormat="1" ht="26" customHeight="1">
      <c r="A407" s="256"/>
      <c r="B407" s="256"/>
      <c r="C407" s="256"/>
      <c r="D407" s="256"/>
      <c r="E407" s="132" t="s">
        <v>459</v>
      </c>
      <c r="F407" s="140">
        <f>G407+H407</f>
        <v>117298</v>
      </c>
      <c r="G407" s="140">
        <v>0</v>
      </c>
      <c r="H407" s="140">
        <v>117298</v>
      </c>
      <c r="I407" s="140">
        <f>K407</f>
        <v>117298</v>
      </c>
      <c r="J407" s="140">
        <v>0</v>
      </c>
      <c r="K407" s="141">
        <v>117298</v>
      </c>
      <c r="L407" s="21">
        <f>N407</f>
        <v>117298</v>
      </c>
      <c r="M407" s="21">
        <v>0</v>
      </c>
      <c r="N407" s="21">
        <v>117298</v>
      </c>
      <c r="O407" s="21">
        <f>Q407</f>
        <v>117297.2</v>
      </c>
      <c r="P407" s="21">
        <v>0</v>
      </c>
      <c r="Q407" s="21">
        <v>117297.2</v>
      </c>
      <c r="R407" s="157">
        <f t="shared" si="97"/>
        <v>99.999317976436089</v>
      </c>
      <c r="S407" s="157" t="e">
        <f t="shared" si="98"/>
        <v>#DIV/0!</v>
      </c>
      <c r="T407" s="157">
        <f t="shared" si="99"/>
        <v>99.999317976436089</v>
      </c>
    </row>
    <row r="408" spans="1:20" s="20" customFormat="1" ht="26.25" customHeight="1">
      <c r="A408" s="256"/>
      <c r="B408" s="256"/>
      <c r="C408" s="256"/>
      <c r="D408" s="256"/>
      <c r="E408" s="132" t="s">
        <v>460</v>
      </c>
      <c r="F408" s="140">
        <f>G408+H408</f>
        <v>28325</v>
      </c>
      <c r="G408" s="140">
        <v>0</v>
      </c>
      <c r="H408" s="140">
        <v>28325</v>
      </c>
      <c r="I408" s="140">
        <f>K408</f>
        <v>28325</v>
      </c>
      <c r="J408" s="140">
        <v>0</v>
      </c>
      <c r="K408" s="141">
        <v>28325</v>
      </c>
      <c r="L408" s="21">
        <f>N408</f>
        <v>28325</v>
      </c>
      <c r="M408" s="21">
        <v>0</v>
      </c>
      <c r="N408" s="21">
        <v>28325</v>
      </c>
      <c r="O408" s="21">
        <f>Q408</f>
        <v>28322.799999999999</v>
      </c>
      <c r="P408" s="21">
        <v>0</v>
      </c>
      <c r="Q408" s="21">
        <v>28322.799999999999</v>
      </c>
      <c r="R408" s="157">
        <f t="shared" si="97"/>
        <v>99.992233009708727</v>
      </c>
      <c r="S408" s="157" t="e">
        <f t="shared" si="98"/>
        <v>#DIV/0!</v>
      </c>
      <c r="T408" s="157">
        <f t="shared" si="99"/>
        <v>99.992233009708727</v>
      </c>
    </row>
    <row r="409" spans="1:20" s="20" customFormat="1" ht="21.75" customHeight="1">
      <c r="A409" s="256"/>
      <c r="B409" s="256"/>
      <c r="C409" s="257"/>
      <c r="D409" s="256"/>
      <c r="E409" s="132" t="s">
        <v>461</v>
      </c>
      <c r="F409" s="140">
        <f>G409+H409</f>
        <v>188</v>
      </c>
      <c r="G409" s="140">
        <v>0</v>
      </c>
      <c r="H409" s="140">
        <v>188</v>
      </c>
      <c r="I409" s="140">
        <f>K409</f>
        <v>188</v>
      </c>
      <c r="J409" s="140">
        <v>0</v>
      </c>
      <c r="K409" s="141">
        <v>188</v>
      </c>
      <c r="L409" s="21">
        <f>N409</f>
        <v>188</v>
      </c>
      <c r="M409" s="21">
        <v>0</v>
      </c>
      <c r="N409" s="21">
        <v>188</v>
      </c>
      <c r="O409" s="21">
        <f>Q409</f>
        <v>187.8</v>
      </c>
      <c r="P409" s="21">
        <v>0</v>
      </c>
      <c r="Q409" s="21">
        <v>187.8</v>
      </c>
      <c r="R409" s="157">
        <f t="shared" si="97"/>
        <v>99.893617021276597</v>
      </c>
      <c r="S409" s="157" t="e">
        <f t="shared" si="98"/>
        <v>#DIV/0!</v>
      </c>
      <c r="T409" s="157">
        <f t="shared" si="99"/>
        <v>99.893617021276597</v>
      </c>
    </row>
    <row r="410" spans="1:20" s="20" customFormat="1" ht="38" customHeight="1" outlineLevel="1">
      <c r="A410" s="278" t="s">
        <v>208</v>
      </c>
      <c r="B410" s="278" t="s">
        <v>374</v>
      </c>
      <c r="C410" s="252" t="s">
        <v>375</v>
      </c>
      <c r="D410" s="132" t="s">
        <v>70</v>
      </c>
      <c r="E410" s="131"/>
      <c r="F410" s="140">
        <v>0</v>
      </c>
      <c r="G410" s="140">
        <v>0</v>
      </c>
      <c r="H410" s="140">
        <v>0</v>
      </c>
      <c r="I410" s="140">
        <v>0</v>
      </c>
      <c r="J410" s="140">
        <v>0</v>
      </c>
      <c r="K410" s="140">
        <v>0</v>
      </c>
      <c r="L410" s="140">
        <v>0</v>
      </c>
      <c r="M410" s="140">
        <v>0</v>
      </c>
      <c r="N410" s="140">
        <v>0</v>
      </c>
      <c r="O410" s="140">
        <v>0</v>
      </c>
      <c r="P410" s="140">
        <v>0</v>
      </c>
      <c r="Q410" s="140">
        <v>0</v>
      </c>
      <c r="R410" s="157" t="e">
        <f t="shared" si="97"/>
        <v>#DIV/0!</v>
      </c>
      <c r="S410" s="157" t="e">
        <f t="shared" si="98"/>
        <v>#DIV/0!</v>
      </c>
      <c r="T410" s="157" t="e">
        <f t="shared" si="99"/>
        <v>#DIV/0!</v>
      </c>
    </row>
    <row r="411" spans="1:20" s="20" customFormat="1" ht="23.5" customHeight="1" outlineLevel="1">
      <c r="A411" s="260"/>
      <c r="B411" s="260"/>
      <c r="C411" s="253"/>
      <c r="D411" s="262" t="s">
        <v>260</v>
      </c>
      <c r="E411" s="131" t="s">
        <v>261</v>
      </c>
      <c r="F411" s="140">
        <v>0</v>
      </c>
      <c r="G411" s="140">
        <v>0</v>
      </c>
      <c r="H411" s="140">
        <v>0</v>
      </c>
      <c r="I411" s="140">
        <v>0</v>
      </c>
      <c r="J411" s="140">
        <v>0</v>
      </c>
      <c r="K411" s="140">
        <v>0</v>
      </c>
      <c r="L411" s="140">
        <v>0</v>
      </c>
      <c r="M411" s="140">
        <v>0</v>
      </c>
      <c r="N411" s="140">
        <v>0</v>
      </c>
      <c r="O411" s="140">
        <v>0</v>
      </c>
      <c r="P411" s="140">
        <v>0</v>
      </c>
      <c r="Q411" s="140">
        <v>0</v>
      </c>
      <c r="R411" s="157" t="e">
        <f t="shared" si="97"/>
        <v>#DIV/0!</v>
      </c>
      <c r="S411" s="157" t="e">
        <f t="shared" si="98"/>
        <v>#DIV/0!</v>
      </c>
      <c r="T411" s="157" t="e">
        <f t="shared" si="99"/>
        <v>#DIV/0!</v>
      </c>
    </row>
    <row r="412" spans="1:20" s="20" customFormat="1" ht="32.5" customHeight="1" outlineLevel="1">
      <c r="A412" s="260"/>
      <c r="B412" s="260"/>
      <c r="C412" s="254"/>
      <c r="D412" s="260"/>
      <c r="E412" s="132" t="s">
        <v>264</v>
      </c>
      <c r="F412" s="140">
        <v>0</v>
      </c>
      <c r="G412" s="140">
        <v>0</v>
      </c>
      <c r="H412" s="140">
        <v>0</v>
      </c>
      <c r="I412" s="140">
        <v>0</v>
      </c>
      <c r="J412" s="140">
        <v>0</v>
      </c>
      <c r="K412" s="140">
        <v>0</v>
      </c>
      <c r="L412" s="140">
        <v>0</v>
      </c>
      <c r="M412" s="140">
        <v>0</v>
      </c>
      <c r="N412" s="140">
        <v>0</v>
      </c>
      <c r="O412" s="140">
        <v>0</v>
      </c>
      <c r="P412" s="140">
        <v>0</v>
      </c>
      <c r="Q412" s="140">
        <v>0</v>
      </c>
      <c r="R412" s="157" t="e">
        <f t="shared" si="97"/>
        <v>#DIV/0!</v>
      </c>
      <c r="S412" s="157" t="e">
        <f t="shared" si="98"/>
        <v>#DIV/0!</v>
      </c>
      <c r="T412" s="157" t="e">
        <f t="shared" si="99"/>
        <v>#DIV/0!</v>
      </c>
    </row>
    <row r="413" spans="1:20" s="20" customFormat="1" ht="45" customHeight="1" outlineLevel="1">
      <c r="A413" s="280" t="s">
        <v>209</v>
      </c>
      <c r="B413" s="280" t="s">
        <v>210</v>
      </c>
      <c r="C413" s="263" t="s">
        <v>376</v>
      </c>
      <c r="D413" s="134" t="s">
        <v>70</v>
      </c>
      <c r="E413" s="133"/>
      <c r="F413" s="18">
        <v>0</v>
      </c>
      <c r="G413" s="18">
        <v>0</v>
      </c>
      <c r="H413" s="18">
        <v>0</v>
      </c>
      <c r="I413" s="18">
        <v>0</v>
      </c>
      <c r="J413" s="18">
        <v>0</v>
      </c>
      <c r="K413" s="18">
        <v>0</v>
      </c>
      <c r="L413" s="18">
        <v>0</v>
      </c>
      <c r="M413" s="18">
        <v>0</v>
      </c>
      <c r="N413" s="18">
        <v>0</v>
      </c>
      <c r="O413" s="18">
        <v>0</v>
      </c>
      <c r="P413" s="18">
        <v>0</v>
      </c>
      <c r="Q413" s="18">
        <v>0</v>
      </c>
      <c r="R413" s="157" t="e">
        <f t="shared" si="97"/>
        <v>#DIV/0!</v>
      </c>
      <c r="S413" s="157" t="e">
        <f t="shared" si="98"/>
        <v>#DIV/0!</v>
      </c>
      <c r="T413" s="157" t="e">
        <f t="shared" si="99"/>
        <v>#DIV/0!</v>
      </c>
    </row>
    <row r="414" spans="1:20" s="20" customFormat="1" ht="37.5" customHeight="1" outlineLevel="1">
      <c r="A414" s="260"/>
      <c r="B414" s="260"/>
      <c r="C414" s="265"/>
      <c r="D414" s="267" t="s">
        <v>260</v>
      </c>
      <c r="E414" s="133" t="s">
        <v>261</v>
      </c>
      <c r="F414" s="18">
        <v>0</v>
      </c>
      <c r="G414" s="18">
        <v>0</v>
      </c>
      <c r="H414" s="18">
        <v>0</v>
      </c>
      <c r="I414" s="18">
        <v>0</v>
      </c>
      <c r="J414" s="18">
        <v>0</v>
      </c>
      <c r="K414" s="18">
        <v>0</v>
      </c>
      <c r="L414" s="18">
        <v>0</v>
      </c>
      <c r="M414" s="18">
        <v>0</v>
      </c>
      <c r="N414" s="18">
        <v>0</v>
      </c>
      <c r="O414" s="18">
        <v>0</v>
      </c>
      <c r="P414" s="18">
        <v>0</v>
      </c>
      <c r="Q414" s="18">
        <v>0</v>
      </c>
      <c r="R414" s="157" t="e">
        <f t="shared" si="97"/>
        <v>#DIV/0!</v>
      </c>
      <c r="S414" s="157" t="e">
        <f t="shared" si="98"/>
        <v>#DIV/0!</v>
      </c>
      <c r="T414" s="157" t="e">
        <f t="shared" si="99"/>
        <v>#DIV/0!</v>
      </c>
    </row>
    <row r="415" spans="1:20" s="20" customFormat="1" ht="49.5" customHeight="1" outlineLevel="1">
      <c r="A415" s="260"/>
      <c r="B415" s="260"/>
      <c r="C415" s="266"/>
      <c r="D415" s="260"/>
      <c r="E415" s="134" t="s">
        <v>264</v>
      </c>
      <c r="F415" s="18">
        <v>0</v>
      </c>
      <c r="G415" s="18">
        <v>0</v>
      </c>
      <c r="H415" s="18">
        <v>0</v>
      </c>
      <c r="I415" s="18">
        <v>0</v>
      </c>
      <c r="J415" s="18">
        <v>0</v>
      </c>
      <c r="K415" s="18">
        <v>0</v>
      </c>
      <c r="L415" s="18">
        <v>0</v>
      </c>
      <c r="M415" s="18">
        <v>0</v>
      </c>
      <c r="N415" s="18">
        <v>0</v>
      </c>
      <c r="O415" s="18">
        <v>0</v>
      </c>
      <c r="P415" s="18">
        <v>0</v>
      </c>
      <c r="Q415" s="18">
        <v>0</v>
      </c>
      <c r="R415" s="157" t="e">
        <f t="shared" si="97"/>
        <v>#DIV/0!</v>
      </c>
      <c r="S415" s="157" t="e">
        <f t="shared" si="98"/>
        <v>#DIV/0!</v>
      </c>
      <c r="T415" s="157" t="e">
        <f t="shared" si="99"/>
        <v>#DIV/0!</v>
      </c>
    </row>
    <row r="416" spans="1:20" s="20" customFormat="1" ht="43.25" customHeight="1" outlineLevel="1">
      <c r="A416" s="278" t="s">
        <v>211</v>
      </c>
      <c r="B416" s="278" t="s">
        <v>465</v>
      </c>
      <c r="C416" s="252" t="s">
        <v>371</v>
      </c>
      <c r="D416" s="132" t="s">
        <v>70</v>
      </c>
      <c r="E416" s="131"/>
      <c r="F416" s="140">
        <v>0</v>
      </c>
      <c r="G416" s="140">
        <v>0</v>
      </c>
      <c r="H416" s="140">
        <v>0</v>
      </c>
      <c r="I416" s="140">
        <v>0</v>
      </c>
      <c r="J416" s="140">
        <v>0</v>
      </c>
      <c r="K416" s="140">
        <v>0</v>
      </c>
      <c r="L416" s="140">
        <v>0</v>
      </c>
      <c r="M416" s="140">
        <v>0</v>
      </c>
      <c r="N416" s="140">
        <v>0</v>
      </c>
      <c r="O416" s="140">
        <v>0</v>
      </c>
      <c r="P416" s="140">
        <v>0</v>
      </c>
      <c r="Q416" s="140">
        <v>0</v>
      </c>
      <c r="R416" s="157" t="e">
        <f t="shared" si="97"/>
        <v>#DIV/0!</v>
      </c>
      <c r="S416" s="157" t="e">
        <f t="shared" si="98"/>
        <v>#DIV/0!</v>
      </c>
      <c r="T416" s="157" t="e">
        <f t="shared" si="99"/>
        <v>#DIV/0!</v>
      </c>
    </row>
    <row r="417" spans="1:20" s="20" customFormat="1" ht="30.75" customHeight="1" outlineLevel="1">
      <c r="A417" s="260"/>
      <c r="B417" s="260"/>
      <c r="C417" s="253"/>
      <c r="D417" s="262" t="s">
        <v>260</v>
      </c>
      <c r="E417" s="131" t="s">
        <v>261</v>
      </c>
      <c r="F417" s="140">
        <v>0</v>
      </c>
      <c r="G417" s="140">
        <v>0</v>
      </c>
      <c r="H417" s="140">
        <v>0</v>
      </c>
      <c r="I417" s="140">
        <v>0</v>
      </c>
      <c r="J417" s="140">
        <v>0</v>
      </c>
      <c r="K417" s="140">
        <v>0</v>
      </c>
      <c r="L417" s="140">
        <v>0</v>
      </c>
      <c r="M417" s="140">
        <v>0</v>
      </c>
      <c r="N417" s="140">
        <v>0</v>
      </c>
      <c r="O417" s="140">
        <v>0</v>
      </c>
      <c r="P417" s="140">
        <v>0</v>
      </c>
      <c r="Q417" s="140">
        <v>0</v>
      </c>
      <c r="R417" s="157" t="e">
        <f t="shared" si="97"/>
        <v>#DIV/0!</v>
      </c>
      <c r="S417" s="157" t="e">
        <f t="shared" si="98"/>
        <v>#DIV/0!</v>
      </c>
      <c r="T417" s="157" t="e">
        <f t="shared" si="99"/>
        <v>#DIV/0!</v>
      </c>
    </row>
    <row r="418" spans="1:20" s="20" customFormat="1" ht="33" customHeight="1" outlineLevel="1">
      <c r="A418" s="260"/>
      <c r="B418" s="260"/>
      <c r="C418" s="254"/>
      <c r="D418" s="260"/>
      <c r="E418" s="132" t="s">
        <v>264</v>
      </c>
      <c r="F418" s="140">
        <v>0</v>
      </c>
      <c r="G418" s="140">
        <v>0</v>
      </c>
      <c r="H418" s="140">
        <v>0</v>
      </c>
      <c r="I418" s="140">
        <v>0</v>
      </c>
      <c r="J418" s="140">
        <v>0</v>
      </c>
      <c r="K418" s="140">
        <v>0</v>
      </c>
      <c r="L418" s="140">
        <v>0</v>
      </c>
      <c r="M418" s="140">
        <v>0</v>
      </c>
      <c r="N418" s="140">
        <v>0</v>
      </c>
      <c r="O418" s="140">
        <v>0</v>
      </c>
      <c r="P418" s="140">
        <v>0</v>
      </c>
      <c r="Q418" s="140">
        <v>0</v>
      </c>
      <c r="R418" s="157" t="e">
        <f t="shared" si="97"/>
        <v>#DIV/0!</v>
      </c>
      <c r="S418" s="157" t="e">
        <f t="shared" si="98"/>
        <v>#DIV/0!</v>
      </c>
      <c r="T418" s="157" t="e">
        <f t="shared" si="99"/>
        <v>#DIV/0!</v>
      </c>
    </row>
    <row r="419" spans="1:20" s="20" customFormat="1" ht="42.75" customHeight="1" outlineLevel="1">
      <c r="A419" s="278" t="s">
        <v>212</v>
      </c>
      <c r="B419" s="278" t="s">
        <v>377</v>
      </c>
      <c r="C419" s="252" t="s">
        <v>372</v>
      </c>
      <c r="D419" s="132" t="s">
        <v>70</v>
      </c>
      <c r="E419" s="131"/>
      <c r="F419" s="140">
        <v>0</v>
      </c>
      <c r="G419" s="140">
        <v>0</v>
      </c>
      <c r="H419" s="140">
        <v>0</v>
      </c>
      <c r="I419" s="140">
        <v>0</v>
      </c>
      <c r="J419" s="140">
        <v>0</v>
      </c>
      <c r="K419" s="140">
        <v>0</v>
      </c>
      <c r="L419" s="140">
        <v>0</v>
      </c>
      <c r="M419" s="140">
        <v>0</v>
      </c>
      <c r="N419" s="140">
        <v>0</v>
      </c>
      <c r="O419" s="140">
        <v>0</v>
      </c>
      <c r="P419" s="140">
        <v>0</v>
      </c>
      <c r="Q419" s="140">
        <v>0</v>
      </c>
      <c r="R419" s="157" t="e">
        <f t="shared" si="97"/>
        <v>#DIV/0!</v>
      </c>
      <c r="S419" s="157" t="e">
        <f t="shared" si="98"/>
        <v>#DIV/0!</v>
      </c>
      <c r="T419" s="157" t="e">
        <f t="shared" si="99"/>
        <v>#DIV/0!</v>
      </c>
    </row>
    <row r="420" spans="1:20" s="20" customFormat="1" ht="23.25" customHeight="1" outlineLevel="1">
      <c r="A420" s="260"/>
      <c r="B420" s="260"/>
      <c r="C420" s="253"/>
      <c r="D420" s="262" t="s">
        <v>260</v>
      </c>
      <c r="E420" s="131" t="s">
        <v>261</v>
      </c>
      <c r="F420" s="140">
        <v>0</v>
      </c>
      <c r="G420" s="140">
        <v>0</v>
      </c>
      <c r="H420" s="140">
        <v>0</v>
      </c>
      <c r="I420" s="140">
        <v>0</v>
      </c>
      <c r="J420" s="140">
        <v>0</v>
      </c>
      <c r="K420" s="140">
        <v>0</v>
      </c>
      <c r="L420" s="140">
        <v>0</v>
      </c>
      <c r="M420" s="140">
        <v>0</v>
      </c>
      <c r="N420" s="140">
        <v>0</v>
      </c>
      <c r="O420" s="140">
        <v>0</v>
      </c>
      <c r="P420" s="140">
        <v>0</v>
      </c>
      <c r="Q420" s="140">
        <v>0</v>
      </c>
      <c r="R420" s="157" t="e">
        <f t="shared" si="97"/>
        <v>#DIV/0!</v>
      </c>
      <c r="S420" s="157" t="e">
        <f t="shared" si="98"/>
        <v>#DIV/0!</v>
      </c>
      <c r="T420" s="157" t="e">
        <f t="shared" si="99"/>
        <v>#DIV/0!</v>
      </c>
    </row>
    <row r="421" spans="1:20" s="20" customFormat="1" ht="63.75" customHeight="1" outlineLevel="1">
      <c r="A421" s="260"/>
      <c r="B421" s="260"/>
      <c r="C421" s="254"/>
      <c r="D421" s="260"/>
      <c r="E421" s="132" t="s">
        <v>264</v>
      </c>
      <c r="F421" s="140">
        <v>0</v>
      </c>
      <c r="G421" s="140">
        <v>0</v>
      </c>
      <c r="H421" s="140">
        <v>0</v>
      </c>
      <c r="I421" s="140">
        <v>0</v>
      </c>
      <c r="J421" s="140">
        <v>0</v>
      </c>
      <c r="K421" s="140">
        <v>0</v>
      </c>
      <c r="L421" s="140">
        <v>0</v>
      </c>
      <c r="M421" s="140">
        <v>0</v>
      </c>
      <c r="N421" s="140">
        <v>0</v>
      </c>
      <c r="O421" s="140">
        <v>0</v>
      </c>
      <c r="P421" s="140">
        <v>0</v>
      </c>
      <c r="Q421" s="140">
        <v>0</v>
      </c>
      <c r="R421" s="157" t="e">
        <f t="shared" si="97"/>
        <v>#DIV/0!</v>
      </c>
      <c r="S421" s="157" t="e">
        <f t="shared" si="98"/>
        <v>#DIV/0!</v>
      </c>
      <c r="T421" s="157" t="e">
        <f t="shared" si="99"/>
        <v>#DIV/0!</v>
      </c>
    </row>
    <row r="422" spans="1:20" s="20" customFormat="1" ht="43.5" customHeight="1" outlineLevel="1">
      <c r="A422" s="278" t="s">
        <v>213</v>
      </c>
      <c r="B422" s="278" t="s">
        <v>378</v>
      </c>
      <c r="C422" s="252" t="s">
        <v>379</v>
      </c>
      <c r="D422" s="132" t="s">
        <v>70</v>
      </c>
      <c r="E422" s="131"/>
      <c r="F422" s="140">
        <v>0</v>
      </c>
      <c r="G422" s="140">
        <v>0</v>
      </c>
      <c r="H422" s="140">
        <v>0</v>
      </c>
      <c r="I422" s="140">
        <v>0</v>
      </c>
      <c r="J422" s="140">
        <v>0</v>
      </c>
      <c r="K422" s="140">
        <v>0</v>
      </c>
      <c r="L422" s="140">
        <v>0</v>
      </c>
      <c r="M422" s="140">
        <v>0</v>
      </c>
      <c r="N422" s="140">
        <v>0</v>
      </c>
      <c r="O422" s="140">
        <v>0</v>
      </c>
      <c r="P422" s="140">
        <v>0</v>
      </c>
      <c r="Q422" s="140">
        <v>0</v>
      </c>
      <c r="R422" s="157" t="e">
        <f t="shared" si="97"/>
        <v>#DIV/0!</v>
      </c>
      <c r="S422" s="157" t="e">
        <f t="shared" si="98"/>
        <v>#DIV/0!</v>
      </c>
      <c r="T422" s="157" t="e">
        <f t="shared" si="99"/>
        <v>#DIV/0!</v>
      </c>
    </row>
    <row r="423" spans="1:20" s="20" customFormat="1" ht="24" customHeight="1" outlineLevel="1">
      <c r="A423" s="260"/>
      <c r="B423" s="260"/>
      <c r="C423" s="253"/>
      <c r="D423" s="262" t="s">
        <v>260</v>
      </c>
      <c r="E423" s="131" t="s">
        <v>261</v>
      </c>
      <c r="F423" s="140">
        <v>0</v>
      </c>
      <c r="G423" s="140">
        <v>0</v>
      </c>
      <c r="H423" s="140">
        <v>0</v>
      </c>
      <c r="I423" s="140">
        <v>0</v>
      </c>
      <c r="J423" s="140">
        <v>0</v>
      </c>
      <c r="K423" s="140">
        <v>0</v>
      </c>
      <c r="L423" s="140">
        <v>0</v>
      </c>
      <c r="M423" s="140">
        <v>0</v>
      </c>
      <c r="N423" s="140">
        <v>0</v>
      </c>
      <c r="O423" s="140">
        <v>0</v>
      </c>
      <c r="P423" s="140">
        <v>0</v>
      </c>
      <c r="Q423" s="140">
        <v>0</v>
      </c>
      <c r="R423" s="157" t="e">
        <f t="shared" si="97"/>
        <v>#DIV/0!</v>
      </c>
      <c r="S423" s="157" t="e">
        <f t="shared" si="98"/>
        <v>#DIV/0!</v>
      </c>
      <c r="T423" s="157" t="e">
        <f t="shared" si="99"/>
        <v>#DIV/0!</v>
      </c>
    </row>
    <row r="424" spans="1:20" s="20" customFormat="1" ht="48.75" customHeight="1" outlineLevel="1">
      <c r="A424" s="260"/>
      <c r="B424" s="260"/>
      <c r="C424" s="254"/>
      <c r="D424" s="260"/>
      <c r="E424" s="132" t="s">
        <v>264</v>
      </c>
      <c r="F424" s="140">
        <v>0</v>
      </c>
      <c r="G424" s="140">
        <v>0</v>
      </c>
      <c r="H424" s="140">
        <v>0</v>
      </c>
      <c r="I424" s="140">
        <v>0</v>
      </c>
      <c r="J424" s="140">
        <v>0</v>
      </c>
      <c r="K424" s="140">
        <v>0</v>
      </c>
      <c r="L424" s="140">
        <v>0</v>
      </c>
      <c r="M424" s="140">
        <v>0</v>
      </c>
      <c r="N424" s="140">
        <v>0</v>
      </c>
      <c r="O424" s="140">
        <v>0</v>
      </c>
      <c r="P424" s="140">
        <v>0</v>
      </c>
      <c r="Q424" s="140">
        <v>0</v>
      </c>
      <c r="R424" s="157" t="e">
        <f t="shared" si="97"/>
        <v>#DIV/0!</v>
      </c>
      <c r="S424" s="157" t="e">
        <f t="shared" si="98"/>
        <v>#DIV/0!</v>
      </c>
      <c r="T424" s="157" t="e">
        <f t="shared" si="99"/>
        <v>#DIV/0!</v>
      </c>
    </row>
    <row r="425" spans="1:20" ht="42" customHeight="1" outlineLevel="1">
      <c r="A425" s="278" t="s">
        <v>214</v>
      </c>
      <c r="B425" s="278" t="s">
        <v>466</v>
      </c>
      <c r="C425" s="252" t="s">
        <v>380</v>
      </c>
      <c r="D425" s="132" t="s">
        <v>70</v>
      </c>
      <c r="E425" s="131"/>
      <c r="F425" s="140">
        <v>0</v>
      </c>
      <c r="G425" s="140">
        <v>0</v>
      </c>
      <c r="H425" s="140">
        <v>0</v>
      </c>
      <c r="I425" s="140">
        <v>0</v>
      </c>
      <c r="J425" s="140">
        <v>0</v>
      </c>
      <c r="K425" s="140">
        <v>0</v>
      </c>
      <c r="L425" s="140">
        <v>0</v>
      </c>
      <c r="M425" s="140">
        <v>0</v>
      </c>
      <c r="N425" s="140">
        <v>0</v>
      </c>
      <c r="O425" s="140">
        <v>0</v>
      </c>
      <c r="P425" s="140">
        <v>0</v>
      </c>
      <c r="Q425" s="140">
        <v>0</v>
      </c>
      <c r="R425" s="157" t="e">
        <f t="shared" si="97"/>
        <v>#DIV/0!</v>
      </c>
      <c r="S425" s="157" t="e">
        <f t="shared" si="98"/>
        <v>#DIV/0!</v>
      </c>
      <c r="T425" s="157" t="e">
        <f t="shared" si="99"/>
        <v>#DIV/0!</v>
      </c>
    </row>
    <row r="426" spans="1:20" ht="24" customHeight="1" outlineLevel="1">
      <c r="A426" s="260"/>
      <c r="B426" s="260"/>
      <c r="C426" s="253"/>
      <c r="D426" s="262" t="s">
        <v>260</v>
      </c>
      <c r="E426" s="131" t="s">
        <v>261</v>
      </c>
      <c r="F426" s="140">
        <v>0</v>
      </c>
      <c r="G426" s="140">
        <v>0</v>
      </c>
      <c r="H426" s="140">
        <v>0</v>
      </c>
      <c r="I426" s="140">
        <v>0</v>
      </c>
      <c r="J426" s="140">
        <v>0</v>
      </c>
      <c r="K426" s="140">
        <v>0</v>
      </c>
      <c r="L426" s="140">
        <v>0</v>
      </c>
      <c r="M426" s="140">
        <v>0</v>
      </c>
      <c r="N426" s="140">
        <v>0</v>
      </c>
      <c r="O426" s="140">
        <v>0</v>
      </c>
      <c r="P426" s="140">
        <v>0</v>
      </c>
      <c r="Q426" s="140">
        <v>0</v>
      </c>
      <c r="R426" s="157" t="e">
        <f t="shared" si="97"/>
        <v>#DIV/0!</v>
      </c>
      <c r="S426" s="157" t="e">
        <f t="shared" si="98"/>
        <v>#DIV/0!</v>
      </c>
      <c r="T426" s="157" t="e">
        <f t="shared" si="99"/>
        <v>#DIV/0!</v>
      </c>
    </row>
    <row r="427" spans="1:20" s="20" customFormat="1" ht="42.75" customHeight="1" outlineLevel="1">
      <c r="A427" s="260"/>
      <c r="B427" s="260"/>
      <c r="C427" s="254"/>
      <c r="D427" s="260"/>
      <c r="E427" s="132" t="s">
        <v>264</v>
      </c>
      <c r="F427" s="140">
        <v>0</v>
      </c>
      <c r="G427" s="140">
        <v>0</v>
      </c>
      <c r="H427" s="140">
        <v>0</v>
      </c>
      <c r="I427" s="140">
        <v>0</v>
      </c>
      <c r="J427" s="140">
        <v>0</v>
      </c>
      <c r="K427" s="140">
        <v>0</v>
      </c>
      <c r="L427" s="140">
        <v>0</v>
      </c>
      <c r="M427" s="140">
        <v>0</v>
      </c>
      <c r="N427" s="140">
        <v>0</v>
      </c>
      <c r="O427" s="140">
        <v>0</v>
      </c>
      <c r="P427" s="140">
        <v>0</v>
      </c>
      <c r="Q427" s="140">
        <v>0</v>
      </c>
      <c r="R427" s="157" t="e">
        <f t="shared" si="97"/>
        <v>#DIV/0!</v>
      </c>
      <c r="S427" s="157" t="e">
        <f t="shared" si="98"/>
        <v>#DIV/0!</v>
      </c>
      <c r="T427" s="157" t="e">
        <f t="shared" si="99"/>
        <v>#DIV/0!</v>
      </c>
    </row>
    <row r="428" spans="1:20" ht="39" customHeight="1">
      <c r="A428" s="263" t="s">
        <v>60</v>
      </c>
      <c r="B428" s="263" t="s">
        <v>61</v>
      </c>
      <c r="C428" s="263" t="s">
        <v>81</v>
      </c>
      <c r="D428" s="134" t="s">
        <v>70</v>
      </c>
      <c r="E428" s="133"/>
      <c r="F428" s="18">
        <f t="shared" ref="F428:Q428" si="102">F429</f>
        <v>75716.5</v>
      </c>
      <c r="G428" s="18">
        <f t="shared" si="102"/>
        <v>0</v>
      </c>
      <c r="H428" s="18">
        <f t="shared" si="102"/>
        <v>75716.5</v>
      </c>
      <c r="I428" s="18">
        <f t="shared" si="102"/>
        <v>77058.899999999994</v>
      </c>
      <c r="J428" s="18">
        <f t="shared" si="102"/>
        <v>0</v>
      </c>
      <c r="K428" s="18">
        <f t="shared" si="102"/>
        <v>77058.899999999994</v>
      </c>
      <c r="L428" s="18">
        <f t="shared" si="102"/>
        <v>77058.899999999994</v>
      </c>
      <c r="M428" s="18">
        <f t="shared" si="102"/>
        <v>0</v>
      </c>
      <c r="N428" s="18">
        <f t="shared" si="102"/>
        <v>77058.899999999994</v>
      </c>
      <c r="O428" s="18">
        <f t="shared" si="102"/>
        <v>76134.399999999994</v>
      </c>
      <c r="P428" s="18">
        <f t="shared" si="102"/>
        <v>0</v>
      </c>
      <c r="Q428" s="18">
        <f t="shared" si="102"/>
        <v>76134.399999999994</v>
      </c>
      <c r="R428" s="157">
        <f t="shared" si="97"/>
        <v>98.8002683661459</v>
      </c>
      <c r="S428" s="157" t="e">
        <f t="shared" si="98"/>
        <v>#DIV/0!</v>
      </c>
      <c r="T428" s="157">
        <f t="shared" si="99"/>
        <v>98.8002683661459</v>
      </c>
    </row>
    <row r="429" spans="1:20" ht="23.25" customHeight="1">
      <c r="A429" s="265"/>
      <c r="B429" s="265"/>
      <c r="C429" s="265"/>
      <c r="D429" s="277" t="s">
        <v>260</v>
      </c>
      <c r="E429" s="133" t="s">
        <v>338</v>
      </c>
      <c r="F429" s="18">
        <f t="shared" ref="F429:Q429" si="103">F430+F431+F432</f>
        <v>75716.5</v>
      </c>
      <c r="G429" s="18">
        <f t="shared" si="103"/>
        <v>0</v>
      </c>
      <c r="H429" s="18">
        <f t="shared" si="103"/>
        <v>75716.5</v>
      </c>
      <c r="I429" s="18">
        <f t="shared" si="103"/>
        <v>77058.899999999994</v>
      </c>
      <c r="J429" s="18">
        <f t="shared" si="103"/>
        <v>0</v>
      </c>
      <c r="K429" s="18">
        <f t="shared" si="103"/>
        <v>77058.899999999994</v>
      </c>
      <c r="L429" s="18">
        <f t="shared" si="103"/>
        <v>77058.899999999994</v>
      </c>
      <c r="M429" s="18">
        <f t="shared" si="103"/>
        <v>0</v>
      </c>
      <c r="N429" s="18">
        <f t="shared" si="103"/>
        <v>77058.899999999994</v>
      </c>
      <c r="O429" s="18">
        <f t="shared" si="103"/>
        <v>76134.399999999994</v>
      </c>
      <c r="P429" s="18">
        <f t="shared" si="103"/>
        <v>0</v>
      </c>
      <c r="Q429" s="18">
        <f t="shared" si="103"/>
        <v>76134.399999999994</v>
      </c>
      <c r="R429" s="157">
        <f t="shared" si="97"/>
        <v>98.8002683661459</v>
      </c>
      <c r="S429" s="157" t="e">
        <f t="shared" si="98"/>
        <v>#DIV/0!</v>
      </c>
      <c r="T429" s="157">
        <f t="shared" si="99"/>
        <v>98.8002683661459</v>
      </c>
    </row>
    <row r="430" spans="1:20" ht="21.75" customHeight="1">
      <c r="A430" s="265"/>
      <c r="B430" s="265"/>
      <c r="C430" s="265"/>
      <c r="D430" s="250"/>
      <c r="E430" s="134" t="s">
        <v>462</v>
      </c>
      <c r="F430" s="18">
        <f t="shared" ref="F430:Q432" si="104">F438</f>
        <v>57575.5</v>
      </c>
      <c r="G430" s="18">
        <f t="shared" si="104"/>
        <v>0</v>
      </c>
      <c r="H430" s="18">
        <f t="shared" si="104"/>
        <v>57575.5</v>
      </c>
      <c r="I430" s="18">
        <f t="shared" si="104"/>
        <v>58917.9</v>
      </c>
      <c r="J430" s="18">
        <f t="shared" si="104"/>
        <v>0</v>
      </c>
      <c r="K430" s="18">
        <f t="shared" si="104"/>
        <v>58917.9</v>
      </c>
      <c r="L430" s="18">
        <f t="shared" si="104"/>
        <v>58917.9</v>
      </c>
      <c r="M430" s="18">
        <f t="shared" si="104"/>
        <v>0</v>
      </c>
      <c r="N430" s="18">
        <f t="shared" si="104"/>
        <v>58917.9</v>
      </c>
      <c r="O430" s="18">
        <f t="shared" si="104"/>
        <v>58917.5</v>
      </c>
      <c r="P430" s="18">
        <f t="shared" si="104"/>
        <v>0</v>
      </c>
      <c r="Q430" s="18">
        <f t="shared" si="104"/>
        <v>58917.5</v>
      </c>
      <c r="R430" s="157">
        <f t="shared" si="97"/>
        <v>99.999321089176632</v>
      </c>
      <c r="S430" s="157" t="e">
        <f t="shared" si="98"/>
        <v>#DIV/0!</v>
      </c>
      <c r="T430" s="157">
        <f t="shared" si="99"/>
        <v>99.999321089176632</v>
      </c>
    </row>
    <row r="431" spans="1:20" ht="20.25" customHeight="1">
      <c r="A431" s="265"/>
      <c r="B431" s="265"/>
      <c r="C431" s="265"/>
      <c r="D431" s="250"/>
      <c r="E431" s="134" t="s">
        <v>463</v>
      </c>
      <c r="F431" s="18">
        <f t="shared" si="104"/>
        <v>17598.3</v>
      </c>
      <c r="G431" s="18">
        <f t="shared" si="104"/>
        <v>0</v>
      </c>
      <c r="H431" s="18">
        <f t="shared" si="104"/>
        <v>17598.3</v>
      </c>
      <c r="I431" s="18">
        <f t="shared" si="104"/>
        <v>17598.3</v>
      </c>
      <c r="J431" s="18">
        <f t="shared" si="104"/>
        <v>0</v>
      </c>
      <c r="K431" s="18">
        <f t="shared" si="104"/>
        <v>17598.3</v>
      </c>
      <c r="L431" s="18">
        <f t="shared" si="104"/>
        <v>17598.3</v>
      </c>
      <c r="M431" s="18">
        <f t="shared" si="104"/>
        <v>0</v>
      </c>
      <c r="N431" s="18">
        <f t="shared" si="104"/>
        <v>17598.3</v>
      </c>
      <c r="O431" s="18">
        <f t="shared" si="104"/>
        <v>16676.2</v>
      </c>
      <c r="P431" s="18">
        <f t="shared" si="104"/>
        <v>0</v>
      </c>
      <c r="Q431" s="18">
        <f t="shared" si="104"/>
        <v>16676.2</v>
      </c>
      <c r="R431" s="157">
        <f t="shared" si="97"/>
        <v>94.760289346130037</v>
      </c>
      <c r="S431" s="157" t="e">
        <f t="shared" si="98"/>
        <v>#DIV/0!</v>
      </c>
      <c r="T431" s="157">
        <f t="shared" si="99"/>
        <v>94.760289346130037</v>
      </c>
    </row>
    <row r="432" spans="1:20" ht="21.75" customHeight="1">
      <c r="A432" s="265"/>
      <c r="B432" s="265"/>
      <c r="C432" s="266"/>
      <c r="D432" s="250"/>
      <c r="E432" s="134" t="s">
        <v>464</v>
      </c>
      <c r="F432" s="18">
        <f t="shared" si="104"/>
        <v>542.70000000000005</v>
      </c>
      <c r="G432" s="18">
        <f t="shared" si="104"/>
        <v>0</v>
      </c>
      <c r="H432" s="18">
        <f t="shared" si="104"/>
        <v>542.70000000000005</v>
      </c>
      <c r="I432" s="18">
        <f t="shared" si="104"/>
        <v>542.70000000000005</v>
      </c>
      <c r="J432" s="18">
        <f t="shared" si="104"/>
        <v>0</v>
      </c>
      <c r="K432" s="18">
        <f t="shared" si="104"/>
        <v>542.70000000000005</v>
      </c>
      <c r="L432" s="18">
        <f t="shared" si="104"/>
        <v>542.70000000000005</v>
      </c>
      <c r="M432" s="18">
        <f t="shared" si="104"/>
        <v>0</v>
      </c>
      <c r="N432" s="18">
        <f t="shared" si="104"/>
        <v>542.70000000000005</v>
      </c>
      <c r="O432" s="18">
        <f t="shared" si="104"/>
        <v>540.70000000000005</v>
      </c>
      <c r="P432" s="18">
        <f t="shared" si="104"/>
        <v>0</v>
      </c>
      <c r="Q432" s="18">
        <f t="shared" si="104"/>
        <v>540.70000000000005</v>
      </c>
      <c r="R432" s="157">
        <f t="shared" si="97"/>
        <v>99.631472268288192</v>
      </c>
      <c r="S432" s="157" t="e">
        <f t="shared" si="98"/>
        <v>#DIV/0!</v>
      </c>
      <c r="T432" s="157">
        <f t="shared" si="99"/>
        <v>99.631472268288192</v>
      </c>
    </row>
    <row r="433" spans="1:20" ht="42" customHeight="1" outlineLevel="1">
      <c r="A433" s="260" t="s">
        <v>215</v>
      </c>
      <c r="B433" s="260" t="s">
        <v>216</v>
      </c>
      <c r="C433" s="252" t="s">
        <v>381</v>
      </c>
      <c r="D433" s="132" t="s">
        <v>70</v>
      </c>
      <c r="E433" s="131"/>
      <c r="F433" s="140">
        <v>0</v>
      </c>
      <c r="G433" s="140">
        <v>0</v>
      </c>
      <c r="H433" s="140">
        <v>0</v>
      </c>
      <c r="I433" s="140">
        <v>0</v>
      </c>
      <c r="J433" s="140">
        <v>0</v>
      </c>
      <c r="K433" s="141">
        <v>0</v>
      </c>
      <c r="L433" s="141">
        <v>0</v>
      </c>
      <c r="M433" s="141">
        <v>0</v>
      </c>
      <c r="N433" s="141">
        <v>0</v>
      </c>
      <c r="O433" s="141">
        <v>0</v>
      </c>
      <c r="P433" s="141">
        <v>0</v>
      </c>
      <c r="Q433" s="141">
        <v>0</v>
      </c>
      <c r="R433" s="157" t="e">
        <f t="shared" si="97"/>
        <v>#DIV/0!</v>
      </c>
      <c r="S433" s="157" t="e">
        <f t="shared" si="98"/>
        <v>#DIV/0!</v>
      </c>
      <c r="T433" s="157" t="e">
        <f t="shared" si="99"/>
        <v>#DIV/0!</v>
      </c>
    </row>
    <row r="434" spans="1:20" ht="25.5" customHeight="1" outlineLevel="1">
      <c r="A434" s="260"/>
      <c r="B434" s="260"/>
      <c r="C434" s="253"/>
      <c r="D434" s="262" t="s">
        <v>260</v>
      </c>
      <c r="E434" s="131" t="s">
        <v>261</v>
      </c>
      <c r="F434" s="140">
        <v>0</v>
      </c>
      <c r="G434" s="140">
        <v>0</v>
      </c>
      <c r="H434" s="140">
        <v>0</v>
      </c>
      <c r="I434" s="140">
        <v>0</v>
      </c>
      <c r="J434" s="140">
        <v>0</v>
      </c>
      <c r="K434" s="141">
        <v>0</v>
      </c>
      <c r="L434" s="141">
        <v>0</v>
      </c>
      <c r="M434" s="141">
        <v>0</v>
      </c>
      <c r="N434" s="141">
        <v>0</v>
      </c>
      <c r="O434" s="141">
        <v>0</v>
      </c>
      <c r="P434" s="141">
        <v>0</v>
      </c>
      <c r="Q434" s="141">
        <v>0</v>
      </c>
      <c r="R434" s="157" t="e">
        <f t="shared" si="97"/>
        <v>#DIV/0!</v>
      </c>
      <c r="S434" s="157" t="e">
        <f t="shared" si="98"/>
        <v>#DIV/0!</v>
      </c>
      <c r="T434" s="157" t="e">
        <f t="shared" si="99"/>
        <v>#DIV/0!</v>
      </c>
    </row>
    <row r="435" spans="1:20" s="20" customFormat="1" ht="20.25" customHeight="1" outlineLevel="1">
      <c r="A435" s="260"/>
      <c r="B435" s="260"/>
      <c r="C435" s="254"/>
      <c r="D435" s="260"/>
      <c r="E435" s="132" t="s">
        <v>264</v>
      </c>
      <c r="F435" s="140">
        <v>0</v>
      </c>
      <c r="G435" s="140">
        <v>0</v>
      </c>
      <c r="H435" s="140">
        <v>0</v>
      </c>
      <c r="I435" s="140">
        <v>0</v>
      </c>
      <c r="J435" s="140">
        <v>0</v>
      </c>
      <c r="K435" s="140">
        <v>0</v>
      </c>
      <c r="L435" s="140">
        <v>0</v>
      </c>
      <c r="M435" s="140">
        <v>0</v>
      </c>
      <c r="N435" s="140">
        <v>0</v>
      </c>
      <c r="O435" s="140">
        <v>0</v>
      </c>
      <c r="P435" s="140">
        <v>0</v>
      </c>
      <c r="Q435" s="140">
        <v>0</v>
      </c>
      <c r="R435" s="157" t="e">
        <f t="shared" si="97"/>
        <v>#DIV/0!</v>
      </c>
      <c r="S435" s="157" t="e">
        <f t="shared" si="98"/>
        <v>#DIV/0!</v>
      </c>
      <c r="T435" s="157" t="e">
        <f t="shared" si="99"/>
        <v>#DIV/0!</v>
      </c>
    </row>
    <row r="436" spans="1:20" s="20" customFormat="1" ht="42.75" customHeight="1">
      <c r="A436" s="252" t="s">
        <v>62</v>
      </c>
      <c r="B436" s="252" t="s">
        <v>63</v>
      </c>
      <c r="C436" s="252" t="s">
        <v>382</v>
      </c>
      <c r="D436" s="132" t="s">
        <v>70</v>
      </c>
      <c r="E436" s="132"/>
      <c r="F436" s="140">
        <f t="shared" ref="F436:Q436" si="105">F437</f>
        <v>75716.5</v>
      </c>
      <c r="G436" s="140">
        <f t="shared" si="105"/>
        <v>0</v>
      </c>
      <c r="H436" s="140">
        <f t="shared" si="105"/>
        <v>75716.5</v>
      </c>
      <c r="I436" s="140">
        <f t="shared" si="105"/>
        <v>77058.899999999994</v>
      </c>
      <c r="J436" s="140">
        <f t="shared" si="105"/>
        <v>0</v>
      </c>
      <c r="K436" s="140">
        <f t="shared" si="105"/>
        <v>77058.899999999994</v>
      </c>
      <c r="L436" s="140">
        <f t="shared" si="105"/>
        <v>77058.899999999994</v>
      </c>
      <c r="M436" s="140">
        <f t="shared" si="105"/>
        <v>0</v>
      </c>
      <c r="N436" s="140">
        <f t="shared" si="105"/>
        <v>77058.899999999994</v>
      </c>
      <c r="O436" s="140">
        <f t="shared" si="105"/>
        <v>76134.399999999994</v>
      </c>
      <c r="P436" s="140">
        <f t="shared" si="105"/>
        <v>0</v>
      </c>
      <c r="Q436" s="140">
        <f t="shared" si="105"/>
        <v>76134.399999999994</v>
      </c>
      <c r="R436" s="157">
        <f t="shared" si="97"/>
        <v>98.8002683661459</v>
      </c>
      <c r="S436" s="157" t="e">
        <f t="shared" si="98"/>
        <v>#DIV/0!</v>
      </c>
      <c r="T436" s="157">
        <f t="shared" si="99"/>
        <v>98.8002683661459</v>
      </c>
    </row>
    <row r="437" spans="1:20" ht="28.5" customHeight="1">
      <c r="A437" s="253"/>
      <c r="B437" s="253"/>
      <c r="C437" s="253"/>
      <c r="D437" s="255" t="s">
        <v>260</v>
      </c>
      <c r="E437" s="132" t="s">
        <v>338</v>
      </c>
      <c r="F437" s="140">
        <f t="shared" ref="F437:Q437" si="106">F438+F439+F440</f>
        <v>75716.5</v>
      </c>
      <c r="G437" s="140">
        <f t="shared" si="106"/>
        <v>0</v>
      </c>
      <c r="H437" s="140">
        <f t="shared" si="106"/>
        <v>75716.5</v>
      </c>
      <c r="I437" s="140">
        <f t="shared" si="106"/>
        <v>77058.899999999994</v>
      </c>
      <c r="J437" s="140">
        <f t="shared" si="106"/>
        <v>0</v>
      </c>
      <c r="K437" s="140">
        <f t="shared" si="106"/>
        <v>77058.899999999994</v>
      </c>
      <c r="L437" s="140">
        <f t="shared" si="106"/>
        <v>77058.899999999994</v>
      </c>
      <c r="M437" s="140">
        <f t="shared" si="106"/>
        <v>0</v>
      </c>
      <c r="N437" s="140">
        <f t="shared" si="106"/>
        <v>77058.899999999994</v>
      </c>
      <c r="O437" s="140">
        <f t="shared" si="106"/>
        <v>76134.399999999994</v>
      </c>
      <c r="P437" s="140">
        <f t="shared" si="106"/>
        <v>0</v>
      </c>
      <c r="Q437" s="140">
        <f t="shared" si="106"/>
        <v>76134.399999999994</v>
      </c>
      <c r="R437" s="157">
        <f t="shared" si="97"/>
        <v>98.8002683661459</v>
      </c>
      <c r="S437" s="157" t="e">
        <f t="shared" si="98"/>
        <v>#DIV/0!</v>
      </c>
      <c r="T437" s="157">
        <f t="shared" si="99"/>
        <v>98.8002683661459</v>
      </c>
    </row>
    <row r="438" spans="1:20" ht="24" customHeight="1">
      <c r="A438" s="253"/>
      <c r="B438" s="253"/>
      <c r="C438" s="253"/>
      <c r="D438" s="256"/>
      <c r="E438" s="132" t="s">
        <v>462</v>
      </c>
      <c r="F438" s="140">
        <f>G438+H438</f>
        <v>57575.5</v>
      </c>
      <c r="G438" s="140">
        <v>0</v>
      </c>
      <c r="H438" s="140">
        <v>57575.5</v>
      </c>
      <c r="I438" s="140">
        <f>K438</f>
        <v>58917.9</v>
      </c>
      <c r="J438" s="140">
        <v>0</v>
      </c>
      <c r="K438" s="141">
        <v>58917.9</v>
      </c>
      <c r="L438" s="29">
        <f>N438</f>
        <v>58917.9</v>
      </c>
      <c r="M438" s="29">
        <v>0</v>
      </c>
      <c r="N438" s="29">
        <v>58917.9</v>
      </c>
      <c r="O438" s="29">
        <f>Q438</f>
        <v>58917.5</v>
      </c>
      <c r="P438" s="29">
        <v>0</v>
      </c>
      <c r="Q438" s="29">
        <v>58917.5</v>
      </c>
      <c r="R438" s="157">
        <f t="shared" si="97"/>
        <v>99.999321089176632</v>
      </c>
      <c r="S438" s="157" t="e">
        <f t="shared" si="98"/>
        <v>#DIV/0!</v>
      </c>
      <c r="T438" s="157">
        <f t="shared" si="99"/>
        <v>99.999321089176632</v>
      </c>
    </row>
    <row r="439" spans="1:20" ht="22.5" customHeight="1">
      <c r="A439" s="253"/>
      <c r="B439" s="253"/>
      <c r="C439" s="253"/>
      <c r="D439" s="256"/>
      <c r="E439" s="132" t="s">
        <v>463</v>
      </c>
      <c r="F439" s="140">
        <f>G439+H439</f>
        <v>17598.3</v>
      </c>
      <c r="G439" s="140">
        <v>0</v>
      </c>
      <c r="H439" s="140">
        <v>17598.3</v>
      </c>
      <c r="I439" s="140">
        <f>K439</f>
        <v>17598.3</v>
      </c>
      <c r="J439" s="140">
        <v>0</v>
      </c>
      <c r="K439" s="141">
        <v>17598.3</v>
      </c>
      <c r="L439" s="29">
        <f>N439</f>
        <v>17598.3</v>
      </c>
      <c r="M439" s="29">
        <v>0</v>
      </c>
      <c r="N439" s="29">
        <v>17598.3</v>
      </c>
      <c r="O439" s="29">
        <f>Q439</f>
        <v>16676.2</v>
      </c>
      <c r="P439" s="29">
        <v>0</v>
      </c>
      <c r="Q439" s="29">
        <v>16676.2</v>
      </c>
      <c r="R439" s="157">
        <f t="shared" si="97"/>
        <v>94.760289346130037</v>
      </c>
      <c r="S439" s="157" t="e">
        <f t="shared" si="98"/>
        <v>#DIV/0!</v>
      </c>
      <c r="T439" s="157">
        <f t="shared" si="99"/>
        <v>94.760289346130037</v>
      </c>
    </row>
    <row r="440" spans="1:20" ht="24" customHeight="1">
      <c r="A440" s="254"/>
      <c r="B440" s="254"/>
      <c r="C440" s="254"/>
      <c r="D440" s="257"/>
      <c r="E440" s="132" t="s">
        <v>464</v>
      </c>
      <c r="F440" s="140">
        <f>G440+H440</f>
        <v>542.70000000000005</v>
      </c>
      <c r="G440" s="140">
        <v>0</v>
      </c>
      <c r="H440" s="140">
        <v>542.70000000000005</v>
      </c>
      <c r="I440" s="140">
        <f>K440</f>
        <v>542.70000000000005</v>
      </c>
      <c r="J440" s="140">
        <v>0</v>
      </c>
      <c r="K440" s="141">
        <v>542.70000000000005</v>
      </c>
      <c r="L440" s="29">
        <f>N440</f>
        <v>542.70000000000005</v>
      </c>
      <c r="M440" s="29">
        <v>0</v>
      </c>
      <c r="N440" s="29">
        <v>542.70000000000005</v>
      </c>
      <c r="O440" s="29">
        <f>Q440</f>
        <v>540.70000000000005</v>
      </c>
      <c r="P440" s="29">
        <v>0</v>
      </c>
      <c r="Q440" s="29">
        <v>540.70000000000005</v>
      </c>
      <c r="R440" s="157">
        <f t="shared" si="97"/>
        <v>99.631472268288192</v>
      </c>
      <c r="S440" s="157" t="e">
        <f t="shared" si="98"/>
        <v>#DIV/0!</v>
      </c>
      <c r="T440" s="157">
        <f t="shared" si="99"/>
        <v>99.631472268288192</v>
      </c>
    </row>
    <row r="441" spans="1:20" ht="46.5" customHeight="1" outlineLevel="1">
      <c r="A441" s="260" t="s">
        <v>217</v>
      </c>
      <c r="B441" s="260" t="s">
        <v>383</v>
      </c>
      <c r="C441" s="252" t="s">
        <v>384</v>
      </c>
      <c r="D441" s="132" t="s">
        <v>70</v>
      </c>
      <c r="E441" s="131"/>
      <c r="F441" s="140">
        <v>0</v>
      </c>
      <c r="G441" s="140">
        <v>0</v>
      </c>
      <c r="H441" s="140">
        <v>0</v>
      </c>
      <c r="I441" s="140">
        <v>0</v>
      </c>
      <c r="J441" s="140">
        <v>0</v>
      </c>
      <c r="K441" s="141">
        <v>0</v>
      </c>
      <c r="L441" s="141">
        <v>0</v>
      </c>
      <c r="M441" s="141">
        <v>0</v>
      </c>
      <c r="N441" s="141">
        <v>0</v>
      </c>
      <c r="O441" s="141">
        <v>0</v>
      </c>
      <c r="P441" s="141">
        <v>0</v>
      </c>
      <c r="Q441" s="141">
        <v>0</v>
      </c>
      <c r="R441" s="159" t="e">
        <f t="shared" si="97"/>
        <v>#DIV/0!</v>
      </c>
      <c r="S441" s="160"/>
      <c r="T441" s="159" t="e">
        <f t="shared" si="99"/>
        <v>#DIV/0!</v>
      </c>
    </row>
    <row r="442" spans="1:20" ht="27" customHeight="1" outlineLevel="1">
      <c r="A442" s="260"/>
      <c r="B442" s="260"/>
      <c r="C442" s="253"/>
      <c r="D442" s="262" t="s">
        <v>260</v>
      </c>
      <c r="E442" s="131" t="s">
        <v>261</v>
      </c>
      <c r="F442" s="140">
        <v>0</v>
      </c>
      <c r="G442" s="140">
        <v>0</v>
      </c>
      <c r="H442" s="140">
        <v>0</v>
      </c>
      <c r="I442" s="140">
        <v>0</v>
      </c>
      <c r="J442" s="140">
        <v>0</v>
      </c>
      <c r="K442" s="141">
        <v>0</v>
      </c>
      <c r="L442" s="141">
        <v>0</v>
      </c>
      <c r="M442" s="141">
        <v>0</v>
      </c>
      <c r="N442" s="141">
        <v>0</v>
      </c>
      <c r="O442" s="141">
        <v>0</v>
      </c>
      <c r="P442" s="141">
        <v>0</v>
      </c>
      <c r="Q442" s="141">
        <v>0</v>
      </c>
      <c r="R442" s="159" t="e">
        <f t="shared" si="97"/>
        <v>#DIV/0!</v>
      </c>
      <c r="S442" s="160"/>
      <c r="T442" s="159" t="e">
        <f t="shared" si="99"/>
        <v>#DIV/0!</v>
      </c>
    </row>
    <row r="443" spans="1:20" s="20" customFormat="1" ht="27" customHeight="1" outlineLevel="1">
      <c r="A443" s="260"/>
      <c r="B443" s="260"/>
      <c r="C443" s="254"/>
      <c r="D443" s="260"/>
      <c r="E443" s="131" t="s">
        <v>264</v>
      </c>
      <c r="F443" s="140">
        <v>0</v>
      </c>
      <c r="G443" s="140">
        <v>0</v>
      </c>
      <c r="H443" s="140">
        <v>0</v>
      </c>
      <c r="I443" s="140">
        <v>0</v>
      </c>
      <c r="J443" s="140">
        <v>0</v>
      </c>
      <c r="K443" s="140">
        <v>0</v>
      </c>
      <c r="L443" s="140">
        <v>0</v>
      </c>
      <c r="M443" s="140">
        <v>0</v>
      </c>
      <c r="N443" s="140">
        <v>0</v>
      </c>
      <c r="O443" s="140">
        <v>0</v>
      </c>
      <c r="P443" s="140">
        <v>0</v>
      </c>
      <c r="Q443" s="140">
        <v>0</v>
      </c>
      <c r="R443" s="159" t="e">
        <f t="shared" si="97"/>
        <v>#DIV/0!</v>
      </c>
      <c r="S443" s="161"/>
      <c r="T443" s="159" t="e">
        <f t="shared" si="99"/>
        <v>#DIV/0!</v>
      </c>
    </row>
    <row r="444" spans="1:20" ht="23">
      <c r="D444" s="30"/>
      <c r="E444" s="30"/>
      <c r="F444" s="30"/>
      <c r="G444" s="30"/>
      <c r="H444" s="30"/>
      <c r="I444" s="30"/>
      <c r="J444" s="30"/>
      <c r="K444" s="30"/>
    </row>
    <row r="445" spans="1:20" ht="18.75" customHeight="1">
      <c r="A445" s="279"/>
      <c r="B445" s="279"/>
      <c r="C445" s="279"/>
      <c r="D445" s="279"/>
      <c r="E445" s="279"/>
      <c r="F445" s="279"/>
      <c r="G445" s="279"/>
      <c r="H445" s="279"/>
      <c r="I445" s="279"/>
      <c r="J445" s="279"/>
      <c r="K445" s="279"/>
      <c r="L445" s="279"/>
      <c r="M445" s="279"/>
      <c r="N445" s="279"/>
      <c r="O445" s="279"/>
      <c r="P445" s="279"/>
      <c r="Q445" s="279"/>
    </row>
    <row r="447" spans="1:20" ht="16">
      <c r="A447" s="276" t="s">
        <v>703</v>
      </c>
      <c r="B447" s="276"/>
      <c r="C447" s="276"/>
      <c r="D447" s="276"/>
      <c r="E447" s="276"/>
      <c r="F447" s="276"/>
      <c r="G447" s="276"/>
      <c r="H447" s="276"/>
      <c r="I447" s="276"/>
      <c r="J447" s="276"/>
      <c r="K447" s="276"/>
      <c r="L447" s="276"/>
      <c r="M447" s="276"/>
      <c r="N447" s="276"/>
      <c r="O447" s="276"/>
      <c r="P447" s="276"/>
      <c r="Q447" s="44"/>
    </row>
    <row r="448" spans="1:20" ht="16">
      <c r="A448" s="276" t="s">
        <v>699</v>
      </c>
      <c r="B448" s="276"/>
      <c r="C448" s="276"/>
      <c r="D448" s="276"/>
      <c r="E448" s="276"/>
      <c r="F448" s="276"/>
      <c r="G448" s="276"/>
      <c r="H448" s="276"/>
      <c r="I448" s="276"/>
      <c r="J448" s="276"/>
      <c r="K448" s="276"/>
      <c r="L448" s="276"/>
      <c r="M448" s="276"/>
      <c r="N448" s="276"/>
      <c r="O448" s="276"/>
      <c r="P448" s="276"/>
      <c r="Q448" s="276"/>
    </row>
    <row r="449" spans="1:17" ht="16">
      <c r="A449" s="276" t="s">
        <v>704</v>
      </c>
      <c r="B449" s="276"/>
      <c r="C449" s="276"/>
      <c r="D449" s="276"/>
      <c r="E449" s="276"/>
      <c r="F449" s="276"/>
      <c r="G449" s="276"/>
      <c r="H449" s="276"/>
      <c r="I449" s="276"/>
      <c r="J449" s="276"/>
      <c r="K449" s="276"/>
      <c r="L449" s="276"/>
      <c r="M449" s="276"/>
      <c r="N449" s="276"/>
      <c r="O449" s="276"/>
      <c r="P449" s="276"/>
      <c r="Q449" s="276"/>
    </row>
  </sheetData>
  <mergeCells count="659">
    <mergeCell ref="R5:T6"/>
    <mergeCell ref="F6:H6"/>
    <mergeCell ref="I6:K6"/>
    <mergeCell ref="L6:N6"/>
    <mergeCell ref="O6:Q6"/>
    <mergeCell ref="F7:F8"/>
    <mergeCell ref="G7:H7"/>
    <mergeCell ref="I7:I8"/>
    <mergeCell ref="J7:K7"/>
    <mergeCell ref="L7:L8"/>
    <mergeCell ref="M7:N7"/>
    <mergeCell ref="O7:O8"/>
    <mergeCell ref="P7:Q7"/>
    <mergeCell ref="R7:R8"/>
    <mergeCell ref="B26:B28"/>
    <mergeCell ref="C26:C28"/>
    <mergeCell ref="D27:D28"/>
    <mergeCell ref="D42:D43"/>
    <mergeCell ref="D33:D34"/>
    <mergeCell ref="S7:T7"/>
    <mergeCell ref="A10:A11"/>
    <mergeCell ref="B10:B11"/>
    <mergeCell ref="C10:C11"/>
    <mergeCell ref="D36:D37"/>
    <mergeCell ref="A38:A40"/>
    <mergeCell ref="B38:B40"/>
    <mergeCell ref="C38:C40"/>
    <mergeCell ref="D39:D40"/>
    <mergeCell ref="A2:R2"/>
    <mergeCell ref="A5:A8"/>
    <mergeCell ref="B5:B8"/>
    <mergeCell ref="C5:C8"/>
    <mergeCell ref="D5:D8"/>
    <mergeCell ref="E5:E8"/>
    <mergeCell ref="F5:Q5"/>
    <mergeCell ref="D45:D47"/>
    <mergeCell ref="A29:A31"/>
    <mergeCell ref="B29:B31"/>
    <mergeCell ref="C29:C31"/>
    <mergeCell ref="A32:A34"/>
    <mergeCell ref="B32:B34"/>
    <mergeCell ref="C32:C34"/>
    <mergeCell ref="A12:A25"/>
    <mergeCell ref="B12:B25"/>
    <mergeCell ref="A41:A43"/>
    <mergeCell ref="B41:B43"/>
    <mergeCell ref="C41:C43"/>
    <mergeCell ref="A44:A47"/>
    <mergeCell ref="B44:B47"/>
    <mergeCell ref="C12:C25"/>
    <mergeCell ref="D13:D25"/>
    <mergeCell ref="A26:A28"/>
    <mergeCell ref="C44:C47"/>
    <mergeCell ref="A35:A37"/>
    <mergeCell ref="B35:B37"/>
    <mergeCell ref="C35:C37"/>
    <mergeCell ref="D52:D53"/>
    <mergeCell ref="A54:A56"/>
    <mergeCell ref="B54:B56"/>
    <mergeCell ref="C54:C56"/>
    <mergeCell ref="D55:D56"/>
    <mergeCell ref="A48:A50"/>
    <mergeCell ref="B48:B50"/>
    <mergeCell ref="C48:C50"/>
    <mergeCell ref="A57:A59"/>
    <mergeCell ref="B57:B59"/>
    <mergeCell ref="C57:C59"/>
    <mergeCell ref="D58:D59"/>
    <mergeCell ref="A51:A53"/>
    <mergeCell ref="B51:B53"/>
    <mergeCell ref="C51:C53"/>
    <mergeCell ref="A75:A78"/>
    <mergeCell ref="B75:B78"/>
    <mergeCell ref="C75:C78"/>
    <mergeCell ref="A60:A62"/>
    <mergeCell ref="B60:B62"/>
    <mergeCell ref="C60:C62"/>
    <mergeCell ref="D61:D62"/>
    <mergeCell ref="A63:A65"/>
    <mergeCell ref="B63:B65"/>
    <mergeCell ref="C63:C65"/>
    <mergeCell ref="D64:D65"/>
    <mergeCell ref="A72:A74"/>
    <mergeCell ref="B72:B74"/>
    <mergeCell ref="C72:C74"/>
    <mergeCell ref="D73:D74"/>
    <mergeCell ref="A66:A68"/>
    <mergeCell ref="B66:B68"/>
    <mergeCell ref="C66:C68"/>
    <mergeCell ref="D67:D68"/>
    <mergeCell ref="A69:A71"/>
    <mergeCell ref="B69:B71"/>
    <mergeCell ref="C69:C71"/>
    <mergeCell ref="D70:D71"/>
    <mergeCell ref="H81:H82"/>
    <mergeCell ref="I81:I82"/>
    <mergeCell ref="J81:J82"/>
    <mergeCell ref="F77:F78"/>
    <mergeCell ref="E77:E78"/>
    <mergeCell ref="G77:G78"/>
    <mergeCell ref="D76:D78"/>
    <mergeCell ref="H77:H78"/>
    <mergeCell ref="I77:I78"/>
    <mergeCell ref="J77:J78"/>
    <mergeCell ref="A86:A89"/>
    <mergeCell ref="B86:B89"/>
    <mergeCell ref="C86:C89"/>
    <mergeCell ref="D87:D89"/>
    <mergeCell ref="A90:A92"/>
    <mergeCell ref="B90:B92"/>
    <mergeCell ref="C90:C92"/>
    <mergeCell ref="D91:D92"/>
    <mergeCell ref="G81:G82"/>
    <mergeCell ref="A83:A85"/>
    <mergeCell ref="B83:B85"/>
    <mergeCell ref="C83:C85"/>
    <mergeCell ref="D84:D85"/>
    <mergeCell ref="A79:A82"/>
    <mergeCell ref="B79:B82"/>
    <mergeCell ref="C79:C82"/>
    <mergeCell ref="D80:D82"/>
    <mergeCell ref="E81:E82"/>
    <mergeCell ref="F81:F82"/>
    <mergeCell ref="A99:A101"/>
    <mergeCell ref="B99:B101"/>
    <mergeCell ref="C99:C101"/>
    <mergeCell ref="D100:D101"/>
    <mergeCell ref="A102:A104"/>
    <mergeCell ref="B102:B104"/>
    <mergeCell ref="C102:C104"/>
    <mergeCell ref="D103:D104"/>
    <mergeCell ref="A93:A95"/>
    <mergeCell ref="B93:B95"/>
    <mergeCell ref="C93:C95"/>
    <mergeCell ref="D94:D95"/>
    <mergeCell ref="A96:A98"/>
    <mergeCell ref="B96:B98"/>
    <mergeCell ref="C96:C98"/>
    <mergeCell ref="D97:D98"/>
    <mergeCell ref="A120:A123"/>
    <mergeCell ref="B120:B123"/>
    <mergeCell ref="D121:D123"/>
    <mergeCell ref="A105:A107"/>
    <mergeCell ref="B105:B107"/>
    <mergeCell ref="C105:C107"/>
    <mergeCell ref="D106:D107"/>
    <mergeCell ref="A108:A110"/>
    <mergeCell ref="B108:B110"/>
    <mergeCell ref="C108:C110"/>
    <mergeCell ref="D109:D110"/>
    <mergeCell ref="A117:A119"/>
    <mergeCell ref="B117:B119"/>
    <mergeCell ref="C117:C119"/>
    <mergeCell ref="D118:D119"/>
    <mergeCell ref="A111:A113"/>
    <mergeCell ref="B111:B113"/>
    <mergeCell ref="C111:C113"/>
    <mergeCell ref="D112:D113"/>
    <mergeCell ref="A114:A116"/>
    <mergeCell ref="B114:B116"/>
    <mergeCell ref="C114:C116"/>
    <mergeCell ref="D115:D116"/>
    <mergeCell ref="A131:A133"/>
    <mergeCell ref="B131:B133"/>
    <mergeCell ref="C131:C133"/>
    <mergeCell ref="D132:D133"/>
    <mergeCell ref="A134:A136"/>
    <mergeCell ref="B134:B136"/>
    <mergeCell ref="C134:C136"/>
    <mergeCell ref="D135:D136"/>
    <mergeCell ref="A128:A130"/>
    <mergeCell ref="B128:B130"/>
    <mergeCell ref="C128:C130"/>
    <mergeCell ref="D129:D130"/>
    <mergeCell ref="H139:H140"/>
    <mergeCell ref="C148:C151"/>
    <mergeCell ref="A148:A151"/>
    <mergeCell ref="B148:B151"/>
    <mergeCell ref="D149:D151"/>
    <mergeCell ref="E150:E151"/>
    <mergeCell ref="F150:F151"/>
    <mergeCell ref="G150:G151"/>
    <mergeCell ref="H150:H151"/>
    <mergeCell ref="A141:A143"/>
    <mergeCell ref="B141:B143"/>
    <mergeCell ref="C141:C143"/>
    <mergeCell ref="D142:D143"/>
    <mergeCell ref="A137:A140"/>
    <mergeCell ref="B137:B140"/>
    <mergeCell ref="C137:C140"/>
    <mergeCell ref="D138:D140"/>
    <mergeCell ref="F139:F140"/>
    <mergeCell ref="G139:G140"/>
    <mergeCell ref="E139:E140"/>
    <mergeCell ref="A158:A162"/>
    <mergeCell ref="B158:B162"/>
    <mergeCell ref="C158:C162"/>
    <mergeCell ref="D159:D162"/>
    <mergeCell ref="A163:A165"/>
    <mergeCell ref="B163:B165"/>
    <mergeCell ref="C163:C165"/>
    <mergeCell ref="D164:D165"/>
    <mergeCell ref="A152:A154"/>
    <mergeCell ref="B152:B154"/>
    <mergeCell ref="C152:C154"/>
    <mergeCell ref="D153:D154"/>
    <mergeCell ref="A155:A157"/>
    <mergeCell ref="B155:B157"/>
    <mergeCell ref="C155:C157"/>
    <mergeCell ref="D156:D157"/>
    <mergeCell ref="A174:A178"/>
    <mergeCell ref="B174:B178"/>
    <mergeCell ref="C174:C178"/>
    <mergeCell ref="D175:D178"/>
    <mergeCell ref="A179:A181"/>
    <mergeCell ref="B179:B181"/>
    <mergeCell ref="C179:C181"/>
    <mergeCell ref="D180:D181"/>
    <mergeCell ref="A166:A170"/>
    <mergeCell ref="B166:B170"/>
    <mergeCell ref="C166:C170"/>
    <mergeCell ref="D167:D170"/>
    <mergeCell ref="A171:A173"/>
    <mergeCell ref="B171:B173"/>
    <mergeCell ref="C171:C173"/>
    <mergeCell ref="D172:D173"/>
    <mergeCell ref="A188:A190"/>
    <mergeCell ref="B188:B190"/>
    <mergeCell ref="C188:C190"/>
    <mergeCell ref="D189:D190"/>
    <mergeCell ref="A191:A193"/>
    <mergeCell ref="B191:B193"/>
    <mergeCell ref="C191:C193"/>
    <mergeCell ref="D192:D193"/>
    <mergeCell ref="A182:A184"/>
    <mergeCell ref="B182:B184"/>
    <mergeCell ref="C182:C184"/>
    <mergeCell ref="D183:D184"/>
    <mergeCell ref="A185:A187"/>
    <mergeCell ref="B185:B187"/>
    <mergeCell ref="C185:C187"/>
    <mergeCell ref="D186:D187"/>
    <mergeCell ref="A201:A203"/>
    <mergeCell ref="B201:B203"/>
    <mergeCell ref="C201:C203"/>
    <mergeCell ref="D202:D203"/>
    <mergeCell ref="A204:A206"/>
    <mergeCell ref="B204:B206"/>
    <mergeCell ref="C204:C206"/>
    <mergeCell ref="D205:D206"/>
    <mergeCell ref="A194:A197"/>
    <mergeCell ref="B194:B197"/>
    <mergeCell ref="C194:C197"/>
    <mergeCell ref="D195:D197"/>
    <mergeCell ref="A198:A200"/>
    <mergeCell ref="B198:B200"/>
    <mergeCell ref="C198:C200"/>
    <mergeCell ref="D199:D200"/>
    <mergeCell ref="A213:A215"/>
    <mergeCell ref="B213:B215"/>
    <mergeCell ref="C213:C215"/>
    <mergeCell ref="D214:D215"/>
    <mergeCell ref="A216:A218"/>
    <mergeCell ref="B216:B218"/>
    <mergeCell ref="C216:C218"/>
    <mergeCell ref="D217:D218"/>
    <mergeCell ref="A207:A209"/>
    <mergeCell ref="B207:B209"/>
    <mergeCell ref="C207:C209"/>
    <mergeCell ref="D208:D209"/>
    <mergeCell ref="A210:A212"/>
    <mergeCell ref="B210:B212"/>
    <mergeCell ref="C210:C212"/>
    <mergeCell ref="D211:D212"/>
    <mergeCell ref="A225:A227"/>
    <mergeCell ref="B225:B227"/>
    <mergeCell ref="C225:C227"/>
    <mergeCell ref="D226:D227"/>
    <mergeCell ref="A228:A230"/>
    <mergeCell ref="B228:B230"/>
    <mergeCell ref="C228:C230"/>
    <mergeCell ref="D229:D230"/>
    <mergeCell ref="A219:A221"/>
    <mergeCell ref="B219:B221"/>
    <mergeCell ref="C219:C221"/>
    <mergeCell ref="D220:D221"/>
    <mergeCell ref="A222:A224"/>
    <mergeCell ref="B222:B224"/>
    <mergeCell ref="C222:C224"/>
    <mergeCell ref="D223:D224"/>
    <mergeCell ref="A237:A239"/>
    <mergeCell ref="B237:B239"/>
    <mergeCell ref="C237:C239"/>
    <mergeCell ref="D238:D239"/>
    <mergeCell ref="A240:A242"/>
    <mergeCell ref="B240:B242"/>
    <mergeCell ref="C240:C242"/>
    <mergeCell ref="D241:D242"/>
    <mergeCell ref="A231:A233"/>
    <mergeCell ref="B231:B233"/>
    <mergeCell ref="C231:C233"/>
    <mergeCell ref="D232:D233"/>
    <mergeCell ref="A234:A236"/>
    <mergeCell ref="B234:B236"/>
    <mergeCell ref="C234:C236"/>
    <mergeCell ref="D235:D236"/>
    <mergeCell ref="A249:A251"/>
    <mergeCell ref="B249:B251"/>
    <mergeCell ref="C249:C251"/>
    <mergeCell ref="D250:D251"/>
    <mergeCell ref="A252:A256"/>
    <mergeCell ref="B252:B256"/>
    <mergeCell ref="C252:C256"/>
    <mergeCell ref="D253:D256"/>
    <mergeCell ref="A243:A245"/>
    <mergeCell ref="B243:B245"/>
    <mergeCell ref="C243:C245"/>
    <mergeCell ref="D244:D245"/>
    <mergeCell ref="A246:A248"/>
    <mergeCell ref="B246:B248"/>
    <mergeCell ref="C246:C248"/>
    <mergeCell ref="D247:D248"/>
    <mergeCell ref="A265:A271"/>
    <mergeCell ref="B265:B271"/>
    <mergeCell ref="C265:C271"/>
    <mergeCell ref="D266:D271"/>
    <mergeCell ref="A272:A274"/>
    <mergeCell ref="B272:B274"/>
    <mergeCell ref="C272:C274"/>
    <mergeCell ref="D273:D274"/>
    <mergeCell ref="A257:A261"/>
    <mergeCell ref="B257:B261"/>
    <mergeCell ref="C257:C261"/>
    <mergeCell ref="D258:D261"/>
    <mergeCell ref="A262:A264"/>
    <mergeCell ref="B262:B264"/>
    <mergeCell ref="C262:C264"/>
    <mergeCell ref="D263:D264"/>
    <mergeCell ref="A281:A284"/>
    <mergeCell ref="B281:B284"/>
    <mergeCell ref="C281:C284"/>
    <mergeCell ref="D282:D284"/>
    <mergeCell ref="A285:A287"/>
    <mergeCell ref="B285:B287"/>
    <mergeCell ref="C285:C287"/>
    <mergeCell ref="D286:D287"/>
    <mergeCell ref="A275:A277"/>
    <mergeCell ref="B275:B277"/>
    <mergeCell ref="C275:C277"/>
    <mergeCell ref="D276:D277"/>
    <mergeCell ref="A278:A280"/>
    <mergeCell ref="B278:B280"/>
    <mergeCell ref="C278:C280"/>
    <mergeCell ref="D279:D280"/>
    <mergeCell ref="A294:A296"/>
    <mergeCell ref="B294:B296"/>
    <mergeCell ref="C294:C296"/>
    <mergeCell ref="D295:D296"/>
    <mergeCell ref="A297:A299"/>
    <mergeCell ref="B297:B299"/>
    <mergeCell ref="C297:C299"/>
    <mergeCell ref="D298:D299"/>
    <mergeCell ref="A288:A290"/>
    <mergeCell ref="B288:B290"/>
    <mergeCell ref="C288:C290"/>
    <mergeCell ref="D289:D290"/>
    <mergeCell ref="A291:A293"/>
    <mergeCell ref="B291:B293"/>
    <mergeCell ref="C291:C293"/>
    <mergeCell ref="D292:D293"/>
    <mergeCell ref="A306:A308"/>
    <mergeCell ref="B306:B308"/>
    <mergeCell ref="C306:C308"/>
    <mergeCell ref="D307:D308"/>
    <mergeCell ref="A309:A311"/>
    <mergeCell ref="B309:B311"/>
    <mergeCell ref="C309:C311"/>
    <mergeCell ref="D310:D311"/>
    <mergeCell ref="A300:A302"/>
    <mergeCell ref="B300:B302"/>
    <mergeCell ref="C300:C302"/>
    <mergeCell ref="D301:D302"/>
    <mergeCell ref="A303:A305"/>
    <mergeCell ref="B303:B305"/>
    <mergeCell ref="C303:C305"/>
    <mergeCell ref="D304:D305"/>
    <mergeCell ref="A319:A321"/>
    <mergeCell ref="B319:B321"/>
    <mergeCell ref="C319:C321"/>
    <mergeCell ref="D320:D321"/>
    <mergeCell ref="A322:A324"/>
    <mergeCell ref="B322:B324"/>
    <mergeCell ref="C322:C324"/>
    <mergeCell ref="D323:D324"/>
    <mergeCell ref="A312:A314"/>
    <mergeCell ref="B312:B314"/>
    <mergeCell ref="C312:C314"/>
    <mergeCell ref="D313:D314"/>
    <mergeCell ref="A315:A318"/>
    <mergeCell ref="B315:B318"/>
    <mergeCell ref="C315:C318"/>
    <mergeCell ref="D316:D318"/>
    <mergeCell ref="A331:A333"/>
    <mergeCell ref="B331:B333"/>
    <mergeCell ref="C331:C333"/>
    <mergeCell ref="D332:D333"/>
    <mergeCell ref="A334:A336"/>
    <mergeCell ref="B334:B336"/>
    <mergeCell ref="C334:C336"/>
    <mergeCell ref="D335:D336"/>
    <mergeCell ref="A325:A327"/>
    <mergeCell ref="B325:B327"/>
    <mergeCell ref="C325:C327"/>
    <mergeCell ref="D326:D327"/>
    <mergeCell ref="A328:A330"/>
    <mergeCell ref="B328:B330"/>
    <mergeCell ref="C328:C330"/>
    <mergeCell ref="D329:D330"/>
    <mergeCell ref="A343:A345"/>
    <mergeCell ref="B343:B345"/>
    <mergeCell ref="C343:C345"/>
    <mergeCell ref="D344:D345"/>
    <mergeCell ref="A346:A348"/>
    <mergeCell ref="B346:B348"/>
    <mergeCell ref="C346:C348"/>
    <mergeCell ref="D347:D348"/>
    <mergeCell ref="A337:A339"/>
    <mergeCell ref="B337:B339"/>
    <mergeCell ref="C337:C339"/>
    <mergeCell ref="D338:D339"/>
    <mergeCell ref="A340:A342"/>
    <mergeCell ref="B340:B342"/>
    <mergeCell ref="C340:C342"/>
    <mergeCell ref="D341:D342"/>
    <mergeCell ref="A359:A361"/>
    <mergeCell ref="B359:B361"/>
    <mergeCell ref="C359:C361"/>
    <mergeCell ref="D360:D361"/>
    <mergeCell ref="A349:A351"/>
    <mergeCell ref="B349:B351"/>
    <mergeCell ref="C349:C351"/>
    <mergeCell ref="D350:D351"/>
    <mergeCell ref="A352:A355"/>
    <mergeCell ref="B352:B355"/>
    <mergeCell ref="C352:C355"/>
    <mergeCell ref="D353:D355"/>
    <mergeCell ref="A374:A376"/>
    <mergeCell ref="B374:B376"/>
    <mergeCell ref="C374:C376"/>
    <mergeCell ref="D375:D376"/>
    <mergeCell ref="A377:A379"/>
    <mergeCell ref="B377:B379"/>
    <mergeCell ref="C377:C379"/>
    <mergeCell ref="D378:D379"/>
    <mergeCell ref="A368:A370"/>
    <mergeCell ref="B368:B370"/>
    <mergeCell ref="C368:C370"/>
    <mergeCell ref="D369:D370"/>
    <mergeCell ref="A371:A373"/>
    <mergeCell ref="B371:B373"/>
    <mergeCell ref="C371:C373"/>
    <mergeCell ref="A392:A397"/>
    <mergeCell ref="B392:B397"/>
    <mergeCell ref="C392:C397"/>
    <mergeCell ref="D393:D397"/>
    <mergeCell ref="A398:A400"/>
    <mergeCell ref="B398:B400"/>
    <mergeCell ref="C398:C400"/>
    <mergeCell ref="D399:D400"/>
    <mergeCell ref="A380:A382"/>
    <mergeCell ref="B380:B382"/>
    <mergeCell ref="C380:C382"/>
    <mergeCell ref="D381:D382"/>
    <mergeCell ref="A383:A391"/>
    <mergeCell ref="B383:B391"/>
    <mergeCell ref="C383:C391"/>
    <mergeCell ref="D384:D391"/>
    <mergeCell ref="A410:A412"/>
    <mergeCell ref="B410:B412"/>
    <mergeCell ref="C410:C412"/>
    <mergeCell ref="D411:D412"/>
    <mergeCell ref="A413:A415"/>
    <mergeCell ref="B413:B415"/>
    <mergeCell ref="C413:C415"/>
    <mergeCell ref="D414:D415"/>
    <mergeCell ref="A401:A403"/>
    <mergeCell ref="B401:B403"/>
    <mergeCell ref="C401:C403"/>
    <mergeCell ref="D402:D403"/>
    <mergeCell ref="A404:A409"/>
    <mergeCell ref="B404:B409"/>
    <mergeCell ref="C404:C409"/>
    <mergeCell ref="D405:D409"/>
    <mergeCell ref="D426:D427"/>
    <mergeCell ref="A416:A418"/>
    <mergeCell ref="B416:B418"/>
    <mergeCell ref="C416:C418"/>
    <mergeCell ref="D417:D418"/>
    <mergeCell ref="A419:A421"/>
    <mergeCell ref="B419:B421"/>
    <mergeCell ref="C419:C421"/>
    <mergeCell ref="D420:D421"/>
    <mergeCell ref="A448:Q448"/>
    <mergeCell ref="A449:Q449"/>
    <mergeCell ref="A445:Q445"/>
    <mergeCell ref="A436:A440"/>
    <mergeCell ref="B436:B440"/>
    <mergeCell ref="C436:C440"/>
    <mergeCell ref="D437:D440"/>
    <mergeCell ref="A441:A443"/>
    <mergeCell ref="B441:B443"/>
    <mergeCell ref="C441:C443"/>
    <mergeCell ref="D442:D443"/>
    <mergeCell ref="E46:E47"/>
    <mergeCell ref="F46:F47"/>
    <mergeCell ref="G46:G47"/>
    <mergeCell ref="H46:H47"/>
    <mergeCell ref="I46:I47"/>
    <mergeCell ref="J46:J47"/>
    <mergeCell ref="K46:K47"/>
    <mergeCell ref="L46:L47"/>
    <mergeCell ref="A447:P447"/>
    <mergeCell ref="A428:A432"/>
    <mergeCell ref="B428:B432"/>
    <mergeCell ref="C428:C432"/>
    <mergeCell ref="D429:D432"/>
    <mergeCell ref="A433:A435"/>
    <mergeCell ref="B433:B435"/>
    <mergeCell ref="C433:C435"/>
    <mergeCell ref="D434:D435"/>
    <mergeCell ref="A422:A424"/>
    <mergeCell ref="B422:B424"/>
    <mergeCell ref="C422:C424"/>
    <mergeCell ref="D423:D424"/>
    <mergeCell ref="A425:A427"/>
    <mergeCell ref="B425:B427"/>
    <mergeCell ref="C425:C427"/>
    <mergeCell ref="M46:M47"/>
    <mergeCell ref="N46:N47"/>
    <mergeCell ref="O46:O47"/>
    <mergeCell ref="P46:P47"/>
    <mergeCell ref="Q46:Q47"/>
    <mergeCell ref="R46:R47"/>
    <mergeCell ref="S46:S47"/>
    <mergeCell ref="T46:T47"/>
    <mergeCell ref="L81:L82"/>
    <mergeCell ref="M81:M82"/>
    <mergeCell ref="N81:N82"/>
    <mergeCell ref="O81:O82"/>
    <mergeCell ref="P81:P82"/>
    <mergeCell ref="Q81:Q82"/>
    <mergeCell ref="R81:R82"/>
    <mergeCell ref="S81:S82"/>
    <mergeCell ref="T81:T82"/>
    <mergeCell ref="R77:R78"/>
    <mergeCell ref="S77:S78"/>
    <mergeCell ref="T77:T78"/>
    <mergeCell ref="M77:M78"/>
    <mergeCell ref="N77:N78"/>
    <mergeCell ref="O77:O78"/>
    <mergeCell ref="P77:P78"/>
    <mergeCell ref="Q77:Q78"/>
    <mergeCell ref="E122:E123"/>
    <mergeCell ref="F122:F123"/>
    <mergeCell ref="G122:G123"/>
    <mergeCell ref="H122:H123"/>
    <mergeCell ref="I122:I123"/>
    <mergeCell ref="J122:J123"/>
    <mergeCell ref="K122:K123"/>
    <mergeCell ref="L122:L123"/>
    <mergeCell ref="M122:M123"/>
    <mergeCell ref="N122:N123"/>
    <mergeCell ref="O122:O123"/>
    <mergeCell ref="P122:P123"/>
    <mergeCell ref="Q122:Q123"/>
    <mergeCell ref="K77:K78"/>
    <mergeCell ref="L77:L78"/>
    <mergeCell ref="K81:K82"/>
    <mergeCell ref="R122:R123"/>
    <mergeCell ref="S122:S123"/>
    <mergeCell ref="T122:T123"/>
    <mergeCell ref="A124:A127"/>
    <mergeCell ref="B124:B127"/>
    <mergeCell ref="C124:C127"/>
    <mergeCell ref="D125:D127"/>
    <mergeCell ref="E126:E127"/>
    <mergeCell ref="F126:F127"/>
    <mergeCell ref="G126:G127"/>
    <mergeCell ref="H126:H127"/>
    <mergeCell ref="I126:I127"/>
    <mergeCell ref="J126:J127"/>
    <mergeCell ref="K126:K127"/>
    <mergeCell ref="L126:L127"/>
    <mergeCell ref="M126:M127"/>
    <mergeCell ref="N126:N127"/>
    <mergeCell ref="O126:O127"/>
    <mergeCell ref="P126:P127"/>
    <mergeCell ref="Q126:Q127"/>
    <mergeCell ref="R126:R127"/>
    <mergeCell ref="S126:S127"/>
    <mergeCell ref="T126:T127"/>
    <mergeCell ref="C120:C123"/>
    <mergeCell ref="L139:L140"/>
    <mergeCell ref="M139:M140"/>
    <mergeCell ref="N139:N140"/>
    <mergeCell ref="O139:O140"/>
    <mergeCell ref="P139:P140"/>
    <mergeCell ref="Q139:Q140"/>
    <mergeCell ref="R139:R140"/>
    <mergeCell ref="S139:S140"/>
    <mergeCell ref="T139:T140"/>
    <mergeCell ref="I139:I140"/>
    <mergeCell ref="J139:J140"/>
    <mergeCell ref="K139:K140"/>
    <mergeCell ref="R150:R151"/>
    <mergeCell ref="S150:S151"/>
    <mergeCell ref="T150:T151"/>
    <mergeCell ref="I150:I151"/>
    <mergeCell ref="J150:J151"/>
    <mergeCell ref="K150:K151"/>
    <mergeCell ref="L150:L151"/>
    <mergeCell ref="M150:M151"/>
    <mergeCell ref="N150:N151"/>
    <mergeCell ref="O150:O151"/>
    <mergeCell ref="P150:P151"/>
    <mergeCell ref="Q150:Q151"/>
    <mergeCell ref="J146:J147"/>
    <mergeCell ref="K146:K147"/>
    <mergeCell ref="L146:L147"/>
    <mergeCell ref="M146:M147"/>
    <mergeCell ref="N146:N147"/>
    <mergeCell ref="O146:O147"/>
    <mergeCell ref="P146:P147"/>
    <mergeCell ref="Q146:Q147"/>
    <mergeCell ref="R146:R147"/>
    <mergeCell ref="S146:S147"/>
    <mergeCell ref="T146:T147"/>
    <mergeCell ref="D372:D373"/>
    <mergeCell ref="C144:C147"/>
    <mergeCell ref="B144:B147"/>
    <mergeCell ref="A144:A147"/>
    <mergeCell ref="D145:D147"/>
    <mergeCell ref="E146:E147"/>
    <mergeCell ref="F146:F147"/>
    <mergeCell ref="G146:G147"/>
    <mergeCell ref="H146:H147"/>
    <mergeCell ref="I146:I147"/>
    <mergeCell ref="A362:A364"/>
    <mergeCell ref="B362:B364"/>
    <mergeCell ref="C362:C364"/>
    <mergeCell ref="D363:D364"/>
    <mergeCell ref="A365:A367"/>
    <mergeCell ref="B365:B367"/>
    <mergeCell ref="C365:C367"/>
    <mergeCell ref="D366:D367"/>
    <mergeCell ref="A356:A358"/>
    <mergeCell ref="B356:B358"/>
    <mergeCell ref="C356:C358"/>
    <mergeCell ref="D357:D358"/>
  </mergeCells>
  <pageMargins left="0.78740157480314965" right="0.39370078740157483" top="0.59055118110236227" bottom="0.31496062992125984" header="0.19685039370078741" footer="0.15748031496062992"/>
  <pageSetup paperSize="8" scale="47" fitToHeight="0" orientation="landscape" r:id="rId1"/>
  <headerFooter differentFirst="1">
    <oddHeader>&amp;C&amp;P</oddHeader>
  </headerFooter>
  <rowBreaks count="16" manualBreakCount="16">
    <brk id="37" max="20" man="1"/>
    <brk id="62" max="20" man="1"/>
    <brk id="78" max="20" man="1"/>
    <brk id="107" max="20" man="1"/>
    <brk id="123" max="20" man="1"/>
    <brk id="143" max="20" man="1"/>
    <brk id="165" max="20" man="1"/>
    <brk id="200" max="20" man="1"/>
    <brk id="218" max="20" man="1"/>
    <brk id="251" max="20" man="1"/>
    <brk id="287" max="20" man="1"/>
    <brk id="308" max="20" man="1"/>
    <brk id="333" max="20" man="1"/>
    <brk id="348" max="20" man="1"/>
    <brk id="376" max="20" man="1"/>
    <brk id="412" max="2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1665"/>
  <sheetViews>
    <sheetView view="pageBreakPreview" zoomScale="60" zoomScaleNormal="80" workbookViewId="0">
      <pane xSplit="3" ySplit="9" topLeftCell="D1492" activePane="bottomRight" state="frozen"/>
      <selection pane="topRight" activeCell="D1" sqref="D1"/>
      <selection pane="bottomLeft" activeCell="A10" sqref="A10"/>
      <selection pane="bottomRight" activeCell="C1635" sqref="C1635"/>
    </sheetView>
  </sheetViews>
  <sheetFormatPr baseColWidth="10" defaultColWidth="8.75" defaultRowHeight="16" outlineLevelRow="1"/>
  <cols>
    <col min="1" max="1" width="30.75" style="44" customWidth="1"/>
    <col min="2" max="2" width="70.75" style="44" customWidth="1"/>
    <col min="3" max="3" width="67.25" style="44" customWidth="1"/>
    <col min="4" max="4" width="20.25" style="44" customWidth="1"/>
    <col min="5" max="5" width="19" style="44" customWidth="1"/>
    <col min="6" max="6" width="21.25" style="44" customWidth="1"/>
    <col min="7" max="7" width="20.25" style="44" customWidth="1"/>
    <col min="8" max="8" width="18" style="44" customWidth="1"/>
    <col min="9" max="9" width="23.75" style="44" customWidth="1"/>
    <col min="10" max="10" width="10.75" style="44" hidden="1" customWidth="1"/>
    <col min="11" max="11" width="20.75" style="44" customWidth="1"/>
    <col min="12" max="12" width="17.75" style="44" customWidth="1"/>
    <col min="13" max="13" width="19.75" style="44" customWidth="1"/>
    <col min="14" max="14" width="20.25" style="44" customWidth="1"/>
    <col min="15" max="15" width="18.25" style="44" customWidth="1"/>
    <col min="16" max="16" width="20.25" style="44" customWidth="1"/>
    <col min="17" max="17" width="13.75" style="44" customWidth="1"/>
    <col min="18" max="18" width="17" style="44" customWidth="1"/>
    <col min="19" max="19" width="13.25" style="44" customWidth="1"/>
    <col min="20" max="256" width="9.25" style="44"/>
    <col min="257" max="257" width="27" style="44" customWidth="1"/>
    <col min="258" max="258" width="70.75" style="44" customWidth="1"/>
    <col min="259" max="259" width="67.25" style="44" customWidth="1"/>
    <col min="260" max="260" width="20.25" style="44" customWidth="1"/>
    <col min="261" max="261" width="19" style="44" customWidth="1"/>
    <col min="262" max="262" width="21.25" style="44" customWidth="1"/>
    <col min="263" max="263" width="20.25" style="44" customWidth="1"/>
    <col min="264" max="264" width="18" style="44" customWidth="1"/>
    <col min="265" max="265" width="23.75" style="44" customWidth="1"/>
    <col min="266" max="266" width="0" style="44" hidden="1" customWidth="1"/>
    <col min="267" max="267" width="20.75" style="44" customWidth="1"/>
    <col min="268" max="268" width="14.25" style="44" customWidth="1"/>
    <col min="269" max="269" width="19.75" style="44" customWidth="1"/>
    <col min="270" max="270" width="20.25" style="44" customWidth="1"/>
    <col min="271" max="271" width="15.25" style="44" customWidth="1"/>
    <col min="272" max="272" width="20.25" style="44" customWidth="1"/>
    <col min="273" max="273" width="13.75" style="44" customWidth="1"/>
    <col min="274" max="274" width="17" style="44" customWidth="1"/>
    <col min="275" max="275" width="13.25" style="44" customWidth="1"/>
    <col min="276" max="512" width="9.25" style="44"/>
    <col min="513" max="513" width="27" style="44" customWidth="1"/>
    <col min="514" max="514" width="70.75" style="44" customWidth="1"/>
    <col min="515" max="515" width="67.25" style="44" customWidth="1"/>
    <col min="516" max="516" width="20.25" style="44" customWidth="1"/>
    <col min="517" max="517" width="19" style="44" customWidth="1"/>
    <col min="518" max="518" width="21.25" style="44" customWidth="1"/>
    <col min="519" max="519" width="20.25" style="44" customWidth="1"/>
    <col min="520" max="520" width="18" style="44" customWidth="1"/>
    <col min="521" max="521" width="23.75" style="44" customWidth="1"/>
    <col min="522" max="522" width="0" style="44" hidden="1" customWidth="1"/>
    <col min="523" max="523" width="20.75" style="44" customWidth="1"/>
    <col min="524" max="524" width="14.25" style="44" customWidth="1"/>
    <col min="525" max="525" width="19.75" style="44" customWidth="1"/>
    <col min="526" max="526" width="20.25" style="44" customWidth="1"/>
    <col min="527" max="527" width="15.25" style="44" customWidth="1"/>
    <col min="528" max="528" width="20.25" style="44" customWidth="1"/>
    <col min="529" max="529" width="13.75" style="44" customWidth="1"/>
    <col min="530" max="530" width="17" style="44" customWidth="1"/>
    <col min="531" max="531" width="13.25" style="44" customWidth="1"/>
    <col min="532" max="768" width="9.25" style="44"/>
    <col min="769" max="769" width="27" style="44" customWidth="1"/>
    <col min="770" max="770" width="70.75" style="44" customWidth="1"/>
    <col min="771" max="771" width="67.25" style="44" customWidth="1"/>
    <col min="772" max="772" width="20.25" style="44" customWidth="1"/>
    <col min="773" max="773" width="19" style="44" customWidth="1"/>
    <col min="774" max="774" width="21.25" style="44" customWidth="1"/>
    <col min="775" max="775" width="20.25" style="44" customWidth="1"/>
    <col min="776" max="776" width="18" style="44" customWidth="1"/>
    <col min="777" max="777" width="23.75" style="44" customWidth="1"/>
    <col min="778" max="778" width="0" style="44" hidden="1" customWidth="1"/>
    <col min="779" max="779" width="20.75" style="44" customWidth="1"/>
    <col min="780" max="780" width="14.25" style="44" customWidth="1"/>
    <col min="781" max="781" width="19.75" style="44" customWidth="1"/>
    <col min="782" max="782" width="20.25" style="44" customWidth="1"/>
    <col min="783" max="783" width="15.25" style="44" customWidth="1"/>
    <col min="784" max="784" width="20.25" style="44" customWidth="1"/>
    <col min="785" max="785" width="13.75" style="44" customWidth="1"/>
    <col min="786" max="786" width="17" style="44" customWidth="1"/>
    <col min="787" max="787" width="13.25" style="44" customWidth="1"/>
    <col min="788" max="1024" width="9.25" style="44"/>
    <col min="1025" max="1025" width="27" style="44" customWidth="1"/>
    <col min="1026" max="1026" width="70.75" style="44" customWidth="1"/>
    <col min="1027" max="1027" width="67.25" style="44" customWidth="1"/>
    <col min="1028" max="1028" width="20.25" style="44" customWidth="1"/>
    <col min="1029" max="1029" width="19" style="44" customWidth="1"/>
    <col min="1030" max="1030" width="21.25" style="44" customWidth="1"/>
    <col min="1031" max="1031" width="20.25" style="44" customWidth="1"/>
    <col min="1032" max="1032" width="18" style="44" customWidth="1"/>
    <col min="1033" max="1033" width="23.75" style="44" customWidth="1"/>
    <col min="1034" max="1034" width="0" style="44" hidden="1" customWidth="1"/>
    <col min="1035" max="1035" width="20.75" style="44" customWidth="1"/>
    <col min="1036" max="1036" width="14.25" style="44" customWidth="1"/>
    <col min="1037" max="1037" width="19.75" style="44" customWidth="1"/>
    <col min="1038" max="1038" width="20.25" style="44" customWidth="1"/>
    <col min="1039" max="1039" width="15.25" style="44" customWidth="1"/>
    <col min="1040" max="1040" width="20.25" style="44" customWidth="1"/>
    <col min="1041" max="1041" width="13.75" style="44" customWidth="1"/>
    <col min="1042" max="1042" width="17" style="44" customWidth="1"/>
    <col min="1043" max="1043" width="13.25" style="44" customWidth="1"/>
    <col min="1044" max="1280" width="9.25" style="44"/>
    <col min="1281" max="1281" width="27" style="44" customWidth="1"/>
    <col min="1282" max="1282" width="70.75" style="44" customWidth="1"/>
    <col min="1283" max="1283" width="67.25" style="44" customWidth="1"/>
    <col min="1284" max="1284" width="20.25" style="44" customWidth="1"/>
    <col min="1285" max="1285" width="19" style="44" customWidth="1"/>
    <col min="1286" max="1286" width="21.25" style="44" customWidth="1"/>
    <col min="1287" max="1287" width="20.25" style="44" customWidth="1"/>
    <col min="1288" max="1288" width="18" style="44" customWidth="1"/>
    <col min="1289" max="1289" width="23.75" style="44" customWidth="1"/>
    <col min="1290" max="1290" width="0" style="44" hidden="1" customWidth="1"/>
    <col min="1291" max="1291" width="20.75" style="44" customWidth="1"/>
    <col min="1292" max="1292" width="14.25" style="44" customWidth="1"/>
    <col min="1293" max="1293" width="19.75" style="44" customWidth="1"/>
    <col min="1294" max="1294" width="20.25" style="44" customWidth="1"/>
    <col min="1295" max="1295" width="15.25" style="44" customWidth="1"/>
    <col min="1296" max="1296" width="20.25" style="44" customWidth="1"/>
    <col min="1297" max="1297" width="13.75" style="44" customWidth="1"/>
    <col min="1298" max="1298" width="17" style="44" customWidth="1"/>
    <col min="1299" max="1299" width="13.25" style="44" customWidth="1"/>
    <col min="1300" max="1536" width="9.25" style="44"/>
    <col min="1537" max="1537" width="27" style="44" customWidth="1"/>
    <col min="1538" max="1538" width="70.75" style="44" customWidth="1"/>
    <col min="1539" max="1539" width="67.25" style="44" customWidth="1"/>
    <col min="1540" max="1540" width="20.25" style="44" customWidth="1"/>
    <col min="1541" max="1541" width="19" style="44" customWidth="1"/>
    <col min="1542" max="1542" width="21.25" style="44" customWidth="1"/>
    <col min="1543" max="1543" width="20.25" style="44" customWidth="1"/>
    <col min="1544" max="1544" width="18" style="44" customWidth="1"/>
    <col min="1545" max="1545" width="23.75" style="44" customWidth="1"/>
    <col min="1546" max="1546" width="0" style="44" hidden="1" customWidth="1"/>
    <col min="1547" max="1547" width="20.75" style="44" customWidth="1"/>
    <col min="1548" max="1548" width="14.25" style="44" customWidth="1"/>
    <col min="1549" max="1549" width="19.75" style="44" customWidth="1"/>
    <col min="1550" max="1550" width="20.25" style="44" customWidth="1"/>
    <col min="1551" max="1551" width="15.25" style="44" customWidth="1"/>
    <col min="1552" max="1552" width="20.25" style="44" customWidth="1"/>
    <col min="1553" max="1553" width="13.75" style="44" customWidth="1"/>
    <col min="1554" max="1554" width="17" style="44" customWidth="1"/>
    <col min="1555" max="1555" width="13.25" style="44" customWidth="1"/>
    <col min="1556" max="1792" width="9.25" style="44"/>
    <col min="1793" max="1793" width="27" style="44" customWidth="1"/>
    <col min="1794" max="1794" width="70.75" style="44" customWidth="1"/>
    <col min="1795" max="1795" width="67.25" style="44" customWidth="1"/>
    <col min="1796" max="1796" width="20.25" style="44" customWidth="1"/>
    <col min="1797" max="1797" width="19" style="44" customWidth="1"/>
    <col min="1798" max="1798" width="21.25" style="44" customWidth="1"/>
    <col min="1799" max="1799" width="20.25" style="44" customWidth="1"/>
    <col min="1800" max="1800" width="18" style="44" customWidth="1"/>
    <col min="1801" max="1801" width="23.75" style="44" customWidth="1"/>
    <col min="1802" max="1802" width="0" style="44" hidden="1" customWidth="1"/>
    <col min="1803" max="1803" width="20.75" style="44" customWidth="1"/>
    <col min="1804" max="1804" width="14.25" style="44" customWidth="1"/>
    <col min="1805" max="1805" width="19.75" style="44" customWidth="1"/>
    <col min="1806" max="1806" width="20.25" style="44" customWidth="1"/>
    <col min="1807" max="1807" width="15.25" style="44" customWidth="1"/>
    <col min="1808" max="1808" width="20.25" style="44" customWidth="1"/>
    <col min="1809" max="1809" width="13.75" style="44" customWidth="1"/>
    <col min="1810" max="1810" width="17" style="44" customWidth="1"/>
    <col min="1811" max="1811" width="13.25" style="44" customWidth="1"/>
    <col min="1812" max="2048" width="9.25" style="44"/>
    <col min="2049" max="2049" width="27" style="44" customWidth="1"/>
    <col min="2050" max="2050" width="70.75" style="44" customWidth="1"/>
    <col min="2051" max="2051" width="67.25" style="44" customWidth="1"/>
    <col min="2052" max="2052" width="20.25" style="44" customWidth="1"/>
    <col min="2053" max="2053" width="19" style="44" customWidth="1"/>
    <col min="2054" max="2054" width="21.25" style="44" customWidth="1"/>
    <col min="2055" max="2055" width="20.25" style="44" customWidth="1"/>
    <col min="2056" max="2056" width="18" style="44" customWidth="1"/>
    <col min="2057" max="2057" width="23.75" style="44" customWidth="1"/>
    <col min="2058" max="2058" width="0" style="44" hidden="1" customWidth="1"/>
    <col min="2059" max="2059" width="20.75" style="44" customWidth="1"/>
    <col min="2060" max="2060" width="14.25" style="44" customWidth="1"/>
    <col min="2061" max="2061" width="19.75" style="44" customWidth="1"/>
    <col min="2062" max="2062" width="20.25" style="44" customWidth="1"/>
    <col min="2063" max="2063" width="15.25" style="44" customWidth="1"/>
    <col min="2064" max="2064" width="20.25" style="44" customWidth="1"/>
    <col min="2065" max="2065" width="13.75" style="44" customWidth="1"/>
    <col min="2066" max="2066" width="17" style="44" customWidth="1"/>
    <col min="2067" max="2067" width="13.25" style="44" customWidth="1"/>
    <col min="2068" max="2304" width="9.25" style="44"/>
    <col min="2305" max="2305" width="27" style="44" customWidth="1"/>
    <col min="2306" max="2306" width="70.75" style="44" customWidth="1"/>
    <col min="2307" max="2307" width="67.25" style="44" customWidth="1"/>
    <col min="2308" max="2308" width="20.25" style="44" customWidth="1"/>
    <col min="2309" max="2309" width="19" style="44" customWidth="1"/>
    <col min="2310" max="2310" width="21.25" style="44" customWidth="1"/>
    <col min="2311" max="2311" width="20.25" style="44" customWidth="1"/>
    <col min="2312" max="2312" width="18" style="44" customWidth="1"/>
    <col min="2313" max="2313" width="23.75" style="44" customWidth="1"/>
    <col min="2314" max="2314" width="0" style="44" hidden="1" customWidth="1"/>
    <col min="2315" max="2315" width="20.75" style="44" customWidth="1"/>
    <col min="2316" max="2316" width="14.25" style="44" customWidth="1"/>
    <col min="2317" max="2317" width="19.75" style="44" customWidth="1"/>
    <col min="2318" max="2318" width="20.25" style="44" customWidth="1"/>
    <col min="2319" max="2319" width="15.25" style="44" customWidth="1"/>
    <col min="2320" max="2320" width="20.25" style="44" customWidth="1"/>
    <col min="2321" max="2321" width="13.75" style="44" customWidth="1"/>
    <col min="2322" max="2322" width="17" style="44" customWidth="1"/>
    <col min="2323" max="2323" width="13.25" style="44" customWidth="1"/>
    <col min="2324" max="2560" width="9.25" style="44"/>
    <col min="2561" max="2561" width="27" style="44" customWidth="1"/>
    <col min="2562" max="2562" width="70.75" style="44" customWidth="1"/>
    <col min="2563" max="2563" width="67.25" style="44" customWidth="1"/>
    <col min="2564" max="2564" width="20.25" style="44" customWidth="1"/>
    <col min="2565" max="2565" width="19" style="44" customWidth="1"/>
    <col min="2566" max="2566" width="21.25" style="44" customWidth="1"/>
    <col min="2567" max="2567" width="20.25" style="44" customWidth="1"/>
    <col min="2568" max="2568" width="18" style="44" customWidth="1"/>
    <col min="2569" max="2569" width="23.75" style="44" customWidth="1"/>
    <col min="2570" max="2570" width="0" style="44" hidden="1" customWidth="1"/>
    <col min="2571" max="2571" width="20.75" style="44" customWidth="1"/>
    <col min="2572" max="2572" width="14.25" style="44" customWidth="1"/>
    <col min="2573" max="2573" width="19.75" style="44" customWidth="1"/>
    <col min="2574" max="2574" width="20.25" style="44" customWidth="1"/>
    <col min="2575" max="2575" width="15.25" style="44" customWidth="1"/>
    <col min="2576" max="2576" width="20.25" style="44" customWidth="1"/>
    <col min="2577" max="2577" width="13.75" style="44" customWidth="1"/>
    <col min="2578" max="2578" width="17" style="44" customWidth="1"/>
    <col min="2579" max="2579" width="13.25" style="44" customWidth="1"/>
    <col min="2580" max="2816" width="9.25" style="44"/>
    <col min="2817" max="2817" width="27" style="44" customWidth="1"/>
    <col min="2818" max="2818" width="70.75" style="44" customWidth="1"/>
    <col min="2819" max="2819" width="67.25" style="44" customWidth="1"/>
    <col min="2820" max="2820" width="20.25" style="44" customWidth="1"/>
    <col min="2821" max="2821" width="19" style="44" customWidth="1"/>
    <col min="2822" max="2822" width="21.25" style="44" customWidth="1"/>
    <col min="2823" max="2823" width="20.25" style="44" customWidth="1"/>
    <col min="2824" max="2824" width="18" style="44" customWidth="1"/>
    <col min="2825" max="2825" width="23.75" style="44" customWidth="1"/>
    <col min="2826" max="2826" width="0" style="44" hidden="1" customWidth="1"/>
    <col min="2827" max="2827" width="20.75" style="44" customWidth="1"/>
    <col min="2828" max="2828" width="14.25" style="44" customWidth="1"/>
    <col min="2829" max="2829" width="19.75" style="44" customWidth="1"/>
    <col min="2830" max="2830" width="20.25" style="44" customWidth="1"/>
    <col min="2831" max="2831" width="15.25" style="44" customWidth="1"/>
    <col min="2832" max="2832" width="20.25" style="44" customWidth="1"/>
    <col min="2833" max="2833" width="13.75" style="44" customWidth="1"/>
    <col min="2834" max="2834" width="17" style="44" customWidth="1"/>
    <col min="2835" max="2835" width="13.25" style="44" customWidth="1"/>
    <col min="2836" max="3072" width="9.25" style="44"/>
    <col min="3073" max="3073" width="27" style="44" customWidth="1"/>
    <col min="3074" max="3074" width="70.75" style="44" customWidth="1"/>
    <col min="3075" max="3075" width="67.25" style="44" customWidth="1"/>
    <col min="3076" max="3076" width="20.25" style="44" customWidth="1"/>
    <col min="3077" max="3077" width="19" style="44" customWidth="1"/>
    <col min="3078" max="3078" width="21.25" style="44" customWidth="1"/>
    <col min="3079" max="3079" width="20.25" style="44" customWidth="1"/>
    <col min="3080" max="3080" width="18" style="44" customWidth="1"/>
    <col min="3081" max="3081" width="23.75" style="44" customWidth="1"/>
    <col min="3082" max="3082" width="0" style="44" hidden="1" customWidth="1"/>
    <col min="3083" max="3083" width="20.75" style="44" customWidth="1"/>
    <col min="3084" max="3084" width="14.25" style="44" customWidth="1"/>
    <col min="3085" max="3085" width="19.75" style="44" customWidth="1"/>
    <col min="3086" max="3086" width="20.25" style="44" customWidth="1"/>
    <col min="3087" max="3087" width="15.25" style="44" customWidth="1"/>
    <col min="3088" max="3088" width="20.25" style="44" customWidth="1"/>
    <col min="3089" max="3089" width="13.75" style="44" customWidth="1"/>
    <col min="3090" max="3090" width="17" style="44" customWidth="1"/>
    <col min="3091" max="3091" width="13.25" style="44" customWidth="1"/>
    <col min="3092" max="3328" width="9.25" style="44"/>
    <col min="3329" max="3329" width="27" style="44" customWidth="1"/>
    <col min="3330" max="3330" width="70.75" style="44" customWidth="1"/>
    <col min="3331" max="3331" width="67.25" style="44" customWidth="1"/>
    <col min="3332" max="3332" width="20.25" style="44" customWidth="1"/>
    <col min="3333" max="3333" width="19" style="44" customWidth="1"/>
    <col min="3334" max="3334" width="21.25" style="44" customWidth="1"/>
    <col min="3335" max="3335" width="20.25" style="44" customWidth="1"/>
    <col min="3336" max="3336" width="18" style="44" customWidth="1"/>
    <col min="3337" max="3337" width="23.75" style="44" customWidth="1"/>
    <col min="3338" max="3338" width="0" style="44" hidden="1" customWidth="1"/>
    <col min="3339" max="3339" width="20.75" style="44" customWidth="1"/>
    <col min="3340" max="3340" width="14.25" style="44" customWidth="1"/>
    <col min="3341" max="3341" width="19.75" style="44" customWidth="1"/>
    <col min="3342" max="3342" width="20.25" style="44" customWidth="1"/>
    <col min="3343" max="3343" width="15.25" style="44" customWidth="1"/>
    <col min="3344" max="3344" width="20.25" style="44" customWidth="1"/>
    <col min="3345" max="3345" width="13.75" style="44" customWidth="1"/>
    <col min="3346" max="3346" width="17" style="44" customWidth="1"/>
    <col min="3347" max="3347" width="13.25" style="44" customWidth="1"/>
    <col min="3348" max="3584" width="9.25" style="44"/>
    <col min="3585" max="3585" width="27" style="44" customWidth="1"/>
    <col min="3586" max="3586" width="70.75" style="44" customWidth="1"/>
    <col min="3587" max="3587" width="67.25" style="44" customWidth="1"/>
    <col min="3588" max="3588" width="20.25" style="44" customWidth="1"/>
    <col min="3589" max="3589" width="19" style="44" customWidth="1"/>
    <col min="3590" max="3590" width="21.25" style="44" customWidth="1"/>
    <col min="3591" max="3591" width="20.25" style="44" customWidth="1"/>
    <col min="3592" max="3592" width="18" style="44" customWidth="1"/>
    <col min="3593" max="3593" width="23.75" style="44" customWidth="1"/>
    <col min="3594" max="3594" width="0" style="44" hidden="1" customWidth="1"/>
    <col min="3595" max="3595" width="20.75" style="44" customWidth="1"/>
    <col min="3596" max="3596" width="14.25" style="44" customWidth="1"/>
    <col min="3597" max="3597" width="19.75" style="44" customWidth="1"/>
    <col min="3598" max="3598" width="20.25" style="44" customWidth="1"/>
    <col min="3599" max="3599" width="15.25" style="44" customWidth="1"/>
    <col min="3600" max="3600" width="20.25" style="44" customWidth="1"/>
    <col min="3601" max="3601" width="13.75" style="44" customWidth="1"/>
    <col min="3602" max="3602" width="17" style="44" customWidth="1"/>
    <col min="3603" max="3603" width="13.25" style="44" customWidth="1"/>
    <col min="3604" max="3840" width="9.25" style="44"/>
    <col min="3841" max="3841" width="27" style="44" customWidth="1"/>
    <col min="3842" max="3842" width="70.75" style="44" customWidth="1"/>
    <col min="3843" max="3843" width="67.25" style="44" customWidth="1"/>
    <col min="3844" max="3844" width="20.25" style="44" customWidth="1"/>
    <col min="3845" max="3845" width="19" style="44" customWidth="1"/>
    <col min="3846" max="3846" width="21.25" style="44" customWidth="1"/>
    <col min="3847" max="3847" width="20.25" style="44" customWidth="1"/>
    <col min="3848" max="3848" width="18" style="44" customWidth="1"/>
    <col min="3849" max="3849" width="23.75" style="44" customWidth="1"/>
    <col min="3850" max="3850" width="0" style="44" hidden="1" customWidth="1"/>
    <col min="3851" max="3851" width="20.75" style="44" customWidth="1"/>
    <col min="3852" max="3852" width="14.25" style="44" customWidth="1"/>
    <col min="3853" max="3853" width="19.75" style="44" customWidth="1"/>
    <col min="3854" max="3854" width="20.25" style="44" customWidth="1"/>
    <col min="3855" max="3855" width="15.25" style="44" customWidth="1"/>
    <col min="3856" max="3856" width="20.25" style="44" customWidth="1"/>
    <col min="3857" max="3857" width="13.75" style="44" customWidth="1"/>
    <col min="3858" max="3858" width="17" style="44" customWidth="1"/>
    <col min="3859" max="3859" width="13.25" style="44" customWidth="1"/>
    <col min="3860" max="4096" width="9.25" style="44"/>
    <col min="4097" max="4097" width="27" style="44" customWidth="1"/>
    <col min="4098" max="4098" width="70.75" style="44" customWidth="1"/>
    <col min="4099" max="4099" width="67.25" style="44" customWidth="1"/>
    <col min="4100" max="4100" width="20.25" style="44" customWidth="1"/>
    <col min="4101" max="4101" width="19" style="44" customWidth="1"/>
    <col min="4102" max="4102" width="21.25" style="44" customWidth="1"/>
    <col min="4103" max="4103" width="20.25" style="44" customWidth="1"/>
    <col min="4104" max="4104" width="18" style="44" customWidth="1"/>
    <col min="4105" max="4105" width="23.75" style="44" customWidth="1"/>
    <col min="4106" max="4106" width="0" style="44" hidden="1" customWidth="1"/>
    <col min="4107" max="4107" width="20.75" style="44" customWidth="1"/>
    <col min="4108" max="4108" width="14.25" style="44" customWidth="1"/>
    <col min="4109" max="4109" width="19.75" style="44" customWidth="1"/>
    <col min="4110" max="4110" width="20.25" style="44" customWidth="1"/>
    <col min="4111" max="4111" width="15.25" style="44" customWidth="1"/>
    <col min="4112" max="4112" width="20.25" style="44" customWidth="1"/>
    <col min="4113" max="4113" width="13.75" style="44" customWidth="1"/>
    <col min="4114" max="4114" width="17" style="44" customWidth="1"/>
    <col min="4115" max="4115" width="13.25" style="44" customWidth="1"/>
    <col min="4116" max="4352" width="9.25" style="44"/>
    <col min="4353" max="4353" width="27" style="44" customWidth="1"/>
    <col min="4354" max="4354" width="70.75" style="44" customWidth="1"/>
    <col min="4355" max="4355" width="67.25" style="44" customWidth="1"/>
    <col min="4356" max="4356" width="20.25" style="44" customWidth="1"/>
    <col min="4357" max="4357" width="19" style="44" customWidth="1"/>
    <col min="4358" max="4358" width="21.25" style="44" customWidth="1"/>
    <col min="4359" max="4359" width="20.25" style="44" customWidth="1"/>
    <col min="4360" max="4360" width="18" style="44" customWidth="1"/>
    <col min="4361" max="4361" width="23.75" style="44" customWidth="1"/>
    <col min="4362" max="4362" width="0" style="44" hidden="1" customWidth="1"/>
    <col min="4363" max="4363" width="20.75" style="44" customWidth="1"/>
    <col min="4364" max="4364" width="14.25" style="44" customWidth="1"/>
    <col min="4365" max="4365" width="19.75" style="44" customWidth="1"/>
    <col min="4366" max="4366" width="20.25" style="44" customWidth="1"/>
    <col min="4367" max="4367" width="15.25" style="44" customWidth="1"/>
    <col min="4368" max="4368" width="20.25" style="44" customWidth="1"/>
    <col min="4369" max="4369" width="13.75" style="44" customWidth="1"/>
    <col min="4370" max="4370" width="17" style="44" customWidth="1"/>
    <col min="4371" max="4371" width="13.25" style="44" customWidth="1"/>
    <col min="4372" max="4608" width="9.25" style="44"/>
    <col min="4609" max="4609" width="27" style="44" customWidth="1"/>
    <col min="4610" max="4610" width="70.75" style="44" customWidth="1"/>
    <col min="4611" max="4611" width="67.25" style="44" customWidth="1"/>
    <col min="4612" max="4612" width="20.25" style="44" customWidth="1"/>
    <col min="4613" max="4613" width="19" style="44" customWidth="1"/>
    <col min="4614" max="4614" width="21.25" style="44" customWidth="1"/>
    <col min="4615" max="4615" width="20.25" style="44" customWidth="1"/>
    <col min="4616" max="4616" width="18" style="44" customWidth="1"/>
    <col min="4617" max="4617" width="23.75" style="44" customWidth="1"/>
    <col min="4618" max="4618" width="0" style="44" hidden="1" customWidth="1"/>
    <col min="4619" max="4619" width="20.75" style="44" customWidth="1"/>
    <col min="4620" max="4620" width="14.25" style="44" customWidth="1"/>
    <col min="4621" max="4621" width="19.75" style="44" customWidth="1"/>
    <col min="4622" max="4622" width="20.25" style="44" customWidth="1"/>
    <col min="4623" max="4623" width="15.25" style="44" customWidth="1"/>
    <col min="4624" max="4624" width="20.25" style="44" customWidth="1"/>
    <col min="4625" max="4625" width="13.75" style="44" customWidth="1"/>
    <col min="4626" max="4626" width="17" style="44" customWidth="1"/>
    <col min="4627" max="4627" width="13.25" style="44" customWidth="1"/>
    <col min="4628" max="4864" width="9.25" style="44"/>
    <col min="4865" max="4865" width="27" style="44" customWidth="1"/>
    <col min="4866" max="4866" width="70.75" style="44" customWidth="1"/>
    <col min="4867" max="4867" width="67.25" style="44" customWidth="1"/>
    <col min="4868" max="4868" width="20.25" style="44" customWidth="1"/>
    <col min="4869" max="4869" width="19" style="44" customWidth="1"/>
    <col min="4870" max="4870" width="21.25" style="44" customWidth="1"/>
    <col min="4871" max="4871" width="20.25" style="44" customWidth="1"/>
    <col min="4872" max="4872" width="18" style="44" customWidth="1"/>
    <col min="4873" max="4873" width="23.75" style="44" customWidth="1"/>
    <col min="4874" max="4874" width="0" style="44" hidden="1" customWidth="1"/>
    <col min="4875" max="4875" width="20.75" style="44" customWidth="1"/>
    <col min="4876" max="4876" width="14.25" style="44" customWidth="1"/>
    <col min="4877" max="4877" width="19.75" style="44" customWidth="1"/>
    <col min="4878" max="4878" width="20.25" style="44" customWidth="1"/>
    <col min="4879" max="4879" width="15.25" style="44" customWidth="1"/>
    <col min="4880" max="4880" width="20.25" style="44" customWidth="1"/>
    <col min="4881" max="4881" width="13.75" style="44" customWidth="1"/>
    <col min="4882" max="4882" width="17" style="44" customWidth="1"/>
    <col min="4883" max="4883" width="13.25" style="44" customWidth="1"/>
    <col min="4884" max="5120" width="9.25" style="44"/>
    <col min="5121" max="5121" width="27" style="44" customWidth="1"/>
    <col min="5122" max="5122" width="70.75" style="44" customWidth="1"/>
    <col min="5123" max="5123" width="67.25" style="44" customWidth="1"/>
    <col min="5124" max="5124" width="20.25" style="44" customWidth="1"/>
    <col min="5125" max="5125" width="19" style="44" customWidth="1"/>
    <col min="5126" max="5126" width="21.25" style="44" customWidth="1"/>
    <col min="5127" max="5127" width="20.25" style="44" customWidth="1"/>
    <col min="5128" max="5128" width="18" style="44" customWidth="1"/>
    <col min="5129" max="5129" width="23.75" style="44" customWidth="1"/>
    <col min="5130" max="5130" width="0" style="44" hidden="1" customWidth="1"/>
    <col min="5131" max="5131" width="20.75" style="44" customWidth="1"/>
    <col min="5132" max="5132" width="14.25" style="44" customWidth="1"/>
    <col min="5133" max="5133" width="19.75" style="44" customWidth="1"/>
    <col min="5134" max="5134" width="20.25" style="44" customWidth="1"/>
    <col min="5135" max="5135" width="15.25" style="44" customWidth="1"/>
    <col min="5136" max="5136" width="20.25" style="44" customWidth="1"/>
    <col min="5137" max="5137" width="13.75" style="44" customWidth="1"/>
    <col min="5138" max="5138" width="17" style="44" customWidth="1"/>
    <col min="5139" max="5139" width="13.25" style="44" customWidth="1"/>
    <col min="5140" max="5376" width="9.25" style="44"/>
    <col min="5377" max="5377" width="27" style="44" customWidth="1"/>
    <col min="5378" max="5378" width="70.75" style="44" customWidth="1"/>
    <col min="5379" max="5379" width="67.25" style="44" customWidth="1"/>
    <col min="5380" max="5380" width="20.25" style="44" customWidth="1"/>
    <col min="5381" max="5381" width="19" style="44" customWidth="1"/>
    <col min="5382" max="5382" width="21.25" style="44" customWidth="1"/>
    <col min="5383" max="5383" width="20.25" style="44" customWidth="1"/>
    <col min="5384" max="5384" width="18" style="44" customWidth="1"/>
    <col min="5385" max="5385" width="23.75" style="44" customWidth="1"/>
    <col min="5386" max="5386" width="0" style="44" hidden="1" customWidth="1"/>
    <col min="5387" max="5387" width="20.75" style="44" customWidth="1"/>
    <col min="5388" max="5388" width="14.25" style="44" customWidth="1"/>
    <col min="5389" max="5389" width="19.75" style="44" customWidth="1"/>
    <col min="5390" max="5390" width="20.25" style="44" customWidth="1"/>
    <col min="5391" max="5391" width="15.25" style="44" customWidth="1"/>
    <col min="5392" max="5392" width="20.25" style="44" customWidth="1"/>
    <col min="5393" max="5393" width="13.75" style="44" customWidth="1"/>
    <col min="5394" max="5394" width="17" style="44" customWidth="1"/>
    <col min="5395" max="5395" width="13.25" style="44" customWidth="1"/>
    <col min="5396" max="5632" width="9.25" style="44"/>
    <col min="5633" max="5633" width="27" style="44" customWidth="1"/>
    <col min="5634" max="5634" width="70.75" style="44" customWidth="1"/>
    <col min="5635" max="5635" width="67.25" style="44" customWidth="1"/>
    <col min="5636" max="5636" width="20.25" style="44" customWidth="1"/>
    <col min="5637" max="5637" width="19" style="44" customWidth="1"/>
    <col min="5638" max="5638" width="21.25" style="44" customWidth="1"/>
    <col min="5639" max="5639" width="20.25" style="44" customWidth="1"/>
    <col min="5640" max="5640" width="18" style="44" customWidth="1"/>
    <col min="5641" max="5641" width="23.75" style="44" customWidth="1"/>
    <col min="5642" max="5642" width="0" style="44" hidden="1" customWidth="1"/>
    <col min="5643" max="5643" width="20.75" style="44" customWidth="1"/>
    <col min="5644" max="5644" width="14.25" style="44" customWidth="1"/>
    <col min="5645" max="5645" width="19.75" style="44" customWidth="1"/>
    <col min="5646" max="5646" width="20.25" style="44" customWidth="1"/>
    <col min="5647" max="5647" width="15.25" style="44" customWidth="1"/>
    <col min="5648" max="5648" width="20.25" style="44" customWidth="1"/>
    <col min="5649" max="5649" width="13.75" style="44" customWidth="1"/>
    <col min="5650" max="5650" width="17" style="44" customWidth="1"/>
    <col min="5651" max="5651" width="13.25" style="44" customWidth="1"/>
    <col min="5652" max="5888" width="9.25" style="44"/>
    <col min="5889" max="5889" width="27" style="44" customWidth="1"/>
    <col min="5890" max="5890" width="70.75" style="44" customWidth="1"/>
    <col min="5891" max="5891" width="67.25" style="44" customWidth="1"/>
    <col min="5892" max="5892" width="20.25" style="44" customWidth="1"/>
    <col min="5893" max="5893" width="19" style="44" customWidth="1"/>
    <col min="5894" max="5894" width="21.25" style="44" customWidth="1"/>
    <col min="5895" max="5895" width="20.25" style="44" customWidth="1"/>
    <col min="5896" max="5896" width="18" style="44" customWidth="1"/>
    <col min="5897" max="5897" width="23.75" style="44" customWidth="1"/>
    <col min="5898" max="5898" width="0" style="44" hidden="1" customWidth="1"/>
    <col min="5899" max="5899" width="20.75" style="44" customWidth="1"/>
    <col min="5900" max="5900" width="14.25" style="44" customWidth="1"/>
    <col min="5901" max="5901" width="19.75" style="44" customWidth="1"/>
    <col min="5902" max="5902" width="20.25" style="44" customWidth="1"/>
    <col min="5903" max="5903" width="15.25" style="44" customWidth="1"/>
    <col min="5904" max="5904" width="20.25" style="44" customWidth="1"/>
    <col min="5905" max="5905" width="13.75" style="44" customWidth="1"/>
    <col min="5906" max="5906" width="17" style="44" customWidth="1"/>
    <col min="5907" max="5907" width="13.25" style="44" customWidth="1"/>
    <col min="5908" max="6144" width="9.25" style="44"/>
    <col min="6145" max="6145" width="27" style="44" customWidth="1"/>
    <col min="6146" max="6146" width="70.75" style="44" customWidth="1"/>
    <col min="6147" max="6147" width="67.25" style="44" customWidth="1"/>
    <col min="6148" max="6148" width="20.25" style="44" customWidth="1"/>
    <col min="6149" max="6149" width="19" style="44" customWidth="1"/>
    <col min="6150" max="6150" width="21.25" style="44" customWidth="1"/>
    <col min="6151" max="6151" width="20.25" style="44" customWidth="1"/>
    <col min="6152" max="6152" width="18" style="44" customWidth="1"/>
    <col min="6153" max="6153" width="23.75" style="44" customWidth="1"/>
    <col min="6154" max="6154" width="0" style="44" hidden="1" customWidth="1"/>
    <col min="6155" max="6155" width="20.75" style="44" customWidth="1"/>
    <col min="6156" max="6156" width="14.25" style="44" customWidth="1"/>
    <col min="6157" max="6157" width="19.75" style="44" customWidth="1"/>
    <col min="6158" max="6158" width="20.25" style="44" customWidth="1"/>
    <col min="6159" max="6159" width="15.25" style="44" customWidth="1"/>
    <col min="6160" max="6160" width="20.25" style="44" customWidth="1"/>
    <col min="6161" max="6161" width="13.75" style="44" customWidth="1"/>
    <col min="6162" max="6162" width="17" style="44" customWidth="1"/>
    <col min="6163" max="6163" width="13.25" style="44" customWidth="1"/>
    <col min="6164" max="6400" width="9.25" style="44"/>
    <col min="6401" max="6401" width="27" style="44" customWidth="1"/>
    <col min="6402" max="6402" width="70.75" style="44" customWidth="1"/>
    <col min="6403" max="6403" width="67.25" style="44" customWidth="1"/>
    <col min="6404" max="6404" width="20.25" style="44" customWidth="1"/>
    <col min="6405" max="6405" width="19" style="44" customWidth="1"/>
    <col min="6406" max="6406" width="21.25" style="44" customWidth="1"/>
    <col min="6407" max="6407" width="20.25" style="44" customWidth="1"/>
    <col min="6408" max="6408" width="18" style="44" customWidth="1"/>
    <col min="6409" max="6409" width="23.75" style="44" customWidth="1"/>
    <col min="6410" max="6410" width="0" style="44" hidden="1" customWidth="1"/>
    <col min="6411" max="6411" width="20.75" style="44" customWidth="1"/>
    <col min="6412" max="6412" width="14.25" style="44" customWidth="1"/>
    <col min="6413" max="6413" width="19.75" style="44" customWidth="1"/>
    <col min="6414" max="6414" width="20.25" style="44" customWidth="1"/>
    <col min="6415" max="6415" width="15.25" style="44" customWidth="1"/>
    <col min="6416" max="6416" width="20.25" style="44" customWidth="1"/>
    <col min="6417" max="6417" width="13.75" style="44" customWidth="1"/>
    <col min="6418" max="6418" width="17" style="44" customWidth="1"/>
    <col min="6419" max="6419" width="13.25" style="44" customWidth="1"/>
    <col min="6420" max="6656" width="9.25" style="44"/>
    <col min="6657" max="6657" width="27" style="44" customWidth="1"/>
    <col min="6658" max="6658" width="70.75" style="44" customWidth="1"/>
    <col min="6659" max="6659" width="67.25" style="44" customWidth="1"/>
    <col min="6660" max="6660" width="20.25" style="44" customWidth="1"/>
    <col min="6661" max="6661" width="19" style="44" customWidth="1"/>
    <col min="6662" max="6662" width="21.25" style="44" customWidth="1"/>
    <col min="6663" max="6663" width="20.25" style="44" customWidth="1"/>
    <col min="6664" max="6664" width="18" style="44" customWidth="1"/>
    <col min="6665" max="6665" width="23.75" style="44" customWidth="1"/>
    <col min="6666" max="6666" width="0" style="44" hidden="1" customWidth="1"/>
    <col min="6667" max="6667" width="20.75" style="44" customWidth="1"/>
    <col min="6668" max="6668" width="14.25" style="44" customWidth="1"/>
    <col min="6669" max="6669" width="19.75" style="44" customWidth="1"/>
    <col min="6670" max="6670" width="20.25" style="44" customWidth="1"/>
    <col min="6671" max="6671" width="15.25" style="44" customWidth="1"/>
    <col min="6672" max="6672" width="20.25" style="44" customWidth="1"/>
    <col min="6673" max="6673" width="13.75" style="44" customWidth="1"/>
    <col min="6674" max="6674" width="17" style="44" customWidth="1"/>
    <col min="6675" max="6675" width="13.25" style="44" customWidth="1"/>
    <col min="6676" max="6912" width="9.25" style="44"/>
    <col min="6913" max="6913" width="27" style="44" customWidth="1"/>
    <col min="6914" max="6914" width="70.75" style="44" customWidth="1"/>
    <col min="6915" max="6915" width="67.25" style="44" customWidth="1"/>
    <col min="6916" max="6916" width="20.25" style="44" customWidth="1"/>
    <col min="6917" max="6917" width="19" style="44" customWidth="1"/>
    <col min="6918" max="6918" width="21.25" style="44" customWidth="1"/>
    <col min="6919" max="6919" width="20.25" style="44" customWidth="1"/>
    <col min="6920" max="6920" width="18" style="44" customWidth="1"/>
    <col min="6921" max="6921" width="23.75" style="44" customWidth="1"/>
    <col min="6922" max="6922" width="0" style="44" hidden="1" customWidth="1"/>
    <col min="6923" max="6923" width="20.75" style="44" customWidth="1"/>
    <col min="6924" max="6924" width="14.25" style="44" customWidth="1"/>
    <col min="6925" max="6925" width="19.75" style="44" customWidth="1"/>
    <col min="6926" max="6926" width="20.25" style="44" customWidth="1"/>
    <col min="6927" max="6927" width="15.25" style="44" customWidth="1"/>
    <col min="6928" max="6928" width="20.25" style="44" customWidth="1"/>
    <col min="6929" max="6929" width="13.75" style="44" customWidth="1"/>
    <col min="6930" max="6930" width="17" style="44" customWidth="1"/>
    <col min="6931" max="6931" width="13.25" style="44" customWidth="1"/>
    <col min="6932" max="7168" width="9.25" style="44"/>
    <col min="7169" max="7169" width="27" style="44" customWidth="1"/>
    <col min="7170" max="7170" width="70.75" style="44" customWidth="1"/>
    <col min="7171" max="7171" width="67.25" style="44" customWidth="1"/>
    <col min="7172" max="7172" width="20.25" style="44" customWidth="1"/>
    <col min="7173" max="7173" width="19" style="44" customWidth="1"/>
    <col min="7174" max="7174" width="21.25" style="44" customWidth="1"/>
    <col min="7175" max="7175" width="20.25" style="44" customWidth="1"/>
    <col min="7176" max="7176" width="18" style="44" customWidth="1"/>
    <col min="7177" max="7177" width="23.75" style="44" customWidth="1"/>
    <col min="7178" max="7178" width="0" style="44" hidden="1" customWidth="1"/>
    <col min="7179" max="7179" width="20.75" style="44" customWidth="1"/>
    <col min="7180" max="7180" width="14.25" style="44" customWidth="1"/>
    <col min="7181" max="7181" width="19.75" style="44" customWidth="1"/>
    <col min="7182" max="7182" width="20.25" style="44" customWidth="1"/>
    <col min="7183" max="7183" width="15.25" style="44" customWidth="1"/>
    <col min="7184" max="7184" width="20.25" style="44" customWidth="1"/>
    <col min="7185" max="7185" width="13.75" style="44" customWidth="1"/>
    <col min="7186" max="7186" width="17" style="44" customWidth="1"/>
    <col min="7187" max="7187" width="13.25" style="44" customWidth="1"/>
    <col min="7188" max="7424" width="9.25" style="44"/>
    <col min="7425" max="7425" width="27" style="44" customWidth="1"/>
    <col min="7426" max="7426" width="70.75" style="44" customWidth="1"/>
    <col min="7427" max="7427" width="67.25" style="44" customWidth="1"/>
    <col min="7428" max="7428" width="20.25" style="44" customWidth="1"/>
    <col min="7429" max="7429" width="19" style="44" customWidth="1"/>
    <col min="7430" max="7430" width="21.25" style="44" customWidth="1"/>
    <col min="7431" max="7431" width="20.25" style="44" customWidth="1"/>
    <col min="7432" max="7432" width="18" style="44" customWidth="1"/>
    <col min="7433" max="7433" width="23.75" style="44" customWidth="1"/>
    <col min="7434" max="7434" width="0" style="44" hidden="1" customWidth="1"/>
    <col min="7435" max="7435" width="20.75" style="44" customWidth="1"/>
    <col min="7436" max="7436" width="14.25" style="44" customWidth="1"/>
    <col min="7437" max="7437" width="19.75" style="44" customWidth="1"/>
    <col min="7438" max="7438" width="20.25" style="44" customWidth="1"/>
    <col min="7439" max="7439" width="15.25" style="44" customWidth="1"/>
    <col min="7440" max="7440" width="20.25" style="44" customWidth="1"/>
    <col min="7441" max="7441" width="13.75" style="44" customWidth="1"/>
    <col min="7442" max="7442" width="17" style="44" customWidth="1"/>
    <col min="7443" max="7443" width="13.25" style="44" customWidth="1"/>
    <col min="7444" max="7680" width="9.25" style="44"/>
    <col min="7681" max="7681" width="27" style="44" customWidth="1"/>
    <col min="7682" max="7682" width="70.75" style="44" customWidth="1"/>
    <col min="7683" max="7683" width="67.25" style="44" customWidth="1"/>
    <col min="7684" max="7684" width="20.25" style="44" customWidth="1"/>
    <col min="7685" max="7685" width="19" style="44" customWidth="1"/>
    <col min="7686" max="7686" width="21.25" style="44" customWidth="1"/>
    <col min="7687" max="7687" width="20.25" style="44" customWidth="1"/>
    <col min="7688" max="7688" width="18" style="44" customWidth="1"/>
    <col min="7689" max="7689" width="23.75" style="44" customWidth="1"/>
    <col min="7690" max="7690" width="0" style="44" hidden="1" customWidth="1"/>
    <col min="7691" max="7691" width="20.75" style="44" customWidth="1"/>
    <col min="7692" max="7692" width="14.25" style="44" customWidth="1"/>
    <col min="7693" max="7693" width="19.75" style="44" customWidth="1"/>
    <col min="7694" max="7694" width="20.25" style="44" customWidth="1"/>
    <col min="7695" max="7695" width="15.25" style="44" customWidth="1"/>
    <col min="7696" max="7696" width="20.25" style="44" customWidth="1"/>
    <col min="7697" max="7697" width="13.75" style="44" customWidth="1"/>
    <col min="7698" max="7698" width="17" style="44" customWidth="1"/>
    <col min="7699" max="7699" width="13.25" style="44" customWidth="1"/>
    <col min="7700" max="7936" width="9.25" style="44"/>
    <col min="7937" max="7937" width="27" style="44" customWidth="1"/>
    <col min="7938" max="7938" width="70.75" style="44" customWidth="1"/>
    <col min="7939" max="7939" width="67.25" style="44" customWidth="1"/>
    <col min="7940" max="7940" width="20.25" style="44" customWidth="1"/>
    <col min="7941" max="7941" width="19" style="44" customWidth="1"/>
    <col min="7942" max="7942" width="21.25" style="44" customWidth="1"/>
    <col min="7943" max="7943" width="20.25" style="44" customWidth="1"/>
    <col min="7944" max="7944" width="18" style="44" customWidth="1"/>
    <col min="7945" max="7945" width="23.75" style="44" customWidth="1"/>
    <col min="7946" max="7946" width="0" style="44" hidden="1" customWidth="1"/>
    <col min="7947" max="7947" width="20.75" style="44" customWidth="1"/>
    <col min="7948" max="7948" width="14.25" style="44" customWidth="1"/>
    <col min="7949" max="7949" width="19.75" style="44" customWidth="1"/>
    <col min="7950" max="7950" width="20.25" style="44" customWidth="1"/>
    <col min="7951" max="7951" width="15.25" style="44" customWidth="1"/>
    <col min="7952" max="7952" width="20.25" style="44" customWidth="1"/>
    <col min="7953" max="7953" width="13.75" style="44" customWidth="1"/>
    <col min="7954" max="7954" width="17" style="44" customWidth="1"/>
    <col min="7955" max="7955" width="13.25" style="44" customWidth="1"/>
    <col min="7956" max="8192" width="9.25" style="44"/>
    <col min="8193" max="8193" width="27" style="44" customWidth="1"/>
    <col min="8194" max="8194" width="70.75" style="44" customWidth="1"/>
    <col min="8195" max="8195" width="67.25" style="44" customWidth="1"/>
    <col min="8196" max="8196" width="20.25" style="44" customWidth="1"/>
    <col min="8197" max="8197" width="19" style="44" customWidth="1"/>
    <col min="8198" max="8198" width="21.25" style="44" customWidth="1"/>
    <col min="8199" max="8199" width="20.25" style="44" customWidth="1"/>
    <col min="8200" max="8200" width="18" style="44" customWidth="1"/>
    <col min="8201" max="8201" width="23.75" style="44" customWidth="1"/>
    <col min="8202" max="8202" width="0" style="44" hidden="1" customWidth="1"/>
    <col min="8203" max="8203" width="20.75" style="44" customWidth="1"/>
    <col min="8204" max="8204" width="14.25" style="44" customWidth="1"/>
    <col min="8205" max="8205" width="19.75" style="44" customWidth="1"/>
    <col min="8206" max="8206" width="20.25" style="44" customWidth="1"/>
    <col min="8207" max="8207" width="15.25" style="44" customWidth="1"/>
    <col min="8208" max="8208" width="20.25" style="44" customWidth="1"/>
    <col min="8209" max="8209" width="13.75" style="44" customWidth="1"/>
    <col min="8210" max="8210" width="17" style="44" customWidth="1"/>
    <col min="8211" max="8211" width="13.25" style="44" customWidth="1"/>
    <col min="8212" max="8448" width="9.25" style="44"/>
    <col min="8449" max="8449" width="27" style="44" customWidth="1"/>
    <col min="8450" max="8450" width="70.75" style="44" customWidth="1"/>
    <col min="8451" max="8451" width="67.25" style="44" customWidth="1"/>
    <col min="8452" max="8452" width="20.25" style="44" customWidth="1"/>
    <col min="8453" max="8453" width="19" style="44" customWidth="1"/>
    <col min="8454" max="8454" width="21.25" style="44" customWidth="1"/>
    <col min="8455" max="8455" width="20.25" style="44" customWidth="1"/>
    <col min="8456" max="8456" width="18" style="44" customWidth="1"/>
    <col min="8457" max="8457" width="23.75" style="44" customWidth="1"/>
    <col min="8458" max="8458" width="0" style="44" hidden="1" customWidth="1"/>
    <col min="8459" max="8459" width="20.75" style="44" customWidth="1"/>
    <col min="8460" max="8460" width="14.25" style="44" customWidth="1"/>
    <col min="8461" max="8461" width="19.75" style="44" customWidth="1"/>
    <col min="8462" max="8462" width="20.25" style="44" customWidth="1"/>
    <col min="8463" max="8463" width="15.25" style="44" customWidth="1"/>
    <col min="8464" max="8464" width="20.25" style="44" customWidth="1"/>
    <col min="8465" max="8465" width="13.75" style="44" customWidth="1"/>
    <col min="8466" max="8466" width="17" style="44" customWidth="1"/>
    <col min="8467" max="8467" width="13.25" style="44" customWidth="1"/>
    <col min="8468" max="8704" width="9.25" style="44"/>
    <col min="8705" max="8705" width="27" style="44" customWidth="1"/>
    <col min="8706" max="8706" width="70.75" style="44" customWidth="1"/>
    <col min="8707" max="8707" width="67.25" style="44" customWidth="1"/>
    <col min="8708" max="8708" width="20.25" style="44" customWidth="1"/>
    <col min="8709" max="8709" width="19" style="44" customWidth="1"/>
    <col min="8710" max="8710" width="21.25" style="44" customWidth="1"/>
    <col min="8711" max="8711" width="20.25" style="44" customWidth="1"/>
    <col min="8712" max="8712" width="18" style="44" customWidth="1"/>
    <col min="8713" max="8713" width="23.75" style="44" customWidth="1"/>
    <col min="8714" max="8714" width="0" style="44" hidden="1" customWidth="1"/>
    <col min="8715" max="8715" width="20.75" style="44" customWidth="1"/>
    <col min="8716" max="8716" width="14.25" style="44" customWidth="1"/>
    <col min="8717" max="8717" width="19.75" style="44" customWidth="1"/>
    <col min="8718" max="8718" width="20.25" style="44" customWidth="1"/>
    <col min="8719" max="8719" width="15.25" style="44" customWidth="1"/>
    <col min="8720" max="8720" width="20.25" style="44" customWidth="1"/>
    <col min="8721" max="8721" width="13.75" style="44" customWidth="1"/>
    <col min="8722" max="8722" width="17" style="44" customWidth="1"/>
    <col min="8723" max="8723" width="13.25" style="44" customWidth="1"/>
    <col min="8724" max="8960" width="9.25" style="44"/>
    <col min="8961" max="8961" width="27" style="44" customWidth="1"/>
    <col min="8962" max="8962" width="70.75" style="44" customWidth="1"/>
    <col min="8963" max="8963" width="67.25" style="44" customWidth="1"/>
    <col min="8964" max="8964" width="20.25" style="44" customWidth="1"/>
    <col min="8965" max="8965" width="19" style="44" customWidth="1"/>
    <col min="8966" max="8966" width="21.25" style="44" customWidth="1"/>
    <col min="8967" max="8967" width="20.25" style="44" customWidth="1"/>
    <col min="8968" max="8968" width="18" style="44" customWidth="1"/>
    <col min="8969" max="8969" width="23.75" style="44" customWidth="1"/>
    <col min="8970" max="8970" width="0" style="44" hidden="1" customWidth="1"/>
    <col min="8971" max="8971" width="20.75" style="44" customWidth="1"/>
    <col min="8972" max="8972" width="14.25" style="44" customWidth="1"/>
    <col min="8973" max="8973" width="19.75" style="44" customWidth="1"/>
    <col min="8974" max="8974" width="20.25" style="44" customWidth="1"/>
    <col min="8975" max="8975" width="15.25" style="44" customWidth="1"/>
    <col min="8976" max="8976" width="20.25" style="44" customWidth="1"/>
    <col min="8977" max="8977" width="13.75" style="44" customWidth="1"/>
    <col min="8978" max="8978" width="17" style="44" customWidth="1"/>
    <col min="8979" max="8979" width="13.25" style="44" customWidth="1"/>
    <col min="8980" max="9216" width="9.25" style="44"/>
    <col min="9217" max="9217" width="27" style="44" customWidth="1"/>
    <col min="9218" max="9218" width="70.75" style="44" customWidth="1"/>
    <col min="9219" max="9219" width="67.25" style="44" customWidth="1"/>
    <col min="9220" max="9220" width="20.25" style="44" customWidth="1"/>
    <col min="9221" max="9221" width="19" style="44" customWidth="1"/>
    <col min="9222" max="9222" width="21.25" style="44" customWidth="1"/>
    <col min="9223" max="9223" width="20.25" style="44" customWidth="1"/>
    <col min="9224" max="9224" width="18" style="44" customWidth="1"/>
    <col min="9225" max="9225" width="23.75" style="44" customWidth="1"/>
    <col min="9226" max="9226" width="0" style="44" hidden="1" customWidth="1"/>
    <col min="9227" max="9227" width="20.75" style="44" customWidth="1"/>
    <col min="9228" max="9228" width="14.25" style="44" customWidth="1"/>
    <col min="9229" max="9229" width="19.75" style="44" customWidth="1"/>
    <col min="9230" max="9230" width="20.25" style="44" customWidth="1"/>
    <col min="9231" max="9231" width="15.25" style="44" customWidth="1"/>
    <col min="9232" max="9232" width="20.25" style="44" customWidth="1"/>
    <col min="9233" max="9233" width="13.75" style="44" customWidth="1"/>
    <col min="9234" max="9234" width="17" style="44" customWidth="1"/>
    <col min="9235" max="9235" width="13.25" style="44" customWidth="1"/>
    <col min="9236" max="9472" width="9.25" style="44"/>
    <col min="9473" max="9473" width="27" style="44" customWidth="1"/>
    <col min="9474" max="9474" width="70.75" style="44" customWidth="1"/>
    <col min="9475" max="9475" width="67.25" style="44" customWidth="1"/>
    <col min="9476" max="9476" width="20.25" style="44" customWidth="1"/>
    <col min="9477" max="9477" width="19" style="44" customWidth="1"/>
    <col min="9478" max="9478" width="21.25" style="44" customWidth="1"/>
    <col min="9479" max="9479" width="20.25" style="44" customWidth="1"/>
    <col min="9480" max="9480" width="18" style="44" customWidth="1"/>
    <col min="9481" max="9481" width="23.75" style="44" customWidth="1"/>
    <col min="9482" max="9482" width="0" style="44" hidden="1" customWidth="1"/>
    <col min="9483" max="9483" width="20.75" style="44" customWidth="1"/>
    <col min="9484" max="9484" width="14.25" style="44" customWidth="1"/>
    <col min="9485" max="9485" width="19.75" style="44" customWidth="1"/>
    <col min="9486" max="9486" width="20.25" style="44" customWidth="1"/>
    <col min="9487" max="9487" width="15.25" style="44" customWidth="1"/>
    <col min="9488" max="9488" width="20.25" style="44" customWidth="1"/>
    <col min="9489" max="9489" width="13.75" style="44" customWidth="1"/>
    <col min="9490" max="9490" width="17" style="44" customWidth="1"/>
    <col min="9491" max="9491" width="13.25" style="44" customWidth="1"/>
    <col min="9492" max="9728" width="9.25" style="44"/>
    <col min="9729" max="9729" width="27" style="44" customWidth="1"/>
    <col min="9730" max="9730" width="70.75" style="44" customWidth="1"/>
    <col min="9731" max="9731" width="67.25" style="44" customWidth="1"/>
    <col min="9732" max="9732" width="20.25" style="44" customWidth="1"/>
    <col min="9733" max="9733" width="19" style="44" customWidth="1"/>
    <col min="9734" max="9734" width="21.25" style="44" customWidth="1"/>
    <col min="9735" max="9735" width="20.25" style="44" customWidth="1"/>
    <col min="9736" max="9736" width="18" style="44" customWidth="1"/>
    <col min="9737" max="9737" width="23.75" style="44" customWidth="1"/>
    <col min="9738" max="9738" width="0" style="44" hidden="1" customWidth="1"/>
    <col min="9739" max="9739" width="20.75" style="44" customWidth="1"/>
    <col min="9740" max="9740" width="14.25" style="44" customWidth="1"/>
    <col min="9741" max="9741" width="19.75" style="44" customWidth="1"/>
    <col min="9742" max="9742" width="20.25" style="44" customWidth="1"/>
    <col min="9743" max="9743" width="15.25" style="44" customWidth="1"/>
    <col min="9744" max="9744" width="20.25" style="44" customWidth="1"/>
    <col min="9745" max="9745" width="13.75" style="44" customWidth="1"/>
    <col min="9746" max="9746" width="17" style="44" customWidth="1"/>
    <col min="9747" max="9747" width="13.25" style="44" customWidth="1"/>
    <col min="9748" max="9984" width="9.25" style="44"/>
    <col min="9985" max="9985" width="27" style="44" customWidth="1"/>
    <col min="9986" max="9986" width="70.75" style="44" customWidth="1"/>
    <col min="9987" max="9987" width="67.25" style="44" customWidth="1"/>
    <col min="9988" max="9988" width="20.25" style="44" customWidth="1"/>
    <col min="9989" max="9989" width="19" style="44" customWidth="1"/>
    <col min="9990" max="9990" width="21.25" style="44" customWidth="1"/>
    <col min="9991" max="9991" width="20.25" style="44" customWidth="1"/>
    <col min="9992" max="9992" width="18" style="44" customWidth="1"/>
    <col min="9993" max="9993" width="23.75" style="44" customWidth="1"/>
    <col min="9994" max="9994" width="0" style="44" hidden="1" customWidth="1"/>
    <col min="9995" max="9995" width="20.75" style="44" customWidth="1"/>
    <col min="9996" max="9996" width="14.25" style="44" customWidth="1"/>
    <col min="9997" max="9997" width="19.75" style="44" customWidth="1"/>
    <col min="9998" max="9998" width="20.25" style="44" customWidth="1"/>
    <col min="9999" max="9999" width="15.25" style="44" customWidth="1"/>
    <col min="10000" max="10000" width="20.25" style="44" customWidth="1"/>
    <col min="10001" max="10001" width="13.75" style="44" customWidth="1"/>
    <col min="10002" max="10002" width="17" style="44" customWidth="1"/>
    <col min="10003" max="10003" width="13.25" style="44" customWidth="1"/>
    <col min="10004" max="10240" width="9.25" style="44"/>
    <col min="10241" max="10241" width="27" style="44" customWidth="1"/>
    <col min="10242" max="10242" width="70.75" style="44" customWidth="1"/>
    <col min="10243" max="10243" width="67.25" style="44" customWidth="1"/>
    <col min="10244" max="10244" width="20.25" style="44" customWidth="1"/>
    <col min="10245" max="10245" width="19" style="44" customWidth="1"/>
    <col min="10246" max="10246" width="21.25" style="44" customWidth="1"/>
    <col min="10247" max="10247" width="20.25" style="44" customWidth="1"/>
    <col min="10248" max="10248" width="18" style="44" customWidth="1"/>
    <col min="10249" max="10249" width="23.75" style="44" customWidth="1"/>
    <col min="10250" max="10250" width="0" style="44" hidden="1" customWidth="1"/>
    <col min="10251" max="10251" width="20.75" style="44" customWidth="1"/>
    <col min="10252" max="10252" width="14.25" style="44" customWidth="1"/>
    <col min="10253" max="10253" width="19.75" style="44" customWidth="1"/>
    <col min="10254" max="10254" width="20.25" style="44" customWidth="1"/>
    <col min="10255" max="10255" width="15.25" style="44" customWidth="1"/>
    <col min="10256" max="10256" width="20.25" style="44" customWidth="1"/>
    <col min="10257" max="10257" width="13.75" style="44" customWidth="1"/>
    <col min="10258" max="10258" width="17" style="44" customWidth="1"/>
    <col min="10259" max="10259" width="13.25" style="44" customWidth="1"/>
    <col min="10260" max="10496" width="9.25" style="44"/>
    <col min="10497" max="10497" width="27" style="44" customWidth="1"/>
    <col min="10498" max="10498" width="70.75" style="44" customWidth="1"/>
    <col min="10499" max="10499" width="67.25" style="44" customWidth="1"/>
    <col min="10500" max="10500" width="20.25" style="44" customWidth="1"/>
    <col min="10501" max="10501" width="19" style="44" customWidth="1"/>
    <col min="10502" max="10502" width="21.25" style="44" customWidth="1"/>
    <col min="10503" max="10503" width="20.25" style="44" customWidth="1"/>
    <col min="10504" max="10504" width="18" style="44" customWidth="1"/>
    <col min="10505" max="10505" width="23.75" style="44" customWidth="1"/>
    <col min="10506" max="10506" width="0" style="44" hidden="1" customWidth="1"/>
    <col min="10507" max="10507" width="20.75" style="44" customWidth="1"/>
    <col min="10508" max="10508" width="14.25" style="44" customWidth="1"/>
    <col min="10509" max="10509" width="19.75" style="44" customWidth="1"/>
    <col min="10510" max="10510" width="20.25" style="44" customWidth="1"/>
    <col min="10511" max="10511" width="15.25" style="44" customWidth="1"/>
    <col min="10512" max="10512" width="20.25" style="44" customWidth="1"/>
    <col min="10513" max="10513" width="13.75" style="44" customWidth="1"/>
    <col min="10514" max="10514" width="17" style="44" customWidth="1"/>
    <col min="10515" max="10515" width="13.25" style="44" customWidth="1"/>
    <col min="10516" max="10752" width="9.25" style="44"/>
    <col min="10753" max="10753" width="27" style="44" customWidth="1"/>
    <col min="10754" max="10754" width="70.75" style="44" customWidth="1"/>
    <col min="10755" max="10755" width="67.25" style="44" customWidth="1"/>
    <col min="10756" max="10756" width="20.25" style="44" customWidth="1"/>
    <col min="10757" max="10757" width="19" style="44" customWidth="1"/>
    <col min="10758" max="10758" width="21.25" style="44" customWidth="1"/>
    <col min="10759" max="10759" width="20.25" style="44" customWidth="1"/>
    <col min="10760" max="10760" width="18" style="44" customWidth="1"/>
    <col min="10761" max="10761" width="23.75" style="44" customWidth="1"/>
    <col min="10762" max="10762" width="0" style="44" hidden="1" customWidth="1"/>
    <col min="10763" max="10763" width="20.75" style="44" customWidth="1"/>
    <col min="10764" max="10764" width="14.25" style="44" customWidth="1"/>
    <col min="10765" max="10765" width="19.75" style="44" customWidth="1"/>
    <col min="10766" max="10766" width="20.25" style="44" customWidth="1"/>
    <col min="10767" max="10767" width="15.25" style="44" customWidth="1"/>
    <col min="10768" max="10768" width="20.25" style="44" customWidth="1"/>
    <col min="10769" max="10769" width="13.75" style="44" customWidth="1"/>
    <col min="10770" max="10770" width="17" style="44" customWidth="1"/>
    <col min="10771" max="10771" width="13.25" style="44" customWidth="1"/>
    <col min="10772" max="11008" width="9.25" style="44"/>
    <col min="11009" max="11009" width="27" style="44" customWidth="1"/>
    <col min="11010" max="11010" width="70.75" style="44" customWidth="1"/>
    <col min="11011" max="11011" width="67.25" style="44" customWidth="1"/>
    <col min="11012" max="11012" width="20.25" style="44" customWidth="1"/>
    <col min="11013" max="11013" width="19" style="44" customWidth="1"/>
    <col min="11014" max="11014" width="21.25" style="44" customWidth="1"/>
    <col min="11015" max="11015" width="20.25" style="44" customWidth="1"/>
    <col min="11016" max="11016" width="18" style="44" customWidth="1"/>
    <col min="11017" max="11017" width="23.75" style="44" customWidth="1"/>
    <col min="11018" max="11018" width="0" style="44" hidden="1" customWidth="1"/>
    <col min="11019" max="11019" width="20.75" style="44" customWidth="1"/>
    <col min="11020" max="11020" width="14.25" style="44" customWidth="1"/>
    <col min="11021" max="11021" width="19.75" style="44" customWidth="1"/>
    <col min="11022" max="11022" width="20.25" style="44" customWidth="1"/>
    <col min="11023" max="11023" width="15.25" style="44" customWidth="1"/>
    <col min="11024" max="11024" width="20.25" style="44" customWidth="1"/>
    <col min="11025" max="11025" width="13.75" style="44" customWidth="1"/>
    <col min="11026" max="11026" width="17" style="44" customWidth="1"/>
    <col min="11027" max="11027" width="13.25" style="44" customWidth="1"/>
    <col min="11028" max="11264" width="9.25" style="44"/>
    <col min="11265" max="11265" width="27" style="44" customWidth="1"/>
    <col min="11266" max="11266" width="70.75" style="44" customWidth="1"/>
    <col min="11267" max="11267" width="67.25" style="44" customWidth="1"/>
    <col min="11268" max="11268" width="20.25" style="44" customWidth="1"/>
    <col min="11269" max="11269" width="19" style="44" customWidth="1"/>
    <col min="11270" max="11270" width="21.25" style="44" customWidth="1"/>
    <col min="11271" max="11271" width="20.25" style="44" customWidth="1"/>
    <col min="11272" max="11272" width="18" style="44" customWidth="1"/>
    <col min="11273" max="11273" width="23.75" style="44" customWidth="1"/>
    <col min="11274" max="11274" width="0" style="44" hidden="1" customWidth="1"/>
    <col min="11275" max="11275" width="20.75" style="44" customWidth="1"/>
    <col min="11276" max="11276" width="14.25" style="44" customWidth="1"/>
    <col min="11277" max="11277" width="19.75" style="44" customWidth="1"/>
    <col min="11278" max="11278" width="20.25" style="44" customWidth="1"/>
    <col min="11279" max="11279" width="15.25" style="44" customWidth="1"/>
    <col min="11280" max="11280" width="20.25" style="44" customWidth="1"/>
    <col min="11281" max="11281" width="13.75" style="44" customWidth="1"/>
    <col min="11282" max="11282" width="17" style="44" customWidth="1"/>
    <col min="11283" max="11283" width="13.25" style="44" customWidth="1"/>
    <col min="11284" max="11520" width="9.25" style="44"/>
    <col min="11521" max="11521" width="27" style="44" customWidth="1"/>
    <col min="11522" max="11522" width="70.75" style="44" customWidth="1"/>
    <col min="11523" max="11523" width="67.25" style="44" customWidth="1"/>
    <col min="11524" max="11524" width="20.25" style="44" customWidth="1"/>
    <col min="11525" max="11525" width="19" style="44" customWidth="1"/>
    <col min="11526" max="11526" width="21.25" style="44" customWidth="1"/>
    <col min="11527" max="11527" width="20.25" style="44" customWidth="1"/>
    <col min="11528" max="11528" width="18" style="44" customWidth="1"/>
    <col min="11529" max="11529" width="23.75" style="44" customWidth="1"/>
    <col min="11530" max="11530" width="0" style="44" hidden="1" customWidth="1"/>
    <col min="11531" max="11531" width="20.75" style="44" customWidth="1"/>
    <col min="11532" max="11532" width="14.25" style="44" customWidth="1"/>
    <col min="11533" max="11533" width="19.75" style="44" customWidth="1"/>
    <col min="11534" max="11534" width="20.25" style="44" customWidth="1"/>
    <col min="11535" max="11535" width="15.25" style="44" customWidth="1"/>
    <col min="11536" max="11536" width="20.25" style="44" customWidth="1"/>
    <col min="11537" max="11537" width="13.75" style="44" customWidth="1"/>
    <col min="11538" max="11538" width="17" style="44" customWidth="1"/>
    <col min="11539" max="11539" width="13.25" style="44" customWidth="1"/>
    <col min="11540" max="11776" width="9.25" style="44"/>
    <col min="11777" max="11777" width="27" style="44" customWidth="1"/>
    <col min="11778" max="11778" width="70.75" style="44" customWidth="1"/>
    <col min="11779" max="11779" width="67.25" style="44" customWidth="1"/>
    <col min="11780" max="11780" width="20.25" style="44" customWidth="1"/>
    <col min="11781" max="11781" width="19" style="44" customWidth="1"/>
    <col min="11782" max="11782" width="21.25" style="44" customWidth="1"/>
    <col min="11783" max="11783" width="20.25" style="44" customWidth="1"/>
    <col min="11784" max="11784" width="18" style="44" customWidth="1"/>
    <col min="11785" max="11785" width="23.75" style="44" customWidth="1"/>
    <col min="11786" max="11786" width="0" style="44" hidden="1" customWidth="1"/>
    <col min="11787" max="11787" width="20.75" style="44" customWidth="1"/>
    <col min="11788" max="11788" width="14.25" style="44" customWidth="1"/>
    <col min="11789" max="11789" width="19.75" style="44" customWidth="1"/>
    <col min="11790" max="11790" width="20.25" style="44" customWidth="1"/>
    <col min="11791" max="11791" width="15.25" style="44" customWidth="1"/>
    <col min="11792" max="11792" width="20.25" style="44" customWidth="1"/>
    <col min="11793" max="11793" width="13.75" style="44" customWidth="1"/>
    <col min="11794" max="11794" width="17" style="44" customWidth="1"/>
    <col min="11795" max="11795" width="13.25" style="44" customWidth="1"/>
    <col min="11796" max="12032" width="9.25" style="44"/>
    <col min="12033" max="12033" width="27" style="44" customWidth="1"/>
    <col min="12034" max="12034" width="70.75" style="44" customWidth="1"/>
    <col min="12035" max="12035" width="67.25" style="44" customWidth="1"/>
    <col min="12036" max="12036" width="20.25" style="44" customWidth="1"/>
    <col min="12037" max="12037" width="19" style="44" customWidth="1"/>
    <col min="12038" max="12038" width="21.25" style="44" customWidth="1"/>
    <col min="12039" max="12039" width="20.25" style="44" customWidth="1"/>
    <col min="12040" max="12040" width="18" style="44" customWidth="1"/>
    <col min="12041" max="12041" width="23.75" style="44" customWidth="1"/>
    <col min="12042" max="12042" width="0" style="44" hidden="1" customWidth="1"/>
    <col min="12043" max="12043" width="20.75" style="44" customWidth="1"/>
    <col min="12044" max="12044" width="14.25" style="44" customWidth="1"/>
    <col min="12045" max="12045" width="19.75" style="44" customWidth="1"/>
    <col min="12046" max="12046" width="20.25" style="44" customWidth="1"/>
    <col min="12047" max="12047" width="15.25" style="44" customWidth="1"/>
    <col min="12048" max="12048" width="20.25" style="44" customWidth="1"/>
    <col min="12049" max="12049" width="13.75" style="44" customWidth="1"/>
    <col min="12050" max="12050" width="17" style="44" customWidth="1"/>
    <col min="12051" max="12051" width="13.25" style="44" customWidth="1"/>
    <col min="12052" max="12288" width="9.25" style="44"/>
    <col min="12289" max="12289" width="27" style="44" customWidth="1"/>
    <col min="12290" max="12290" width="70.75" style="44" customWidth="1"/>
    <col min="12291" max="12291" width="67.25" style="44" customWidth="1"/>
    <col min="12292" max="12292" width="20.25" style="44" customWidth="1"/>
    <col min="12293" max="12293" width="19" style="44" customWidth="1"/>
    <col min="12294" max="12294" width="21.25" style="44" customWidth="1"/>
    <col min="12295" max="12295" width="20.25" style="44" customWidth="1"/>
    <col min="12296" max="12296" width="18" style="44" customWidth="1"/>
    <col min="12297" max="12297" width="23.75" style="44" customWidth="1"/>
    <col min="12298" max="12298" width="0" style="44" hidden="1" customWidth="1"/>
    <col min="12299" max="12299" width="20.75" style="44" customWidth="1"/>
    <col min="12300" max="12300" width="14.25" style="44" customWidth="1"/>
    <col min="12301" max="12301" width="19.75" style="44" customWidth="1"/>
    <col min="12302" max="12302" width="20.25" style="44" customWidth="1"/>
    <col min="12303" max="12303" width="15.25" style="44" customWidth="1"/>
    <col min="12304" max="12304" width="20.25" style="44" customWidth="1"/>
    <col min="12305" max="12305" width="13.75" style="44" customWidth="1"/>
    <col min="12306" max="12306" width="17" style="44" customWidth="1"/>
    <col min="12307" max="12307" width="13.25" style="44" customWidth="1"/>
    <col min="12308" max="12544" width="9.25" style="44"/>
    <col min="12545" max="12545" width="27" style="44" customWidth="1"/>
    <col min="12546" max="12546" width="70.75" style="44" customWidth="1"/>
    <col min="12547" max="12547" width="67.25" style="44" customWidth="1"/>
    <col min="12548" max="12548" width="20.25" style="44" customWidth="1"/>
    <col min="12549" max="12549" width="19" style="44" customWidth="1"/>
    <col min="12550" max="12550" width="21.25" style="44" customWidth="1"/>
    <col min="12551" max="12551" width="20.25" style="44" customWidth="1"/>
    <col min="12552" max="12552" width="18" style="44" customWidth="1"/>
    <col min="12553" max="12553" width="23.75" style="44" customWidth="1"/>
    <col min="12554" max="12554" width="0" style="44" hidden="1" customWidth="1"/>
    <col min="12555" max="12555" width="20.75" style="44" customWidth="1"/>
    <col min="12556" max="12556" width="14.25" style="44" customWidth="1"/>
    <col min="12557" max="12557" width="19.75" style="44" customWidth="1"/>
    <col min="12558" max="12558" width="20.25" style="44" customWidth="1"/>
    <col min="12559" max="12559" width="15.25" style="44" customWidth="1"/>
    <col min="12560" max="12560" width="20.25" style="44" customWidth="1"/>
    <col min="12561" max="12561" width="13.75" style="44" customWidth="1"/>
    <col min="12562" max="12562" width="17" style="44" customWidth="1"/>
    <col min="12563" max="12563" width="13.25" style="44" customWidth="1"/>
    <col min="12564" max="12800" width="9.25" style="44"/>
    <col min="12801" max="12801" width="27" style="44" customWidth="1"/>
    <col min="12802" max="12802" width="70.75" style="44" customWidth="1"/>
    <col min="12803" max="12803" width="67.25" style="44" customWidth="1"/>
    <col min="12804" max="12804" width="20.25" style="44" customWidth="1"/>
    <col min="12805" max="12805" width="19" style="44" customWidth="1"/>
    <col min="12806" max="12806" width="21.25" style="44" customWidth="1"/>
    <col min="12807" max="12807" width="20.25" style="44" customWidth="1"/>
    <col min="12808" max="12808" width="18" style="44" customWidth="1"/>
    <col min="12809" max="12809" width="23.75" style="44" customWidth="1"/>
    <col min="12810" max="12810" width="0" style="44" hidden="1" customWidth="1"/>
    <col min="12811" max="12811" width="20.75" style="44" customWidth="1"/>
    <col min="12812" max="12812" width="14.25" style="44" customWidth="1"/>
    <col min="12813" max="12813" width="19.75" style="44" customWidth="1"/>
    <col min="12814" max="12814" width="20.25" style="44" customWidth="1"/>
    <col min="12815" max="12815" width="15.25" style="44" customWidth="1"/>
    <col min="12816" max="12816" width="20.25" style="44" customWidth="1"/>
    <col min="12817" max="12817" width="13.75" style="44" customWidth="1"/>
    <col min="12818" max="12818" width="17" style="44" customWidth="1"/>
    <col min="12819" max="12819" width="13.25" style="44" customWidth="1"/>
    <col min="12820" max="13056" width="9.25" style="44"/>
    <col min="13057" max="13057" width="27" style="44" customWidth="1"/>
    <col min="13058" max="13058" width="70.75" style="44" customWidth="1"/>
    <col min="13059" max="13059" width="67.25" style="44" customWidth="1"/>
    <col min="13060" max="13060" width="20.25" style="44" customWidth="1"/>
    <col min="13061" max="13061" width="19" style="44" customWidth="1"/>
    <col min="13062" max="13062" width="21.25" style="44" customWidth="1"/>
    <col min="13063" max="13063" width="20.25" style="44" customWidth="1"/>
    <col min="13064" max="13064" width="18" style="44" customWidth="1"/>
    <col min="13065" max="13065" width="23.75" style="44" customWidth="1"/>
    <col min="13066" max="13066" width="0" style="44" hidden="1" customWidth="1"/>
    <col min="13067" max="13067" width="20.75" style="44" customWidth="1"/>
    <col min="13068" max="13068" width="14.25" style="44" customWidth="1"/>
    <col min="13069" max="13069" width="19.75" style="44" customWidth="1"/>
    <col min="13070" max="13070" width="20.25" style="44" customWidth="1"/>
    <col min="13071" max="13071" width="15.25" style="44" customWidth="1"/>
    <col min="13072" max="13072" width="20.25" style="44" customWidth="1"/>
    <col min="13073" max="13073" width="13.75" style="44" customWidth="1"/>
    <col min="13074" max="13074" width="17" style="44" customWidth="1"/>
    <col min="13075" max="13075" width="13.25" style="44" customWidth="1"/>
    <col min="13076" max="13312" width="9.25" style="44"/>
    <col min="13313" max="13313" width="27" style="44" customWidth="1"/>
    <col min="13314" max="13314" width="70.75" style="44" customWidth="1"/>
    <col min="13315" max="13315" width="67.25" style="44" customWidth="1"/>
    <col min="13316" max="13316" width="20.25" style="44" customWidth="1"/>
    <col min="13317" max="13317" width="19" style="44" customWidth="1"/>
    <col min="13318" max="13318" width="21.25" style="44" customWidth="1"/>
    <col min="13319" max="13319" width="20.25" style="44" customWidth="1"/>
    <col min="13320" max="13320" width="18" style="44" customWidth="1"/>
    <col min="13321" max="13321" width="23.75" style="44" customWidth="1"/>
    <col min="13322" max="13322" width="0" style="44" hidden="1" customWidth="1"/>
    <col min="13323" max="13323" width="20.75" style="44" customWidth="1"/>
    <col min="13324" max="13324" width="14.25" style="44" customWidth="1"/>
    <col min="13325" max="13325" width="19.75" style="44" customWidth="1"/>
    <col min="13326" max="13326" width="20.25" style="44" customWidth="1"/>
    <col min="13327" max="13327" width="15.25" style="44" customWidth="1"/>
    <col min="13328" max="13328" width="20.25" style="44" customWidth="1"/>
    <col min="13329" max="13329" width="13.75" style="44" customWidth="1"/>
    <col min="13330" max="13330" width="17" style="44" customWidth="1"/>
    <col min="13331" max="13331" width="13.25" style="44" customWidth="1"/>
    <col min="13332" max="13568" width="9.25" style="44"/>
    <col min="13569" max="13569" width="27" style="44" customWidth="1"/>
    <col min="13570" max="13570" width="70.75" style="44" customWidth="1"/>
    <col min="13571" max="13571" width="67.25" style="44" customWidth="1"/>
    <col min="13572" max="13572" width="20.25" style="44" customWidth="1"/>
    <col min="13573" max="13573" width="19" style="44" customWidth="1"/>
    <col min="13574" max="13574" width="21.25" style="44" customWidth="1"/>
    <col min="13575" max="13575" width="20.25" style="44" customWidth="1"/>
    <col min="13576" max="13576" width="18" style="44" customWidth="1"/>
    <col min="13577" max="13577" width="23.75" style="44" customWidth="1"/>
    <col min="13578" max="13578" width="0" style="44" hidden="1" customWidth="1"/>
    <col min="13579" max="13579" width="20.75" style="44" customWidth="1"/>
    <col min="13580" max="13580" width="14.25" style="44" customWidth="1"/>
    <col min="13581" max="13581" width="19.75" style="44" customWidth="1"/>
    <col min="13582" max="13582" width="20.25" style="44" customWidth="1"/>
    <col min="13583" max="13583" width="15.25" style="44" customWidth="1"/>
    <col min="13584" max="13584" width="20.25" style="44" customWidth="1"/>
    <col min="13585" max="13585" width="13.75" style="44" customWidth="1"/>
    <col min="13586" max="13586" width="17" style="44" customWidth="1"/>
    <col min="13587" max="13587" width="13.25" style="44" customWidth="1"/>
    <col min="13588" max="13824" width="9.25" style="44"/>
    <col min="13825" max="13825" width="27" style="44" customWidth="1"/>
    <col min="13826" max="13826" width="70.75" style="44" customWidth="1"/>
    <col min="13827" max="13827" width="67.25" style="44" customWidth="1"/>
    <col min="13828" max="13828" width="20.25" style="44" customWidth="1"/>
    <col min="13829" max="13829" width="19" style="44" customWidth="1"/>
    <col min="13830" max="13830" width="21.25" style="44" customWidth="1"/>
    <col min="13831" max="13831" width="20.25" style="44" customWidth="1"/>
    <col min="13832" max="13832" width="18" style="44" customWidth="1"/>
    <col min="13833" max="13833" width="23.75" style="44" customWidth="1"/>
    <col min="13834" max="13834" width="0" style="44" hidden="1" customWidth="1"/>
    <col min="13835" max="13835" width="20.75" style="44" customWidth="1"/>
    <col min="13836" max="13836" width="14.25" style="44" customWidth="1"/>
    <col min="13837" max="13837" width="19.75" style="44" customWidth="1"/>
    <col min="13838" max="13838" width="20.25" style="44" customWidth="1"/>
    <col min="13839" max="13839" width="15.25" style="44" customWidth="1"/>
    <col min="13840" max="13840" width="20.25" style="44" customWidth="1"/>
    <col min="13841" max="13841" width="13.75" style="44" customWidth="1"/>
    <col min="13842" max="13842" width="17" style="44" customWidth="1"/>
    <col min="13843" max="13843" width="13.25" style="44" customWidth="1"/>
    <col min="13844" max="14080" width="9.25" style="44"/>
    <col min="14081" max="14081" width="27" style="44" customWidth="1"/>
    <col min="14082" max="14082" width="70.75" style="44" customWidth="1"/>
    <col min="14083" max="14083" width="67.25" style="44" customWidth="1"/>
    <col min="14084" max="14084" width="20.25" style="44" customWidth="1"/>
    <col min="14085" max="14085" width="19" style="44" customWidth="1"/>
    <col min="14086" max="14086" width="21.25" style="44" customWidth="1"/>
    <col min="14087" max="14087" width="20.25" style="44" customWidth="1"/>
    <col min="14088" max="14088" width="18" style="44" customWidth="1"/>
    <col min="14089" max="14089" width="23.75" style="44" customWidth="1"/>
    <col min="14090" max="14090" width="0" style="44" hidden="1" customWidth="1"/>
    <col min="14091" max="14091" width="20.75" style="44" customWidth="1"/>
    <col min="14092" max="14092" width="14.25" style="44" customWidth="1"/>
    <col min="14093" max="14093" width="19.75" style="44" customWidth="1"/>
    <col min="14094" max="14094" width="20.25" style="44" customWidth="1"/>
    <col min="14095" max="14095" width="15.25" style="44" customWidth="1"/>
    <col min="14096" max="14096" width="20.25" style="44" customWidth="1"/>
    <col min="14097" max="14097" width="13.75" style="44" customWidth="1"/>
    <col min="14098" max="14098" width="17" style="44" customWidth="1"/>
    <col min="14099" max="14099" width="13.25" style="44" customWidth="1"/>
    <col min="14100" max="14336" width="9.25" style="44"/>
    <col min="14337" max="14337" width="27" style="44" customWidth="1"/>
    <col min="14338" max="14338" width="70.75" style="44" customWidth="1"/>
    <col min="14339" max="14339" width="67.25" style="44" customWidth="1"/>
    <col min="14340" max="14340" width="20.25" style="44" customWidth="1"/>
    <col min="14341" max="14341" width="19" style="44" customWidth="1"/>
    <col min="14342" max="14342" width="21.25" style="44" customWidth="1"/>
    <col min="14343" max="14343" width="20.25" style="44" customWidth="1"/>
    <col min="14344" max="14344" width="18" style="44" customWidth="1"/>
    <col min="14345" max="14345" width="23.75" style="44" customWidth="1"/>
    <col min="14346" max="14346" width="0" style="44" hidden="1" customWidth="1"/>
    <col min="14347" max="14347" width="20.75" style="44" customWidth="1"/>
    <col min="14348" max="14348" width="14.25" style="44" customWidth="1"/>
    <col min="14349" max="14349" width="19.75" style="44" customWidth="1"/>
    <col min="14350" max="14350" width="20.25" style="44" customWidth="1"/>
    <col min="14351" max="14351" width="15.25" style="44" customWidth="1"/>
    <col min="14352" max="14352" width="20.25" style="44" customWidth="1"/>
    <col min="14353" max="14353" width="13.75" style="44" customWidth="1"/>
    <col min="14354" max="14354" width="17" style="44" customWidth="1"/>
    <col min="14355" max="14355" width="13.25" style="44" customWidth="1"/>
    <col min="14356" max="14592" width="9.25" style="44"/>
    <col min="14593" max="14593" width="27" style="44" customWidth="1"/>
    <col min="14594" max="14594" width="70.75" style="44" customWidth="1"/>
    <col min="14595" max="14595" width="67.25" style="44" customWidth="1"/>
    <col min="14596" max="14596" width="20.25" style="44" customWidth="1"/>
    <col min="14597" max="14597" width="19" style="44" customWidth="1"/>
    <col min="14598" max="14598" width="21.25" style="44" customWidth="1"/>
    <col min="14599" max="14599" width="20.25" style="44" customWidth="1"/>
    <col min="14600" max="14600" width="18" style="44" customWidth="1"/>
    <col min="14601" max="14601" width="23.75" style="44" customWidth="1"/>
    <col min="14602" max="14602" width="0" style="44" hidden="1" customWidth="1"/>
    <col min="14603" max="14603" width="20.75" style="44" customWidth="1"/>
    <col min="14604" max="14604" width="14.25" style="44" customWidth="1"/>
    <col min="14605" max="14605" width="19.75" style="44" customWidth="1"/>
    <col min="14606" max="14606" width="20.25" style="44" customWidth="1"/>
    <col min="14607" max="14607" width="15.25" style="44" customWidth="1"/>
    <col min="14608" max="14608" width="20.25" style="44" customWidth="1"/>
    <col min="14609" max="14609" width="13.75" style="44" customWidth="1"/>
    <col min="14610" max="14610" width="17" style="44" customWidth="1"/>
    <col min="14611" max="14611" width="13.25" style="44" customWidth="1"/>
    <col min="14612" max="14848" width="9.25" style="44"/>
    <col min="14849" max="14849" width="27" style="44" customWidth="1"/>
    <col min="14850" max="14850" width="70.75" style="44" customWidth="1"/>
    <col min="14851" max="14851" width="67.25" style="44" customWidth="1"/>
    <col min="14852" max="14852" width="20.25" style="44" customWidth="1"/>
    <col min="14853" max="14853" width="19" style="44" customWidth="1"/>
    <col min="14854" max="14854" width="21.25" style="44" customWidth="1"/>
    <col min="14855" max="14855" width="20.25" style="44" customWidth="1"/>
    <col min="14856" max="14856" width="18" style="44" customWidth="1"/>
    <col min="14857" max="14857" width="23.75" style="44" customWidth="1"/>
    <col min="14858" max="14858" width="0" style="44" hidden="1" customWidth="1"/>
    <col min="14859" max="14859" width="20.75" style="44" customWidth="1"/>
    <col min="14860" max="14860" width="14.25" style="44" customWidth="1"/>
    <col min="14861" max="14861" width="19.75" style="44" customWidth="1"/>
    <col min="14862" max="14862" width="20.25" style="44" customWidth="1"/>
    <col min="14863" max="14863" width="15.25" style="44" customWidth="1"/>
    <col min="14864" max="14864" width="20.25" style="44" customWidth="1"/>
    <col min="14865" max="14865" width="13.75" style="44" customWidth="1"/>
    <col min="14866" max="14866" width="17" style="44" customWidth="1"/>
    <col min="14867" max="14867" width="13.25" style="44" customWidth="1"/>
    <col min="14868" max="15104" width="9.25" style="44"/>
    <col min="15105" max="15105" width="27" style="44" customWidth="1"/>
    <col min="15106" max="15106" width="70.75" style="44" customWidth="1"/>
    <col min="15107" max="15107" width="67.25" style="44" customWidth="1"/>
    <col min="15108" max="15108" width="20.25" style="44" customWidth="1"/>
    <col min="15109" max="15109" width="19" style="44" customWidth="1"/>
    <col min="15110" max="15110" width="21.25" style="44" customWidth="1"/>
    <col min="15111" max="15111" width="20.25" style="44" customWidth="1"/>
    <col min="15112" max="15112" width="18" style="44" customWidth="1"/>
    <col min="15113" max="15113" width="23.75" style="44" customWidth="1"/>
    <col min="15114" max="15114" width="0" style="44" hidden="1" customWidth="1"/>
    <col min="15115" max="15115" width="20.75" style="44" customWidth="1"/>
    <col min="15116" max="15116" width="14.25" style="44" customWidth="1"/>
    <col min="15117" max="15117" width="19.75" style="44" customWidth="1"/>
    <col min="15118" max="15118" width="20.25" style="44" customWidth="1"/>
    <col min="15119" max="15119" width="15.25" style="44" customWidth="1"/>
    <col min="15120" max="15120" width="20.25" style="44" customWidth="1"/>
    <col min="15121" max="15121" width="13.75" style="44" customWidth="1"/>
    <col min="15122" max="15122" width="17" style="44" customWidth="1"/>
    <col min="15123" max="15123" width="13.25" style="44" customWidth="1"/>
    <col min="15124" max="15360" width="9.25" style="44"/>
    <col min="15361" max="15361" width="27" style="44" customWidth="1"/>
    <col min="15362" max="15362" width="70.75" style="44" customWidth="1"/>
    <col min="15363" max="15363" width="67.25" style="44" customWidth="1"/>
    <col min="15364" max="15364" width="20.25" style="44" customWidth="1"/>
    <col min="15365" max="15365" width="19" style="44" customWidth="1"/>
    <col min="15366" max="15366" width="21.25" style="44" customWidth="1"/>
    <col min="15367" max="15367" width="20.25" style="44" customWidth="1"/>
    <col min="15368" max="15368" width="18" style="44" customWidth="1"/>
    <col min="15369" max="15369" width="23.75" style="44" customWidth="1"/>
    <col min="15370" max="15370" width="0" style="44" hidden="1" customWidth="1"/>
    <col min="15371" max="15371" width="20.75" style="44" customWidth="1"/>
    <col min="15372" max="15372" width="14.25" style="44" customWidth="1"/>
    <col min="15373" max="15373" width="19.75" style="44" customWidth="1"/>
    <col min="15374" max="15374" width="20.25" style="44" customWidth="1"/>
    <col min="15375" max="15375" width="15.25" style="44" customWidth="1"/>
    <col min="15376" max="15376" width="20.25" style="44" customWidth="1"/>
    <col min="15377" max="15377" width="13.75" style="44" customWidth="1"/>
    <col min="15378" max="15378" width="17" style="44" customWidth="1"/>
    <col min="15379" max="15379" width="13.25" style="44" customWidth="1"/>
    <col min="15380" max="15616" width="9.25" style="44"/>
    <col min="15617" max="15617" width="27" style="44" customWidth="1"/>
    <col min="15618" max="15618" width="70.75" style="44" customWidth="1"/>
    <col min="15619" max="15619" width="67.25" style="44" customWidth="1"/>
    <col min="15620" max="15620" width="20.25" style="44" customWidth="1"/>
    <col min="15621" max="15621" width="19" style="44" customWidth="1"/>
    <col min="15622" max="15622" width="21.25" style="44" customWidth="1"/>
    <col min="15623" max="15623" width="20.25" style="44" customWidth="1"/>
    <col min="15624" max="15624" width="18" style="44" customWidth="1"/>
    <col min="15625" max="15625" width="23.75" style="44" customWidth="1"/>
    <col min="15626" max="15626" width="0" style="44" hidden="1" customWidth="1"/>
    <col min="15627" max="15627" width="20.75" style="44" customWidth="1"/>
    <col min="15628" max="15628" width="14.25" style="44" customWidth="1"/>
    <col min="15629" max="15629" width="19.75" style="44" customWidth="1"/>
    <col min="15630" max="15630" width="20.25" style="44" customWidth="1"/>
    <col min="15631" max="15631" width="15.25" style="44" customWidth="1"/>
    <col min="15632" max="15632" width="20.25" style="44" customWidth="1"/>
    <col min="15633" max="15633" width="13.75" style="44" customWidth="1"/>
    <col min="15634" max="15634" width="17" style="44" customWidth="1"/>
    <col min="15635" max="15635" width="13.25" style="44" customWidth="1"/>
    <col min="15636" max="15872" width="9.25" style="44"/>
    <col min="15873" max="15873" width="27" style="44" customWidth="1"/>
    <col min="15874" max="15874" width="70.75" style="44" customWidth="1"/>
    <col min="15875" max="15875" width="67.25" style="44" customWidth="1"/>
    <col min="15876" max="15876" width="20.25" style="44" customWidth="1"/>
    <col min="15877" max="15877" width="19" style="44" customWidth="1"/>
    <col min="15878" max="15878" width="21.25" style="44" customWidth="1"/>
    <col min="15879" max="15879" width="20.25" style="44" customWidth="1"/>
    <col min="15880" max="15880" width="18" style="44" customWidth="1"/>
    <col min="15881" max="15881" width="23.75" style="44" customWidth="1"/>
    <col min="15882" max="15882" width="0" style="44" hidden="1" customWidth="1"/>
    <col min="15883" max="15883" width="20.75" style="44" customWidth="1"/>
    <col min="15884" max="15884" width="14.25" style="44" customWidth="1"/>
    <col min="15885" max="15885" width="19.75" style="44" customWidth="1"/>
    <col min="15886" max="15886" width="20.25" style="44" customWidth="1"/>
    <col min="15887" max="15887" width="15.25" style="44" customWidth="1"/>
    <col min="15888" max="15888" width="20.25" style="44" customWidth="1"/>
    <col min="15889" max="15889" width="13.75" style="44" customWidth="1"/>
    <col min="15890" max="15890" width="17" style="44" customWidth="1"/>
    <col min="15891" max="15891" width="13.25" style="44" customWidth="1"/>
    <col min="15892" max="16128" width="9.25" style="44"/>
    <col min="16129" max="16129" width="27" style="44" customWidth="1"/>
    <col min="16130" max="16130" width="70.75" style="44" customWidth="1"/>
    <col min="16131" max="16131" width="67.25" style="44" customWidth="1"/>
    <col min="16132" max="16132" width="20.25" style="44" customWidth="1"/>
    <col min="16133" max="16133" width="19" style="44" customWidth="1"/>
    <col min="16134" max="16134" width="21.25" style="44" customWidth="1"/>
    <col min="16135" max="16135" width="20.25" style="44" customWidth="1"/>
    <col min="16136" max="16136" width="18" style="44" customWidth="1"/>
    <col min="16137" max="16137" width="23.75" style="44" customWidth="1"/>
    <col min="16138" max="16138" width="0" style="44" hidden="1" customWidth="1"/>
    <col min="16139" max="16139" width="20.75" style="44" customWidth="1"/>
    <col min="16140" max="16140" width="14.25" style="44" customWidth="1"/>
    <col min="16141" max="16141" width="19.75" style="44" customWidth="1"/>
    <col min="16142" max="16142" width="20.25" style="44" customWidth="1"/>
    <col min="16143" max="16143" width="15.25" style="44" customWidth="1"/>
    <col min="16144" max="16144" width="20.25" style="44" customWidth="1"/>
    <col min="16145" max="16145" width="13.75" style="44" customWidth="1"/>
    <col min="16146" max="16146" width="17" style="44" customWidth="1"/>
    <col min="16147" max="16147" width="13.25" style="44" customWidth="1"/>
    <col min="16148" max="16384" width="9.25" style="44"/>
  </cols>
  <sheetData>
    <row r="1" spans="1:18" ht="23">
      <c r="D1" s="63"/>
      <c r="E1" s="63"/>
      <c r="F1" s="63"/>
      <c r="G1" s="63"/>
      <c r="H1" s="346"/>
      <c r="I1" s="346"/>
      <c r="P1" s="44" t="s">
        <v>653</v>
      </c>
    </row>
    <row r="2" spans="1:18">
      <c r="D2" s="63"/>
      <c r="E2" s="63"/>
      <c r="F2" s="63"/>
      <c r="G2" s="63"/>
      <c r="H2" s="63"/>
      <c r="I2" s="63"/>
    </row>
    <row r="3" spans="1:18" ht="132.75" customHeight="1">
      <c r="A3" s="343" t="s">
        <v>617</v>
      </c>
      <c r="B3" s="343"/>
      <c r="C3" s="343"/>
      <c r="D3" s="343"/>
      <c r="E3" s="343"/>
      <c r="F3" s="343"/>
      <c r="G3" s="343"/>
      <c r="H3" s="343"/>
      <c r="I3" s="343"/>
      <c r="J3" s="343"/>
      <c r="K3" s="343"/>
      <c r="L3" s="343"/>
      <c r="M3" s="343"/>
      <c r="N3" s="343"/>
      <c r="O3" s="343"/>
      <c r="P3" s="343"/>
    </row>
    <row r="4" spans="1:18" ht="23">
      <c r="A4" s="114"/>
      <c r="B4" s="114"/>
      <c r="C4" s="114"/>
      <c r="D4" s="114"/>
      <c r="E4" s="114"/>
      <c r="F4" s="114"/>
      <c r="G4" s="114"/>
      <c r="H4" s="114"/>
      <c r="I4" s="114"/>
      <c r="J4" s="114"/>
      <c r="K4" s="114"/>
      <c r="L4" s="114"/>
    </row>
    <row r="5" spans="1:18" s="64" customFormat="1" ht="48.75" customHeight="1">
      <c r="A5" s="341" t="s">
        <v>0</v>
      </c>
      <c r="B5" s="341" t="s">
        <v>258</v>
      </c>
      <c r="C5" s="341" t="s">
        <v>64</v>
      </c>
      <c r="D5" s="347" t="s">
        <v>529</v>
      </c>
      <c r="E5" s="348"/>
      <c r="F5" s="348"/>
      <c r="G5" s="348"/>
      <c r="H5" s="348"/>
      <c r="I5" s="348"/>
      <c r="J5" s="348"/>
      <c r="K5" s="348"/>
      <c r="L5" s="348"/>
      <c r="M5" s="348"/>
      <c r="N5" s="348"/>
      <c r="O5" s="348"/>
      <c r="P5" s="349"/>
    </row>
    <row r="6" spans="1:18" s="64" customFormat="1" ht="70.5" customHeight="1">
      <c r="A6" s="341"/>
      <c r="B6" s="341"/>
      <c r="C6" s="341"/>
      <c r="D6" s="341" t="s">
        <v>695</v>
      </c>
      <c r="E6" s="341"/>
      <c r="F6" s="341"/>
      <c r="G6" s="341" t="s">
        <v>696</v>
      </c>
      <c r="H6" s="341"/>
      <c r="I6" s="341"/>
      <c r="J6" s="31"/>
      <c r="K6" s="341" t="s">
        <v>697</v>
      </c>
      <c r="L6" s="341"/>
      <c r="M6" s="341"/>
      <c r="N6" s="341" t="s">
        <v>65</v>
      </c>
      <c r="O6" s="341"/>
      <c r="P6" s="341"/>
    </row>
    <row r="7" spans="1:18" s="64" customFormat="1" ht="57.75" customHeight="1">
      <c r="A7" s="341"/>
      <c r="B7" s="341"/>
      <c r="C7" s="341"/>
      <c r="D7" s="341" t="s">
        <v>12</v>
      </c>
      <c r="E7" s="341" t="s">
        <v>66</v>
      </c>
      <c r="F7" s="341"/>
      <c r="G7" s="341" t="s">
        <v>12</v>
      </c>
      <c r="H7" s="341" t="s">
        <v>66</v>
      </c>
      <c r="I7" s="341"/>
      <c r="J7" s="68"/>
      <c r="K7" s="341" t="s">
        <v>12</v>
      </c>
      <c r="L7" s="341" t="s">
        <v>66</v>
      </c>
      <c r="M7" s="341"/>
      <c r="N7" s="341" t="s">
        <v>12</v>
      </c>
      <c r="O7" s="341" t="s">
        <v>66</v>
      </c>
      <c r="P7" s="341"/>
    </row>
    <row r="8" spans="1:18" ht="93.75" customHeight="1">
      <c r="A8" s="341"/>
      <c r="B8" s="341"/>
      <c r="C8" s="341"/>
      <c r="D8" s="341"/>
      <c r="E8" s="113" t="s">
        <v>467</v>
      </c>
      <c r="F8" s="113" t="s">
        <v>13</v>
      </c>
      <c r="G8" s="341"/>
      <c r="H8" s="113" t="s">
        <v>467</v>
      </c>
      <c r="I8" s="113" t="s">
        <v>13</v>
      </c>
      <c r="J8" s="68"/>
      <c r="K8" s="341"/>
      <c r="L8" s="113" t="s">
        <v>467</v>
      </c>
      <c r="M8" s="113" t="s">
        <v>13</v>
      </c>
      <c r="N8" s="341"/>
      <c r="O8" s="113" t="s">
        <v>467</v>
      </c>
      <c r="P8" s="113" t="s">
        <v>13</v>
      </c>
    </row>
    <row r="9" spans="1:18" s="17" customFormat="1" ht="20">
      <c r="A9" s="113">
        <v>1</v>
      </c>
      <c r="B9" s="113">
        <v>2</v>
      </c>
      <c r="C9" s="113">
        <v>3</v>
      </c>
      <c r="D9" s="113">
        <v>4</v>
      </c>
      <c r="E9" s="113">
        <v>5</v>
      </c>
      <c r="F9" s="113">
        <v>6</v>
      </c>
      <c r="G9" s="113">
        <v>7</v>
      </c>
      <c r="H9" s="113">
        <v>8</v>
      </c>
      <c r="I9" s="113">
        <v>9</v>
      </c>
      <c r="J9" s="32"/>
      <c r="K9" s="15">
        <v>12</v>
      </c>
      <c r="L9" s="15">
        <v>13</v>
      </c>
      <c r="M9" s="15">
        <v>14</v>
      </c>
      <c r="N9" s="15">
        <v>15</v>
      </c>
      <c r="O9" s="15">
        <v>16</v>
      </c>
      <c r="P9" s="15">
        <v>17</v>
      </c>
    </row>
    <row r="10" spans="1:18" s="65" customFormat="1" ht="126" customHeight="1">
      <c r="A10" s="107" t="s">
        <v>259</v>
      </c>
      <c r="B10" s="107" t="s">
        <v>11</v>
      </c>
      <c r="C10" s="107" t="s">
        <v>68</v>
      </c>
      <c r="D10" s="148">
        <f>форма_10!F10</f>
        <v>10467540.299999999</v>
      </c>
      <c r="E10" s="148">
        <f>форма_10!G10</f>
        <v>50968.2</v>
      </c>
      <c r="F10" s="148">
        <f>форма_10!H10</f>
        <v>10416572.1</v>
      </c>
      <c r="G10" s="148">
        <f>форма_10!I10</f>
        <v>4007360.3</v>
      </c>
      <c r="H10" s="148">
        <f>форма_10!J10</f>
        <v>50968.2</v>
      </c>
      <c r="I10" s="148">
        <f>форма_10!K10</f>
        <v>3956392.0999999996</v>
      </c>
      <c r="J10" s="148">
        <f>форма_10!L10</f>
        <v>4007360.3</v>
      </c>
      <c r="K10" s="148">
        <f>K23+K985+K1336+K1466</f>
        <v>4007360.3</v>
      </c>
      <c r="L10" s="148">
        <f>форма_10!M10</f>
        <v>50968.2</v>
      </c>
      <c r="M10" s="148">
        <f>форма_10!N10</f>
        <v>3956392.0999999996</v>
      </c>
      <c r="N10" s="148">
        <f>форма_10!O10</f>
        <v>4006381.9000000004</v>
      </c>
      <c r="O10" s="148">
        <f>форма_10!P10</f>
        <v>50917.7</v>
      </c>
      <c r="P10" s="148">
        <f>форма_10!Q10</f>
        <v>3955464.2</v>
      </c>
      <c r="Q10" s="145"/>
      <c r="R10" s="145"/>
    </row>
    <row r="11" spans="1:18" s="65" customFormat="1" ht="31.5" hidden="1" customHeight="1" outlineLevel="1">
      <c r="A11" s="107"/>
      <c r="B11" s="107"/>
      <c r="C11" s="131" t="s">
        <v>385</v>
      </c>
      <c r="D11" s="148"/>
      <c r="E11" s="148"/>
      <c r="F11" s="148"/>
      <c r="G11" s="148"/>
      <c r="H11" s="148"/>
      <c r="I11" s="148"/>
      <c r="J11" s="33"/>
      <c r="K11" s="21"/>
      <c r="L11" s="21"/>
      <c r="M11" s="21"/>
      <c r="N11" s="21"/>
      <c r="O11" s="21"/>
      <c r="P11" s="21"/>
    </row>
    <row r="12" spans="1:18" s="65" customFormat="1" ht="18.75" hidden="1" customHeight="1" outlineLevel="1">
      <c r="A12" s="107"/>
      <c r="B12" s="107"/>
      <c r="C12" s="106" t="s">
        <v>386</v>
      </c>
      <c r="D12" s="148"/>
      <c r="E12" s="148"/>
      <c r="F12" s="148"/>
      <c r="G12" s="148"/>
      <c r="H12" s="148"/>
      <c r="I12" s="148"/>
      <c r="J12" s="33"/>
      <c r="K12" s="21"/>
      <c r="L12" s="21"/>
      <c r="M12" s="21"/>
      <c r="N12" s="21"/>
      <c r="O12" s="21"/>
      <c r="P12" s="21"/>
    </row>
    <row r="13" spans="1:18" s="65" customFormat="1" ht="63" hidden="1" customHeight="1" outlineLevel="1">
      <c r="A13" s="107"/>
      <c r="B13" s="107"/>
      <c r="C13" s="106" t="s">
        <v>387</v>
      </c>
      <c r="D13" s="148"/>
      <c r="E13" s="148"/>
      <c r="F13" s="148"/>
      <c r="G13" s="148"/>
      <c r="H13" s="148"/>
      <c r="I13" s="148"/>
      <c r="J13" s="33"/>
      <c r="K13" s="21"/>
      <c r="L13" s="21"/>
      <c r="M13" s="21"/>
      <c r="N13" s="21"/>
      <c r="O13" s="21"/>
      <c r="P13" s="21"/>
    </row>
    <row r="14" spans="1:18" s="65" customFormat="1" ht="45" hidden="1" customHeight="1" outlineLevel="1">
      <c r="A14" s="107"/>
      <c r="B14" s="107"/>
      <c r="C14" s="106" t="s">
        <v>388</v>
      </c>
      <c r="D14" s="148"/>
      <c r="E14" s="148"/>
      <c r="F14" s="148"/>
      <c r="G14" s="148"/>
      <c r="H14" s="148"/>
      <c r="I14" s="148"/>
      <c r="J14" s="33"/>
      <c r="K14" s="21"/>
      <c r="L14" s="21"/>
      <c r="M14" s="21"/>
      <c r="N14" s="21"/>
      <c r="O14" s="21"/>
      <c r="P14" s="21"/>
    </row>
    <row r="15" spans="1:18" s="65" customFormat="1" ht="58.5" hidden="1" customHeight="1" outlineLevel="1">
      <c r="A15" s="107"/>
      <c r="B15" s="107"/>
      <c r="C15" s="106" t="s">
        <v>389</v>
      </c>
      <c r="D15" s="148"/>
      <c r="E15" s="148"/>
      <c r="F15" s="148"/>
      <c r="G15" s="148"/>
      <c r="H15" s="148"/>
      <c r="I15" s="148"/>
      <c r="J15" s="33"/>
      <c r="K15" s="21"/>
      <c r="L15" s="21"/>
      <c r="M15" s="21"/>
      <c r="N15" s="21"/>
      <c r="O15" s="21"/>
      <c r="P15" s="21"/>
    </row>
    <row r="16" spans="1:18" s="65" customFormat="1" ht="40.5" hidden="1" customHeight="1" outlineLevel="1">
      <c r="A16" s="107"/>
      <c r="B16" s="107"/>
      <c r="C16" s="106" t="s">
        <v>390</v>
      </c>
      <c r="D16" s="148"/>
      <c r="E16" s="148"/>
      <c r="F16" s="148"/>
      <c r="G16" s="148"/>
      <c r="H16" s="148"/>
      <c r="I16" s="148"/>
      <c r="J16" s="33"/>
      <c r="K16" s="21"/>
      <c r="L16" s="21"/>
      <c r="M16" s="21"/>
      <c r="N16" s="21"/>
      <c r="O16" s="21"/>
      <c r="P16" s="21"/>
    </row>
    <row r="17" spans="1:16" s="65" customFormat="1" ht="56.25" hidden="1" customHeight="1" outlineLevel="1">
      <c r="A17" s="107"/>
      <c r="B17" s="107"/>
      <c r="C17" s="106" t="s">
        <v>391</v>
      </c>
      <c r="D17" s="148"/>
      <c r="E17" s="148"/>
      <c r="F17" s="148"/>
      <c r="G17" s="148"/>
      <c r="H17" s="148"/>
      <c r="I17" s="148"/>
      <c r="J17" s="33"/>
      <c r="K17" s="21"/>
      <c r="L17" s="21"/>
      <c r="M17" s="21"/>
      <c r="N17" s="21"/>
      <c r="O17" s="21"/>
      <c r="P17" s="21"/>
    </row>
    <row r="18" spans="1:16" s="65" customFormat="1" ht="56.25" hidden="1" customHeight="1" outlineLevel="1">
      <c r="A18" s="107"/>
      <c r="B18" s="107"/>
      <c r="C18" s="106" t="s">
        <v>392</v>
      </c>
      <c r="D18" s="148"/>
      <c r="E18" s="148"/>
      <c r="F18" s="148"/>
      <c r="G18" s="148"/>
      <c r="H18" s="148"/>
      <c r="I18" s="148"/>
      <c r="J18" s="33"/>
      <c r="K18" s="21"/>
      <c r="L18" s="21"/>
      <c r="M18" s="21"/>
      <c r="N18" s="21"/>
      <c r="O18" s="21"/>
      <c r="P18" s="21"/>
    </row>
    <row r="19" spans="1:16" s="65" customFormat="1" ht="56.25" hidden="1" customHeight="1" outlineLevel="1">
      <c r="A19" s="107"/>
      <c r="B19" s="107"/>
      <c r="C19" s="106" t="s">
        <v>393</v>
      </c>
      <c r="D19" s="148"/>
      <c r="E19" s="148"/>
      <c r="F19" s="148"/>
      <c r="G19" s="148"/>
      <c r="H19" s="148"/>
      <c r="I19" s="148"/>
      <c r="J19" s="33"/>
      <c r="K19" s="21"/>
      <c r="L19" s="21"/>
      <c r="M19" s="21"/>
      <c r="N19" s="21"/>
      <c r="O19" s="21"/>
      <c r="P19" s="21"/>
    </row>
    <row r="20" spans="1:16" s="65" customFormat="1" ht="81" hidden="1" customHeight="1" outlineLevel="1">
      <c r="A20" s="107"/>
      <c r="B20" s="107"/>
      <c r="C20" s="106" t="s">
        <v>394</v>
      </c>
      <c r="D20" s="148"/>
      <c r="E20" s="148"/>
      <c r="F20" s="148"/>
      <c r="G20" s="148"/>
      <c r="H20" s="148"/>
      <c r="I20" s="148"/>
      <c r="J20" s="33"/>
      <c r="K20" s="21"/>
      <c r="L20" s="21"/>
      <c r="M20" s="21"/>
      <c r="N20" s="21"/>
      <c r="O20" s="21"/>
      <c r="P20" s="21"/>
    </row>
    <row r="21" spans="1:16" s="65" customFormat="1" ht="22.5" hidden="1" customHeight="1" outlineLevel="1">
      <c r="A21" s="107"/>
      <c r="B21" s="107"/>
      <c r="C21" s="106" t="s">
        <v>395</v>
      </c>
      <c r="D21" s="148"/>
      <c r="E21" s="148"/>
      <c r="F21" s="148"/>
      <c r="G21" s="148"/>
      <c r="H21" s="148"/>
      <c r="I21" s="148"/>
      <c r="J21" s="33"/>
      <c r="K21" s="21"/>
      <c r="L21" s="21"/>
      <c r="M21" s="21"/>
      <c r="N21" s="21"/>
      <c r="O21" s="21"/>
      <c r="P21" s="21"/>
    </row>
    <row r="22" spans="1:16" s="65" customFormat="1" ht="19" collapsed="1">
      <c r="A22" s="107"/>
      <c r="B22" s="107"/>
      <c r="C22" s="106" t="s">
        <v>396</v>
      </c>
      <c r="D22" s="148">
        <f>форма_10!F11</f>
        <v>10467540.299999999</v>
      </c>
      <c r="E22" s="148">
        <f>форма_10!G11</f>
        <v>50968.2</v>
      </c>
      <c r="F22" s="148">
        <f>форма_10!H11</f>
        <v>10416572.1</v>
      </c>
      <c r="G22" s="148">
        <f>форма_10!I11</f>
        <v>4007360.3</v>
      </c>
      <c r="H22" s="148">
        <f>форма_10!J11</f>
        <v>50968.2</v>
      </c>
      <c r="I22" s="148">
        <f>форма_10!K11</f>
        <v>3956392.0999999996</v>
      </c>
      <c r="J22" s="148">
        <f>форма_10!L11</f>
        <v>4007360.3</v>
      </c>
      <c r="K22" s="148">
        <f t="shared" ref="K22:P22" si="0">K10</f>
        <v>4007360.3</v>
      </c>
      <c r="L22" s="148">
        <f t="shared" si="0"/>
        <v>50968.2</v>
      </c>
      <c r="M22" s="148">
        <f t="shared" si="0"/>
        <v>3956392.0999999996</v>
      </c>
      <c r="N22" s="148">
        <f t="shared" si="0"/>
        <v>4006381.9000000004</v>
      </c>
      <c r="O22" s="148">
        <f t="shared" si="0"/>
        <v>50917.7</v>
      </c>
      <c r="P22" s="148">
        <f t="shared" si="0"/>
        <v>3955464.2</v>
      </c>
    </row>
    <row r="23" spans="1:16" s="65" customFormat="1" ht="30" customHeight="1">
      <c r="A23" s="106" t="s">
        <v>21</v>
      </c>
      <c r="B23" s="106" t="s">
        <v>22</v>
      </c>
      <c r="C23" s="107" t="s">
        <v>68</v>
      </c>
      <c r="D23" s="148">
        <f>форма_10!F12</f>
        <v>6924200.5999999996</v>
      </c>
      <c r="E23" s="148">
        <f>форма_10!G12</f>
        <v>0</v>
      </c>
      <c r="F23" s="148">
        <f>форма_10!H12</f>
        <v>6924200.5999999996</v>
      </c>
      <c r="G23" s="148">
        <f>форма_10!I12</f>
        <v>612445.9</v>
      </c>
      <c r="H23" s="148">
        <f>форма_10!J12</f>
        <v>0</v>
      </c>
      <c r="I23" s="148">
        <f>форма_10!K12</f>
        <v>612445.9</v>
      </c>
      <c r="J23" s="148">
        <f>форма_10!L12</f>
        <v>612445.9</v>
      </c>
      <c r="K23" s="148">
        <f t="shared" ref="K23:P23" si="1">K36+K283+K569+K621+K946</f>
        <v>612445.9</v>
      </c>
      <c r="L23" s="148">
        <f t="shared" si="1"/>
        <v>0</v>
      </c>
      <c r="M23" s="148">
        <f t="shared" si="1"/>
        <v>612445.9</v>
      </c>
      <c r="N23" s="148">
        <f t="shared" si="1"/>
        <v>612445.70000000007</v>
      </c>
      <c r="O23" s="148">
        <f t="shared" si="1"/>
        <v>0</v>
      </c>
      <c r="P23" s="148">
        <f t="shared" si="1"/>
        <v>612445.70000000007</v>
      </c>
    </row>
    <row r="24" spans="1:16" s="65" customFormat="1" ht="24.75" hidden="1" customHeight="1" outlineLevel="1">
      <c r="A24" s="107"/>
      <c r="B24" s="107"/>
      <c r="C24" s="106" t="s">
        <v>385</v>
      </c>
      <c r="D24" s="148"/>
      <c r="E24" s="148"/>
      <c r="F24" s="148"/>
      <c r="G24" s="148"/>
      <c r="H24" s="148"/>
      <c r="I24" s="148"/>
      <c r="J24" s="33"/>
      <c r="K24" s="21"/>
      <c r="L24" s="21"/>
      <c r="M24" s="21"/>
      <c r="N24" s="21"/>
      <c r="O24" s="21"/>
      <c r="P24" s="21"/>
    </row>
    <row r="25" spans="1:16" s="65" customFormat="1" ht="18.75" hidden="1" customHeight="1" outlineLevel="1">
      <c r="A25" s="107"/>
      <c r="B25" s="107"/>
      <c r="C25" s="106" t="s">
        <v>386</v>
      </c>
      <c r="D25" s="148"/>
      <c r="E25" s="148"/>
      <c r="F25" s="148"/>
      <c r="G25" s="148"/>
      <c r="H25" s="148"/>
      <c r="I25" s="148"/>
      <c r="J25" s="33"/>
      <c r="K25" s="21"/>
      <c r="L25" s="21"/>
      <c r="M25" s="21"/>
      <c r="N25" s="21"/>
      <c r="O25" s="21"/>
      <c r="P25" s="21"/>
    </row>
    <row r="26" spans="1:16" s="65" customFormat="1" ht="56.25" hidden="1" customHeight="1" outlineLevel="1">
      <c r="A26" s="107"/>
      <c r="B26" s="107"/>
      <c r="C26" s="106" t="s">
        <v>387</v>
      </c>
      <c r="D26" s="148"/>
      <c r="E26" s="148"/>
      <c r="F26" s="148"/>
      <c r="G26" s="148"/>
      <c r="H26" s="148"/>
      <c r="I26" s="148"/>
      <c r="J26" s="33"/>
      <c r="K26" s="21"/>
      <c r="L26" s="21"/>
      <c r="M26" s="21"/>
      <c r="N26" s="21"/>
      <c r="O26" s="21"/>
      <c r="P26" s="21"/>
    </row>
    <row r="27" spans="1:16" s="65" customFormat="1" ht="37.5" hidden="1" customHeight="1" outlineLevel="1">
      <c r="A27" s="107"/>
      <c r="B27" s="107"/>
      <c r="C27" s="106" t="s">
        <v>388</v>
      </c>
      <c r="D27" s="148"/>
      <c r="E27" s="148"/>
      <c r="F27" s="148"/>
      <c r="G27" s="148"/>
      <c r="H27" s="148"/>
      <c r="I27" s="148"/>
      <c r="J27" s="33"/>
      <c r="K27" s="21"/>
      <c r="L27" s="21"/>
      <c r="M27" s="21"/>
      <c r="N27" s="21"/>
      <c r="O27" s="21"/>
      <c r="P27" s="21"/>
    </row>
    <row r="28" spans="1:16" s="65" customFormat="1" ht="56.25" hidden="1" customHeight="1" outlineLevel="1">
      <c r="A28" s="107"/>
      <c r="B28" s="107"/>
      <c r="C28" s="106" t="s">
        <v>389</v>
      </c>
      <c r="D28" s="148"/>
      <c r="E28" s="148"/>
      <c r="F28" s="148"/>
      <c r="G28" s="148"/>
      <c r="H28" s="148"/>
      <c r="I28" s="148"/>
      <c r="J28" s="33"/>
      <c r="K28" s="21"/>
      <c r="L28" s="21"/>
      <c r="M28" s="21"/>
      <c r="N28" s="21"/>
      <c r="O28" s="21"/>
      <c r="P28" s="21"/>
    </row>
    <row r="29" spans="1:16" s="65" customFormat="1" ht="37.5" hidden="1" customHeight="1" outlineLevel="1">
      <c r="A29" s="107"/>
      <c r="B29" s="107"/>
      <c r="C29" s="106" t="s">
        <v>390</v>
      </c>
      <c r="D29" s="148"/>
      <c r="E29" s="148"/>
      <c r="F29" s="148"/>
      <c r="G29" s="148"/>
      <c r="H29" s="148"/>
      <c r="I29" s="148"/>
      <c r="J29" s="33"/>
      <c r="K29" s="21"/>
      <c r="L29" s="21"/>
      <c r="M29" s="21"/>
      <c r="N29" s="21"/>
      <c r="O29" s="21"/>
      <c r="P29" s="21"/>
    </row>
    <row r="30" spans="1:16" s="65" customFormat="1" ht="56.25" hidden="1" customHeight="1" outlineLevel="1">
      <c r="A30" s="107"/>
      <c r="B30" s="107"/>
      <c r="C30" s="106" t="s">
        <v>391</v>
      </c>
      <c r="D30" s="148"/>
      <c r="E30" s="148"/>
      <c r="F30" s="148"/>
      <c r="G30" s="148"/>
      <c r="H30" s="148"/>
      <c r="I30" s="148"/>
      <c r="J30" s="33"/>
      <c r="K30" s="21"/>
      <c r="L30" s="21"/>
      <c r="M30" s="21"/>
      <c r="N30" s="21"/>
      <c r="O30" s="21"/>
      <c r="P30" s="21"/>
    </row>
    <row r="31" spans="1:16" s="65" customFormat="1" ht="36" hidden="1" customHeight="1" outlineLevel="1">
      <c r="A31" s="107"/>
      <c r="B31" s="107"/>
      <c r="C31" s="106" t="s">
        <v>392</v>
      </c>
      <c r="D31" s="148"/>
      <c r="E31" s="148"/>
      <c r="F31" s="148"/>
      <c r="G31" s="148"/>
      <c r="H31" s="148"/>
      <c r="I31" s="148"/>
      <c r="J31" s="33"/>
      <c r="K31" s="21"/>
      <c r="L31" s="21"/>
      <c r="M31" s="21"/>
      <c r="N31" s="21"/>
      <c r="O31" s="21"/>
      <c r="P31" s="21"/>
    </row>
    <row r="32" spans="1:16" s="65" customFormat="1" ht="65.25" hidden="1" customHeight="1" outlineLevel="1">
      <c r="A32" s="107"/>
      <c r="B32" s="107"/>
      <c r="C32" s="106" t="s">
        <v>393</v>
      </c>
      <c r="D32" s="148"/>
      <c r="E32" s="148"/>
      <c r="F32" s="148"/>
      <c r="G32" s="148"/>
      <c r="H32" s="148"/>
      <c r="I32" s="148"/>
      <c r="J32" s="33"/>
      <c r="K32" s="21"/>
      <c r="L32" s="21"/>
      <c r="M32" s="21"/>
      <c r="N32" s="21"/>
      <c r="O32" s="21"/>
      <c r="P32" s="21"/>
    </row>
    <row r="33" spans="1:16" s="65" customFormat="1" ht="36" hidden="1" customHeight="1" outlineLevel="1">
      <c r="A33" s="107"/>
      <c r="B33" s="107"/>
      <c r="C33" s="106" t="s">
        <v>394</v>
      </c>
      <c r="D33" s="148"/>
      <c r="E33" s="148"/>
      <c r="F33" s="148"/>
      <c r="G33" s="148"/>
      <c r="H33" s="148"/>
      <c r="I33" s="148"/>
      <c r="J33" s="33"/>
      <c r="K33" s="21"/>
      <c r="L33" s="21"/>
      <c r="M33" s="21"/>
      <c r="N33" s="21"/>
      <c r="O33" s="21"/>
      <c r="P33" s="21"/>
    </row>
    <row r="34" spans="1:16" s="65" customFormat="1" ht="18.75" hidden="1" customHeight="1" outlineLevel="1">
      <c r="A34" s="107"/>
      <c r="B34" s="107"/>
      <c r="C34" s="106" t="s">
        <v>395</v>
      </c>
      <c r="D34" s="148"/>
      <c r="E34" s="148"/>
      <c r="F34" s="148"/>
      <c r="G34" s="148"/>
      <c r="H34" s="148"/>
      <c r="I34" s="148"/>
      <c r="J34" s="33"/>
      <c r="K34" s="21"/>
      <c r="L34" s="21"/>
      <c r="M34" s="21"/>
      <c r="N34" s="21"/>
      <c r="O34" s="21"/>
      <c r="P34" s="21"/>
    </row>
    <row r="35" spans="1:16" s="146" customFormat="1" ht="19" collapsed="1">
      <c r="A35" s="107"/>
      <c r="B35" s="107"/>
      <c r="C35" s="106" t="s">
        <v>396</v>
      </c>
      <c r="D35" s="148">
        <f>форма_10!F13</f>
        <v>6924200.5999999996</v>
      </c>
      <c r="E35" s="148">
        <f>форма_10!G13</f>
        <v>0</v>
      </c>
      <c r="F35" s="148">
        <f>форма_10!H13</f>
        <v>6924200.5999999996</v>
      </c>
      <c r="G35" s="148">
        <f>форма_10!I13</f>
        <v>612445.9</v>
      </c>
      <c r="H35" s="148">
        <f>форма_10!J13</f>
        <v>0</v>
      </c>
      <c r="I35" s="148">
        <f>форма_10!K13</f>
        <v>612445.9</v>
      </c>
      <c r="J35" s="148">
        <f>форма_10!L13</f>
        <v>612445.9</v>
      </c>
      <c r="K35" s="148">
        <f t="shared" ref="K35:P35" si="2">K23</f>
        <v>612445.9</v>
      </c>
      <c r="L35" s="148">
        <f t="shared" si="2"/>
        <v>0</v>
      </c>
      <c r="M35" s="148">
        <f t="shared" si="2"/>
        <v>612445.9</v>
      </c>
      <c r="N35" s="148">
        <f t="shared" si="2"/>
        <v>612445.70000000007</v>
      </c>
      <c r="O35" s="148">
        <f t="shared" si="2"/>
        <v>0</v>
      </c>
      <c r="P35" s="148">
        <f t="shared" si="2"/>
        <v>612445.70000000007</v>
      </c>
    </row>
    <row r="36" spans="1:16" s="65" customFormat="1" ht="54.75" customHeight="1">
      <c r="A36" s="106" t="s">
        <v>23</v>
      </c>
      <c r="B36" s="106" t="s">
        <v>24</v>
      </c>
      <c r="C36" s="107" t="s">
        <v>68</v>
      </c>
      <c r="D36" s="148">
        <f>форма_10!F26</f>
        <v>32793</v>
      </c>
      <c r="E36" s="148">
        <f>форма_10!G26</f>
        <v>0</v>
      </c>
      <c r="F36" s="148">
        <f>форма_10!H26</f>
        <v>32793</v>
      </c>
      <c r="G36" s="148">
        <f>форма_10!I26</f>
        <v>32793</v>
      </c>
      <c r="H36" s="148">
        <f>форма_10!J26</f>
        <v>0</v>
      </c>
      <c r="I36" s="148">
        <f>форма_10!K26</f>
        <v>32793</v>
      </c>
      <c r="J36" s="148">
        <f>форма_10!L26</f>
        <v>32793</v>
      </c>
      <c r="K36" s="148">
        <f t="shared" ref="K36:P36" si="3">K49</f>
        <v>32793</v>
      </c>
      <c r="L36" s="148">
        <f t="shared" si="3"/>
        <v>0</v>
      </c>
      <c r="M36" s="148">
        <f t="shared" si="3"/>
        <v>32793</v>
      </c>
      <c r="N36" s="148">
        <f t="shared" si="3"/>
        <v>32793</v>
      </c>
      <c r="O36" s="148">
        <f t="shared" si="3"/>
        <v>0</v>
      </c>
      <c r="P36" s="148">
        <f t="shared" si="3"/>
        <v>32793</v>
      </c>
    </row>
    <row r="37" spans="1:16" s="65" customFormat="1" ht="17.25" hidden="1" customHeight="1" outlineLevel="1">
      <c r="A37" s="107"/>
      <c r="B37" s="107"/>
      <c r="C37" s="106" t="s">
        <v>385</v>
      </c>
      <c r="D37" s="148"/>
      <c r="E37" s="148"/>
      <c r="F37" s="148"/>
      <c r="G37" s="148"/>
      <c r="H37" s="148"/>
      <c r="I37" s="148"/>
      <c r="J37" s="33"/>
      <c r="K37" s="21"/>
      <c r="L37" s="21"/>
      <c r="M37" s="21"/>
      <c r="N37" s="21"/>
      <c r="O37" s="21"/>
      <c r="P37" s="21"/>
    </row>
    <row r="38" spans="1:16" s="65" customFormat="1" ht="18.75" hidden="1" customHeight="1" outlineLevel="1">
      <c r="A38" s="107"/>
      <c r="B38" s="107"/>
      <c r="C38" s="106" t="s">
        <v>386</v>
      </c>
      <c r="D38" s="148"/>
      <c r="E38" s="148"/>
      <c r="F38" s="148"/>
      <c r="G38" s="148"/>
      <c r="H38" s="148"/>
      <c r="I38" s="148"/>
      <c r="J38" s="33"/>
      <c r="K38" s="21"/>
      <c r="L38" s="21"/>
      <c r="M38" s="21"/>
      <c r="N38" s="21"/>
      <c r="O38" s="21"/>
      <c r="P38" s="21"/>
    </row>
    <row r="39" spans="1:16" s="65" customFormat="1" ht="56.25" hidden="1" customHeight="1" outlineLevel="1">
      <c r="A39" s="107"/>
      <c r="B39" s="107"/>
      <c r="C39" s="106" t="s">
        <v>387</v>
      </c>
      <c r="D39" s="148"/>
      <c r="E39" s="148"/>
      <c r="F39" s="148"/>
      <c r="G39" s="148"/>
      <c r="H39" s="148"/>
      <c r="I39" s="148"/>
      <c r="J39" s="33"/>
      <c r="K39" s="21"/>
      <c r="L39" s="21"/>
      <c r="M39" s="21"/>
      <c r="N39" s="21"/>
      <c r="O39" s="21"/>
      <c r="P39" s="21"/>
    </row>
    <row r="40" spans="1:16" s="65" customFormat="1" ht="37.5" hidden="1" customHeight="1" outlineLevel="1">
      <c r="A40" s="107"/>
      <c r="B40" s="107"/>
      <c r="C40" s="106" t="s">
        <v>388</v>
      </c>
      <c r="D40" s="148"/>
      <c r="E40" s="148"/>
      <c r="F40" s="148"/>
      <c r="G40" s="148"/>
      <c r="H40" s="148"/>
      <c r="I40" s="148"/>
      <c r="J40" s="33"/>
      <c r="K40" s="21"/>
      <c r="L40" s="21"/>
      <c r="M40" s="21"/>
      <c r="N40" s="21"/>
      <c r="O40" s="21"/>
      <c r="P40" s="21"/>
    </row>
    <row r="41" spans="1:16" s="65" customFormat="1" ht="56.25" hidden="1" customHeight="1" outlineLevel="1">
      <c r="A41" s="107"/>
      <c r="B41" s="107"/>
      <c r="C41" s="106" t="s">
        <v>389</v>
      </c>
      <c r="D41" s="148"/>
      <c r="E41" s="148"/>
      <c r="F41" s="148"/>
      <c r="G41" s="148"/>
      <c r="H41" s="148"/>
      <c r="I41" s="148"/>
      <c r="J41" s="33"/>
      <c r="K41" s="21"/>
      <c r="L41" s="21"/>
      <c r="M41" s="21"/>
      <c r="N41" s="21"/>
      <c r="O41" s="21"/>
      <c r="P41" s="21"/>
    </row>
    <row r="42" spans="1:16" s="65" customFormat="1" ht="37.5" hidden="1" customHeight="1" outlineLevel="1">
      <c r="A42" s="107"/>
      <c r="B42" s="107"/>
      <c r="C42" s="106" t="s">
        <v>390</v>
      </c>
      <c r="D42" s="148"/>
      <c r="E42" s="148"/>
      <c r="F42" s="148"/>
      <c r="G42" s="148"/>
      <c r="H42" s="148"/>
      <c r="I42" s="148"/>
      <c r="J42" s="33"/>
      <c r="K42" s="21"/>
      <c r="L42" s="21"/>
      <c r="M42" s="21"/>
      <c r="N42" s="21"/>
      <c r="O42" s="21"/>
      <c r="P42" s="21"/>
    </row>
    <row r="43" spans="1:16" s="65" customFormat="1" ht="56.25" hidden="1" customHeight="1" outlineLevel="1">
      <c r="A43" s="107"/>
      <c r="B43" s="107"/>
      <c r="C43" s="106" t="s">
        <v>391</v>
      </c>
      <c r="D43" s="148"/>
      <c r="E43" s="148"/>
      <c r="F43" s="148"/>
      <c r="G43" s="148"/>
      <c r="H43" s="148"/>
      <c r="I43" s="148"/>
      <c r="J43" s="33"/>
      <c r="K43" s="21"/>
      <c r="L43" s="21"/>
      <c r="M43" s="21"/>
      <c r="N43" s="21"/>
      <c r="O43" s="21"/>
      <c r="P43" s="21"/>
    </row>
    <row r="44" spans="1:16" s="65" customFormat="1" ht="56.25" hidden="1" customHeight="1" outlineLevel="1">
      <c r="A44" s="107"/>
      <c r="B44" s="107"/>
      <c r="C44" s="106" t="s">
        <v>392</v>
      </c>
      <c r="D44" s="148"/>
      <c r="E44" s="148"/>
      <c r="F44" s="148"/>
      <c r="G44" s="148"/>
      <c r="H44" s="148"/>
      <c r="I44" s="148"/>
      <c r="J44" s="33"/>
      <c r="K44" s="21"/>
      <c r="L44" s="21"/>
      <c r="M44" s="21"/>
      <c r="N44" s="21"/>
      <c r="O44" s="21"/>
      <c r="P44" s="21"/>
    </row>
    <row r="45" spans="1:16" s="65" customFormat="1" ht="56.25" hidden="1" customHeight="1" outlineLevel="1">
      <c r="A45" s="107"/>
      <c r="B45" s="107"/>
      <c r="C45" s="106" t="s">
        <v>393</v>
      </c>
      <c r="D45" s="148"/>
      <c r="E45" s="148"/>
      <c r="F45" s="148"/>
      <c r="G45" s="148"/>
      <c r="H45" s="148"/>
      <c r="I45" s="148"/>
      <c r="J45" s="33"/>
      <c r="K45" s="21"/>
      <c r="L45" s="21"/>
      <c r="M45" s="21"/>
      <c r="N45" s="21"/>
      <c r="O45" s="21"/>
      <c r="P45" s="21"/>
    </row>
    <row r="46" spans="1:16" s="65" customFormat="1" ht="81" hidden="1" customHeight="1" outlineLevel="1">
      <c r="A46" s="107"/>
      <c r="B46" s="107"/>
      <c r="C46" s="106" t="s">
        <v>394</v>
      </c>
      <c r="D46" s="148"/>
      <c r="E46" s="148"/>
      <c r="F46" s="148"/>
      <c r="G46" s="148"/>
      <c r="H46" s="148"/>
      <c r="I46" s="148"/>
      <c r="J46" s="33"/>
      <c r="K46" s="21"/>
      <c r="L46" s="21"/>
      <c r="M46" s="21"/>
      <c r="N46" s="21"/>
      <c r="O46" s="21"/>
      <c r="P46" s="21"/>
    </row>
    <row r="47" spans="1:16" s="65" customFormat="1" ht="18.75" hidden="1" customHeight="1" outlineLevel="1">
      <c r="A47" s="107"/>
      <c r="B47" s="107"/>
      <c r="C47" s="106" t="s">
        <v>395</v>
      </c>
      <c r="D47" s="148"/>
      <c r="E47" s="148"/>
      <c r="F47" s="148"/>
      <c r="G47" s="148"/>
      <c r="H47" s="148"/>
      <c r="I47" s="148"/>
      <c r="J47" s="33"/>
      <c r="K47" s="21"/>
      <c r="L47" s="21"/>
      <c r="M47" s="21"/>
      <c r="N47" s="21"/>
      <c r="O47" s="21"/>
      <c r="P47" s="21"/>
    </row>
    <row r="48" spans="1:16" s="65" customFormat="1" ht="19" collapsed="1">
      <c r="A48" s="107"/>
      <c r="B48" s="107"/>
      <c r="C48" s="106" t="s">
        <v>396</v>
      </c>
      <c r="D48" s="148">
        <f>форма_10!F27</f>
        <v>32793</v>
      </c>
      <c r="E48" s="148">
        <f>форма_10!G27</f>
        <v>0</v>
      </c>
      <c r="F48" s="148">
        <f>форма_10!H27</f>
        <v>32793</v>
      </c>
      <c r="G48" s="148">
        <f>форма_10!I27</f>
        <v>32793</v>
      </c>
      <c r="H48" s="148">
        <f>форма_10!J27</f>
        <v>0</v>
      </c>
      <c r="I48" s="148">
        <f>форма_10!K27</f>
        <v>32793</v>
      </c>
      <c r="J48" s="148">
        <f>форма_10!L27</f>
        <v>32793</v>
      </c>
      <c r="K48" s="148">
        <f t="shared" ref="K48:P48" si="4">K36</f>
        <v>32793</v>
      </c>
      <c r="L48" s="148">
        <f t="shared" si="4"/>
        <v>0</v>
      </c>
      <c r="M48" s="148">
        <f t="shared" si="4"/>
        <v>32793</v>
      </c>
      <c r="N48" s="148">
        <f t="shared" si="4"/>
        <v>32793</v>
      </c>
      <c r="O48" s="148">
        <f t="shared" si="4"/>
        <v>0</v>
      </c>
      <c r="P48" s="148">
        <f t="shared" si="4"/>
        <v>32793</v>
      </c>
    </row>
    <row r="49" spans="1:16" s="65" customFormat="1" ht="181.5" customHeight="1">
      <c r="A49" s="106" t="s">
        <v>25</v>
      </c>
      <c r="B49" s="105" t="s">
        <v>262</v>
      </c>
      <c r="C49" s="107" t="s">
        <v>68</v>
      </c>
      <c r="D49" s="148">
        <f>форма_10!F29</f>
        <v>32793</v>
      </c>
      <c r="E49" s="148">
        <f>форма_10!G29</f>
        <v>0</v>
      </c>
      <c r="F49" s="148">
        <f>форма_10!H29</f>
        <v>32793</v>
      </c>
      <c r="G49" s="148">
        <f>форма_10!I29</f>
        <v>32793</v>
      </c>
      <c r="H49" s="148">
        <f>форма_10!J29</f>
        <v>0</v>
      </c>
      <c r="I49" s="148">
        <f>форма_10!K29</f>
        <v>32793</v>
      </c>
      <c r="J49" s="148">
        <f>форма_10!L29</f>
        <v>32793</v>
      </c>
      <c r="K49" s="148">
        <f>форма_10!L29</f>
        <v>32793</v>
      </c>
      <c r="L49" s="148">
        <f>форма_10!M29</f>
        <v>0</v>
      </c>
      <c r="M49" s="148">
        <f>форма_10!N29</f>
        <v>32793</v>
      </c>
      <c r="N49" s="148">
        <f>форма_10!O29</f>
        <v>32793</v>
      </c>
      <c r="O49" s="148">
        <f>форма_10!P29</f>
        <v>0</v>
      </c>
      <c r="P49" s="148">
        <f>форма_10!Q29</f>
        <v>32793</v>
      </c>
    </row>
    <row r="50" spans="1:16" s="65" customFormat="1" ht="17.25" hidden="1" customHeight="1" outlineLevel="1">
      <c r="A50" s="107"/>
      <c r="B50" s="107"/>
      <c r="C50" s="106" t="s">
        <v>385</v>
      </c>
      <c r="D50" s="148"/>
      <c r="E50" s="148"/>
      <c r="F50" s="148"/>
      <c r="G50" s="148"/>
      <c r="H50" s="148"/>
      <c r="I50" s="148"/>
      <c r="J50" s="33"/>
      <c r="K50" s="21"/>
      <c r="L50" s="21"/>
      <c r="M50" s="21"/>
      <c r="N50" s="21"/>
      <c r="O50" s="21"/>
      <c r="P50" s="21"/>
    </row>
    <row r="51" spans="1:16" s="65" customFormat="1" ht="18.75" hidden="1" customHeight="1" outlineLevel="1">
      <c r="A51" s="107"/>
      <c r="B51" s="107"/>
      <c r="C51" s="106" t="s">
        <v>386</v>
      </c>
      <c r="D51" s="148"/>
      <c r="E51" s="148"/>
      <c r="F51" s="148"/>
      <c r="G51" s="148"/>
      <c r="H51" s="148"/>
      <c r="I51" s="148"/>
      <c r="J51" s="33"/>
      <c r="K51" s="21"/>
      <c r="L51" s="21"/>
      <c r="M51" s="21"/>
      <c r="N51" s="21"/>
      <c r="O51" s="21"/>
      <c r="P51" s="21"/>
    </row>
    <row r="52" spans="1:16" s="65" customFormat="1" ht="56.25" hidden="1" customHeight="1" outlineLevel="1">
      <c r="A52" s="107"/>
      <c r="B52" s="107"/>
      <c r="C52" s="106" t="s">
        <v>387</v>
      </c>
      <c r="D52" s="148"/>
      <c r="E52" s="148"/>
      <c r="F52" s="148"/>
      <c r="G52" s="148"/>
      <c r="H52" s="148"/>
      <c r="I52" s="148"/>
      <c r="J52" s="33"/>
      <c r="K52" s="21"/>
      <c r="L52" s="21"/>
      <c r="M52" s="21"/>
      <c r="N52" s="21"/>
      <c r="O52" s="21"/>
      <c r="P52" s="21"/>
    </row>
    <row r="53" spans="1:16" s="65" customFormat="1" ht="37.5" hidden="1" customHeight="1" outlineLevel="1">
      <c r="A53" s="107"/>
      <c r="B53" s="107"/>
      <c r="C53" s="106" t="s">
        <v>388</v>
      </c>
      <c r="D53" s="148"/>
      <c r="E53" s="148"/>
      <c r="F53" s="148"/>
      <c r="G53" s="148"/>
      <c r="H53" s="148"/>
      <c r="I53" s="148"/>
      <c r="J53" s="33"/>
      <c r="K53" s="21"/>
      <c r="L53" s="21"/>
      <c r="M53" s="21"/>
      <c r="N53" s="21"/>
      <c r="O53" s="21"/>
      <c r="P53" s="21"/>
    </row>
    <row r="54" spans="1:16" s="65" customFormat="1" ht="56.25" hidden="1" customHeight="1" outlineLevel="1">
      <c r="A54" s="107"/>
      <c r="B54" s="107"/>
      <c r="C54" s="106" t="s">
        <v>389</v>
      </c>
      <c r="D54" s="148"/>
      <c r="E54" s="148"/>
      <c r="F54" s="148"/>
      <c r="G54" s="148"/>
      <c r="H54" s="148"/>
      <c r="I54" s="148"/>
      <c r="J54" s="33"/>
      <c r="K54" s="21"/>
      <c r="L54" s="21"/>
      <c r="M54" s="21"/>
      <c r="N54" s="21"/>
      <c r="O54" s="21"/>
      <c r="P54" s="21"/>
    </row>
    <row r="55" spans="1:16" s="65" customFormat="1" ht="37.5" hidden="1" customHeight="1" outlineLevel="1">
      <c r="A55" s="107"/>
      <c r="B55" s="107"/>
      <c r="C55" s="106" t="s">
        <v>390</v>
      </c>
      <c r="D55" s="148"/>
      <c r="E55" s="148"/>
      <c r="F55" s="148"/>
      <c r="G55" s="148"/>
      <c r="H55" s="148"/>
      <c r="I55" s="148"/>
      <c r="J55" s="33"/>
      <c r="K55" s="21"/>
      <c r="L55" s="21"/>
      <c r="M55" s="21"/>
      <c r="N55" s="21"/>
      <c r="O55" s="21"/>
      <c r="P55" s="21"/>
    </row>
    <row r="56" spans="1:16" s="65" customFormat="1" ht="56.25" hidden="1" customHeight="1" outlineLevel="1">
      <c r="A56" s="107"/>
      <c r="B56" s="107"/>
      <c r="C56" s="106" t="s">
        <v>391</v>
      </c>
      <c r="D56" s="148"/>
      <c r="E56" s="148"/>
      <c r="F56" s="148"/>
      <c r="G56" s="148"/>
      <c r="H56" s="148"/>
      <c r="I56" s="148"/>
      <c r="J56" s="33"/>
      <c r="K56" s="21"/>
      <c r="L56" s="21"/>
      <c r="M56" s="21"/>
      <c r="N56" s="21"/>
      <c r="O56" s="21"/>
      <c r="P56" s="21"/>
    </row>
    <row r="57" spans="1:16" s="65" customFormat="1" ht="56.25" hidden="1" customHeight="1" outlineLevel="1">
      <c r="A57" s="107"/>
      <c r="B57" s="107"/>
      <c r="C57" s="106" t="s">
        <v>392</v>
      </c>
      <c r="D57" s="148"/>
      <c r="E57" s="148"/>
      <c r="F57" s="148"/>
      <c r="G57" s="148"/>
      <c r="H57" s="148"/>
      <c r="I57" s="148"/>
      <c r="J57" s="33"/>
      <c r="K57" s="21"/>
      <c r="L57" s="21"/>
      <c r="M57" s="21"/>
      <c r="N57" s="21"/>
      <c r="O57" s="21"/>
      <c r="P57" s="21"/>
    </row>
    <row r="58" spans="1:16" s="65" customFormat="1" ht="56.25" hidden="1" customHeight="1" outlineLevel="1">
      <c r="A58" s="107"/>
      <c r="B58" s="107"/>
      <c r="C58" s="106" t="s">
        <v>393</v>
      </c>
      <c r="D58" s="148"/>
      <c r="E58" s="148"/>
      <c r="F58" s="148"/>
      <c r="G58" s="148"/>
      <c r="H58" s="148"/>
      <c r="I58" s="148"/>
      <c r="J58" s="33"/>
      <c r="K58" s="21"/>
      <c r="L58" s="21"/>
      <c r="M58" s="21"/>
      <c r="N58" s="21"/>
      <c r="O58" s="21"/>
      <c r="P58" s="21"/>
    </row>
    <row r="59" spans="1:16" s="65" customFormat="1" ht="81" hidden="1" customHeight="1" outlineLevel="1">
      <c r="A59" s="107"/>
      <c r="B59" s="107"/>
      <c r="C59" s="106" t="s">
        <v>394</v>
      </c>
      <c r="D59" s="148"/>
      <c r="E59" s="148"/>
      <c r="F59" s="148"/>
      <c r="G59" s="148"/>
      <c r="H59" s="148"/>
      <c r="I59" s="148"/>
      <c r="J59" s="33"/>
      <c r="K59" s="21"/>
      <c r="L59" s="21"/>
      <c r="M59" s="21"/>
      <c r="N59" s="21"/>
      <c r="O59" s="21"/>
      <c r="P59" s="21"/>
    </row>
    <row r="60" spans="1:16" s="65" customFormat="1" ht="18.75" hidden="1" customHeight="1" outlineLevel="1">
      <c r="A60" s="107"/>
      <c r="B60" s="107"/>
      <c r="C60" s="106" t="s">
        <v>395</v>
      </c>
      <c r="D60" s="148"/>
      <c r="E60" s="148"/>
      <c r="F60" s="148"/>
      <c r="G60" s="148"/>
      <c r="H60" s="148"/>
      <c r="I60" s="148"/>
      <c r="J60" s="33"/>
      <c r="K60" s="21"/>
      <c r="L60" s="21"/>
      <c r="M60" s="21"/>
      <c r="N60" s="21"/>
      <c r="O60" s="21"/>
      <c r="P60" s="21"/>
    </row>
    <row r="61" spans="1:16" s="65" customFormat="1" ht="19" collapsed="1">
      <c r="A61" s="107"/>
      <c r="B61" s="107"/>
      <c r="C61" s="106" t="s">
        <v>396</v>
      </c>
      <c r="D61" s="148">
        <f>форма_10!F30</f>
        <v>32793</v>
      </c>
      <c r="E61" s="148">
        <f>форма_10!G30</f>
        <v>0</v>
      </c>
      <c r="F61" s="148">
        <f>форма_10!H30</f>
        <v>32793</v>
      </c>
      <c r="G61" s="148">
        <f>форма_10!I30</f>
        <v>32793</v>
      </c>
      <c r="H61" s="148">
        <f>форма_10!J30</f>
        <v>0</v>
      </c>
      <c r="I61" s="148">
        <f>форма_10!K30</f>
        <v>32793</v>
      </c>
      <c r="J61" s="148">
        <f>форма_10!L30</f>
        <v>32793</v>
      </c>
      <c r="K61" s="148">
        <f t="shared" ref="K61:P61" si="5">K49</f>
        <v>32793</v>
      </c>
      <c r="L61" s="148">
        <f t="shared" si="5"/>
        <v>0</v>
      </c>
      <c r="M61" s="148">
        <f t="shared" si="5"/>
        <v>32793</v>
      </c>
      <c r="N61" s="148">
        <f t="shared" si="5"/>
        <v>32793</v>
      </c>
      <c r="O61" s="148">
        <f t="shared" si="5"/>
        <v>0</v>
      </c>
      <c r="P61" s="148">
        <f t="shared" si="5"/>
        <v>32793</v>
      </c>
    </row>
    <row r="62" spans="1:16" s="65" customFormat="1" ht="78.75" customHeight="1">
      <c r="A62" s="106" t="s">
        <v>82</v>
      </c>
      <c r="B62" s="105" t="s">
        <v>83</v>
      </c>
      <c r="C62" s="107" t="s">
        <v>68</v>
      </c>
      <c r="D62" s="148">
        <v>0</v>
      </c>
      <c r="E62" s="148">
        <v>0</v>
      </c>
      <c r="F62" s="148">
        <v>0</v>
      </c>
      <c r="G62" s="148">
        <v>0</v>
      </c>
      <c r="H62" s="148">
        <v>0</v>
      </c>
      <c r="I62" s="148">
        <v>0</v>
      </c>
      <c r="J62" s="148">
        <v>0</v>
      </c>
      <c r="K62" s="148">
        <v>0</v>
      </c>
      <c r="L62" s="148">
        <v>0</v>
      </c>
      <c r="M62" s="148">
        <v>0</v>
      </c>
      <c r="N62" s="148">
        <v>0</v>
      </c>
      <c r="O62" s="148">
        <v>0</v>
      </c>
      <c r="P62" s="148">
        <v>0</v>
      </c>
    </row>
    <row r="63" spans="1:16" s="65" customFormat="1" ht="17.25" hidden="1" customHeight="1" outlineLevel="1">
      <c r="A63" s="107"/>
      <c r="B63" s="107"/>
      <c r="C63" s="106" t="s">
        <v>385</v>
      </c>
      <c r="D63" s="148"/>
      <c r="E63" s="148"/>
      <c r="F63" s="148"/>
      <c r="G63" s="148"/>
      <c r="H63" s="148"/>
      <c r="I63" s="148"/>
      <c r="J63" s="33"/>
      <c r="K63" s="21"/>
      <c r="L63" s="21"/>
      <c r="M63" s="21"/>
      <c r="N63" s="21"/>
      <c r="O63" s="21"/>
      <c r="P63" s="21"/>
    </row>
    <row r="64" spans="1:16" s="65" customFormat="1" ht="18.75" hidden="1" customHeight="1" outlineLevel="1">
      <c r="A64" s="107"/>
      <c r="B64" s="107"/>
      <c r="C64" s="106" t="s">
        <v>386</v>
      </c>
      <c r="D64" s="148"/>
      <c r="E64" s="148"/>
      <c r="F64" s="148"/>
      <c r="G64" s="148"/>
      <c r="H64" s="148"/>
      <c r="I64" s="148"/>
      <c r="J64" s="33"/>
      <c r="K64" s="21"/>
      <c r="L64" s="21"/>
      <c r="M64" s="21"/>
      <c r="N64" s="21"/>
      <c r="O64" s="21"/>
      <c r="P64" s="21"/>
    </row>
    <row r="65" spans="1:16" s="65" customFormat="1" ht="56.25" hidden="1" customHeight="1" outlineLevel="1">
      <c r="A65" s="107"/>
      <c r="B65" s="107"/>
      <c r="C65" s="106" t="s">
        <v>387</v>
      </c>
      <c r="D65" s="148"/>
      <c r="E65" s="148"/>
      <c r="F65" s="148"/>
      <c r="G65" s="148"/>
      <c r="H65" s="148"/>
      <c r="I65" s="148"/>
      <c r="J65" s="33"/>
      <c r="K65" s="21"/>
      <c r="L65" s="21"/>
      <c r="M65" s="21"/>
      <c r="N65" s="21"/>
      <c r="O65" s="21"/>
      <c r="P65" s="21"/>
    </row>
    <row r="66" spans="1:16" s="65" customFormat="1" ht="37.5" hidden="1" customHeight="1" outlineLevel="1">
      <c r="A66" s="107"/>
      <c r="B66" s="107"/>
      <c r="C66" s="106" t="s">
        <v>388</v>
      </c>
      <c r="D66" s="148"/>
      <c r="E66" s="148"/>
      <c r="F66" s="148"/>
      <c r="G66" s="148"/>
      <c r="H66" s="148"/>
      <c r="I66" s="148"/>
      <c r="J66" s="33"/>
      <c r="K66" s="21"/>
      <c r="L66" s="21"/>
      <c r="M66" s="21"/>
      <c r="N66" s="21"/>
      <c r="O66" s="21"/>
      <c r="P66" s="21"/>
    </row>
    <row r="67" spans="1:16" s="65" customFormat="1" ht="56.25" hidden="1" customHeight="1" outlineLevel="1">
      <c r="A67" s="107"/>
      <c r="B67" s="107"/>
      <c r="C67" s="106" t="s">
        <v>389</v>
      </c>
      <c r="D67" s="148"/>
      <c r="E67" s="148"/>
      <c r="F67" s="148"/>
      <c r="G67" s="148"/>
      <c r="H67" s="148"/>
      <c r="I67" s="148"/>
      <c r="J67" s="33"/>
      <c r="K67" s="21"/>
      <c r="L67" s="21"/>
      <c r="M67" s="21"/>
      <c r="N67" s="21"/>
      <c r="O67" s="21"/>
      <c r="P67" s="21"/>
    </row>
    <row r="68" spans="1:16" s="65" customFormat="1" ht="37.5" hidden="1" customHeight="1" outlineLevel="1">
      <c r="A68" s="107"/>
      <c r="B68" s="107"/>
      <c r="C68" s="106" t="s">
        <v>390</v>
      </c>
      <c r="D68" s="148"/>
      <c r="E68" s="148"/>
      <c r="F68" s="148"/>
      <c r="G68" s="148"/>
      <c r="H68" s="148"/>
      <c r="I68" s="148"/>
      <c r="J68" s="33"/>
      <c r="K68" s="21"/>
      <c r="L68" s="21"/>
      <c r="M68" s="21"/>
      <c r="N68" s="21"/>
      <c r="O68" s="21"/>
      <c r="P68" s="21"/>
    </row>
    <row r="69" spans="1:16" s="65" customFormat="1" ht="56.25" hidden="1" customHeight="1" outlineLevel="1">
      <c r="A69" s="107"/>
      <c r="B69" s="107"/>
      <c r="C69" s="106" t="s">
        <v>391</v>
      </c>
      <c r="D69" s="148"/>
      <c r="E69" s="148"/>
      <c r="F69" s="148"/>
      <c r="G69" s="148"/>
      <c r="H69" s="148"/>
      <c r="I69" s="148"/>
      <c r="J69" s="33"/>
      <c r="K69" s="21"/>
      <c r="L69" s="21"/>
      <c r="M69" s="21"/>
      <c r="N69" s="21"/>
      <c r="O69" s="21"/>
      <c r="P69" s="21"/>
    </row>
    <row r="70" spans="1:16" s="65" customFormat="1" ht="56.25" hidden="1" customHeight="1" outlineLevel="1">
      <c r="A70" s="107"/>
      <c r="B70" s="107"/>
      <c r="C70" s="106" t="s">
        <v>392</v>
      </c>
      <c r="D70" s="148"/>
      <c r="E70" s="148"/>
      <c r="F70" s="148"/>
      <c r="G70" s="148"/>
      <c r="H70" s="148"/>
      <c r="I70" s="148"/>
      <c r="J70" s="33"/>
      <c r="K70" s="21"/>
      <c r="L70" s="21"/>
      <c r="M70" s="21"/>
      <c r="N70" s="21"/>
      <c r="O70" s="21"/>
      <c r="P70" s="21"/>
    </row>
    <row r="71" spans="1:16" s="65" customFormat="1" ht="56.25" hidden="1" customHeight="1" outlineLevel="1">
      <c r="A71" s="107"/>
      <c r="B71" s="107"/>
      <c r="C71" s="106" t="s">
        <v>393</v>
      </c>
      <c r="D71" s="148"/>
      <c r="E71" s="148"/>
      <c r="F71" s="148"/>
      <c r="G71" s="148"/>
      <c r="H71" s="148"/>
      <c r="I71" s="148"/>
      <c r="J71" s="33"/>
      <c r="K71" s="21"/>
      <c r="L71" s="21"/>
      <c r="M71" s="21"/>
      <c r="N71" s="21"/>
      <c r="O71" s="21"/>
      <c r="P71" s="21"/>
    </row>
    <row r="72" spans="1:16" s="65" customFormat="1" ht="81" hidden="1" customHeight="1" outlineLevel="1">
      <c r="A72" s="107"/>
      <c r="B72" s="107"/>
      <c r="C72" s="106" t="s">
        <v>394</v>
      </c>
      <c r="D72" s="148"/>
      <c r="E72" s="148"/>
      <c r="F72" s="148"/>
      <c r="G72" s="148"/>
      <c r="H72" s="148"/>
      <c r="I72" s="148"/>
      <c r="J72" s="33"/>
      <c r="K72" s="21"/>
      <c r="L72" s="21"/>
      <c r="M72" s="21"/>
      <c r="N72" s="21"/>
      <c r="O72" s="21"/>
      <c r="P72" s="21"/>
    </row>
    <row r="73" spans="1:16" s="65" customFormat="1" ht="18.75" hidden="1" customHeight="1" outlineLevel="1">
      <c r="A73" s="107"/>
      <c r="B73" s="107"/>
      <c r="C73" s="106" t="s">
        <v>395</v>
      </c>
      <c r="D73" s="148"/>
      <c r="E73" s="148"/>
      <c r="F73" s="148"/>
      <c r="G73" s="148"/>
      <c r="H73" s="148"/>
      <c r="I73" s="148"/>
      <c r="J73" s="33"/>
      <c r="K73" s="21"/>
      <c r="L73" s="21"/>
      <c r="M73" s="21"/>
      <c r="N73" s="21"/>
      <c r="O73" s="21"/>
      <c r="P73" s="21"/>
    </row>
    <row r="74" spans="1:16" s="65" customFormat="1" ht="19" collapsed="1">
      <c r="A74" s="107"/>
      <c r="B74" s="107"/>
      <c r="C74" s="106" t="s">
        <v>396</v>
      </c>
      <c r="D74" s="148">
        <v>0</v>
      </c>
      <c r="E74" s="148">
        <v>0</v>
      </c>
      <c r="F74" s="148">
        <v>0</v>
      </c>
      <c r="G74" s="148">
        <v>0</v>
      </c>
      <c r="H74" s="148">
        <v>0</v>
      </c>
      <c r="I74" s="148">
        <v>0</v>
      </c>
      <c r="J74" s="148">
        <v>0</v>
      </c>
      <c r="K74" s="148">
        <v>0</v>
      </c>
      <c r="L74" s="148">
        <v>0</v>
      </c>
      <c r="M74" s="148">
        <v>0</v>
      </c>
      <c r="N74" s="148">
        <v>0</v>
      </c>
      <c r="O74" s="148">
        <v>0</v>
      </c>
      <c r="P74" s="148">
        <v>0</v>
      </c>
    </row>
    <row r="75" spans="1:16" s="65" customFormat="1" ht="59" customHeight="1">
      <c r="A75" s="106" t="s">
        <v>84</v>
      </c>
      <c r="B75" s="105" t="s">
        <v>85</v>
      </c>
      <c r="C75" s="107" t="s">
        <v>68</v>
      </c>
      <c r="D75" s="148">
        <v>0</v>
      </c>
      <c r="E75" s="148">
        <v>0</v>
      </c>
      <c r="F75" s="148">
        <v>0</v>
      </c>
      <c r="G75" s="148">
        <v>0</v>
      </c>
      <c r="H75" s="148">
        <v>0</v>
      </c>
      <c r="I75" s="148">
        <v>0</v>
      </c>
      <c r="J75" s="148">
        <v>0</v>
      </c>
      <c r="K75" s="148">
        <v>0</v>
      </c>
      <c r="L75" s="148">
        <v>0</v>
      </c>
      <c r="M75" s="148">
        <v>0</v>
      </c>
      <c r="N75" s="148">
        <v>0</v>
      </c>
      <c r="O75" s="148">
        <v>0</v>
      </c>
      <c r="P75" s="148">
        <v>0</v>
      </c>
    </row>
    <row r="76" spans="1:16" s="65" customFormat="1" ht="37.5" hidden="1" customHeight="1" outlineLevel="1">
      <c r="A76" s="107"/>
      <c r="B76" s="107"/>
      <c r="C76" s="106" t="s">
        <v>385</v>
      </c>
      <c r="D76" s="148"/>
      <c r="E76" s="148"/>
      <c r="F76" s="148"/>
      <c r="G76" s="148"/>
      <c r="H76" s="148"/>
      <c r="I76" s="148"/>
      <c r="J76" s="33"/>
      <c r="K76" s="21"/>
      <c r="L76" s="21"/>
      <c r="M76" s="21"/>
      <c r="N76" s="21"/>
      <c r="O76" s="21"/>
      <c r="P76" s="21"/>
    </row>
    <row r="77" spans="1:16" s="65" customFormat="1" ht="18.75" hidden="1" customHeight="1" outlineLevel="1">
      <c r="A77" s="107"/>
      <c r="B77" s="107"/>
      <c r="C77" s="106" t="s">
        <v>386</v>
      </c>
      <c r="D77" s="148"/>
      <c r="E77" s="148"/>
      <c r="F77" s="148"/>
      <c r="G77" s="148"/>
      <c r="H77" s="148"/>
      <c r="I77" s="148"/>
      <c r="J77" s="33"/>
      <c r="K77" s="21"/>
      <c r="L77" s="21"/>
      <c r="M77" s="21"/>
      <c r="N77" s="21"/>
      <c r="O77" s="21"/>
      <c r="P77" s="21"/>
    </row>
    <row r="78" spans="1:16" s="65" customFormat="1" ht="56.25" hidden="1" customHeight="1" outlineLevel="1">
      <c r="A78" s="107"/>
      <c r="B78" s="107"/>
      <c r="C78" s="106" t="s">
        <v>387</v>
      </c>
      <c r="D78" s="148"/>
      <c r="E78" s="148"/>
      <c r="F78" s="148"/>
      <c r="G78" s="148"/>
      <c r="H78" s="148"/>
      <c r="I78" s="148"/>
      <c r="J78" s="33"/>
      <c r="K78" s="21"/>
      <c r="L78" s="21"/>
      <c r="M78" s="21"/>
      <c r="N78" s="21"/>
      <c r="O78" s="21"/>
      <c r="P78" s="21"/>
    </row>
    <row r="79" spans="1:16" s="65" customFormat="1" ht="37.5" hidden="1" customHeight="1" outlineLevel="1">
      <c r="A79" s="107"/>
      <c r="B79" s="107"/>
      <c r="C79" s="106" t="s">
        <v>388</v>
      </c>
      <c r="D79" s="148"/>
      <c r="E79" s="148"/>
      <c r="F79" s="148"/>
      <c r="G79" s="148"/>
      <c r="H79" s="148"/>
      <c r="I79" s="148"/>
      <c r="J79" s="33"/>
      <c r="K79" s="21"/>
      <c r="L79" s="21"/>
      <c r="M79" s="21"/>
      <c r="N79" s="21"/>
      <c r="O79" s="21"/>
      <c r="P79" s="21"/>
    </row>
    <row r="80" spans="1:16" s="65" customFormat="1" ht="56.25" hidden="1" customHeight="1" outlineLevel="1">
      <c r="A80" s="107"/>
      <c r="B80" s="107"/>
      <c r="C80" s="106" t="s">
        <v>389</v>
      </c>
      <c r="D80" s="148"/>
      <c r="E80" s="148"/>
      <c r="F80" s="148"/>
      <c r="G80" s="148"/>
      <c r="H80" s="148"/>
      <c r="I80" s="148"/>
      <c r="J80" s="33"/>
      <c r="K80" s="21"/>
      <c r="L80" s="21"/>
      <c r="M80" s="21"/>
      <c r="N80" s="21"/>
      <c r="O80" s="21"/>
      <c r="P80" s="21"/>
    </row>
    <row r="81" spans="1:16" s="65" customFormat="1" ht="37.5" hidden="1" customHeight="1" outlineLevel="1">
      <c r="A81" s="107"/>
      <c r="B81" s="107"/>
      <c r="C81" s="106" t="s">
        <v>390</v>
      </c>
      <c r="D81" s="148"/>
      <c r="E81" s="148"/>
      <c r="F81" s="148"/>
      <c r="G81" s="148"/>
      <c r="H81" s="148"/>
      <c r="I81" s="148"/>
      <c r="J81" s="33"/>
      <c r="K81" s="21"/>
      <c r="L81" s="21"/>
      <c r="M81" s="21"/>
      <c r="N81" s="21"/>
      <c r="O81" s="21"/>
      <c r="P81" s="21"/>
    </row>
    <row r="82" spans="1:16" s="65" customFormat="1" ht="56.25" hidden="1" customHeight="1" outlineLevel="1">
      <c r="A82" s="107"/>
      <c r="B82" s="107"/>
      <c r="C82" s="106" t="s">
        <v>391</v>
      </c>
      <c r="D82" s="148"/>
      <c r="E82" s="148"/>
      <c r="F82" s="148"/>
      <c r="G82" s="148"/>
      <c r="H82" s="148"/>
      <c r="I82" s="148"/>
      <c r="J82" s="33"/>
      <c r="K82" s="21"/>
      <c r="L82" s="21"/>
      <c r="M82" s="21"/>
      <c r="N82" s="21"/>
      <c r="O82" s="21"/>
      <c r="P82" s="21"/>
    </row>
    <row r="83" spans="1:16" s="65" customFormat="1" ht="56.25" hidden="1" customHeight="1" outlineLevel="1">
      <c r="A83" s="107"/>
      <c r="B83" s="107"/>
      <c r="C83" s="106" t="s">
        <v>392</v>
      </c>
      <c r="D83" s="148"/>
      <c r="E83" s="148"/>
      <c r="F83" s="148"/>
      <c r="G83" s="148"/>
      <c r="H83" s="148"/>
      <c r="I83" s="148"/>
      <c r="J83" s="33"/>
      <c r="K83" s="21"/>
      <c r="L83" s="21"/>
      <c r="M83" s="21"/>
      <c r="N83" s="21"/>
      <c r="O83" s="21"/>
      <c r="P83" s="21"/>
    </row>
    <row r="84" spans="1:16" s="65" customFormat="1" ht="56.25" hidden="1" customHeight="1" outlineLevel="1">
      <c r="A84" s="107"/>
      <c r="B84" s="107"/>
      <c r="C84" s="106" t="s">
        <v>393</v>
      </c>
      <c r="D84" s="148"/>
      <c r="E84" s="148"/>
      <c r="F84" s="148"/>
      <c r="G84" s="148"/>
      <c r="H84" s="148"/>
      <c r="I84" s="148"/>
      <c r="J84" s="33"/>
      <c r="K84" s="21"/>
      <c r="L84" s="21"/>
      <c r="M84" s="21"/>
      <c r="N84" s="21"/>
      <c r="O84" s="21"/>
      <c r="P84" s="21"/>
    </row>
    <row r="85" spans="1:16" s="65" customFormat="1" ht="75" hidden="1" customHeight="1" outlineLevel="1">
      <c r="A85" s="107"/>
      <c r="B85" s="107"/>
      <c r="C85" s="106" t="s">
        <v>394</v>
      </c>
      <c r="D85" s="148"/>
      <c r="E85" s="148"/>
      <c r="F85" s="148"/>
      <c r="G85" s="148"/>
      <c r="H85" s="148"/>
      <c r="I85" s="148"/>
      <c r="J85" s="33"/>
      <c r="K85" s="21"/>
      <c r="L85" s="21"/>
      <c r="M85" s="21"/>
      <c r="N85" s="21"/>
      <c r="O85" s="21"/>
      <c r="P85" s="21"/>
    </row>
    <row r="86" spans="1:16" s="65" customFormat="1" ht="18.75" hidden="1" customHeight="1" outlineLevel="1">
      <c r="A86" s="107"/>
      <c r="B86" s="107"/>
      <c r="C86" s="106" t="s">
        <v>395</v>
      </c>
      <c r="D86" s="148"/>
      <c r="E86" s="148"/>
      <c r="F86" s="148"/>
      <c r="G86" s="148"/>
      <c r="H86" s="148"/>
      <c r="I86" s="148"/>
      <c r="J86" s="33"/>
      <c r="K86" s="21"/>
      <c r="L86" s="21"/>
      <c r="M86" s="21"/>
      <c r="N86" s="21"/>
      <c r="O86" s="21"/>
      <c r="P86" s="21"/>
    </row>
    <row r="87" spans="1:16" s="65" customFormat="1" ht="19" collapsed="1">
      <c r="A87" s="107"/>
      <c r="B87" s="107"/>
      <c r="C87" s="106" t="s">
        <v>396</v>
      </c>
      <c r="D87" s="148">
        <v>0</v>
      </c>
      <c r="E87" s="148">
        <v>0</v>
      </c>
      <c r="F87" s="148">
        <v>0</v>
      </c>
      <c r="G87" s="148">
        <v>0</v>
      </c>
      <c r="H87" s="148">
        <v>0</v>
      </c>
      <c r="I87" s="148">
        <v>0</v>
      </c>
      <c r="J87" s="148">
        <v>0</v>
      </c>
      <c r="K87" s="148">
        <v>0</v>
      </c>
      <c r="L87" s="148">
        <v>0</v>
      </c>
      <c r="M87" s="148">
        <v>0</v>
      </c>
      <c r="N87" s="148">
        <v>0</v>
      </c>
      <c r="O87" s="148">
        <v>0</v>
      </c>
      <c r="P87" s="148">
        <v>0</v>
      </c>
    </row>
    <row r="88" spans="1:16" s="65" customFormat="1" ht="47.25" customHeight="1">
      <c r="A88" s="106" t="s">
        <v>86</v>
      </c>
      <c r="B88" s="106" t="s">
        <v>87</v>
      </c>
      <c r="C88" s="107" t="s">
        <v>68</v>
      </c>
      <c r="D88" s="148">
        <v>0</v>
      </c>
      <c r="E88" s="148">
        <v>0</v>
      </c>
      <c r="F88" s="148">
        <v>0</v>
      </c>
      <c r="G88" s="148">
        <v>0</v>
      </c>
      <c r="H88" s="148">
        <v>0</v>
      </c>
      <c r="I88" s="148">
        <v>0</v>
      </c>
      <c r="J88" s="148">
        <v>0</v>
      </c>
      <c r="K88" s="148">
        <v>0</v>
      </c>
      <c r="L88" s="148">
        <v>0</v>
      </c>
      <c r="M88" s="148">
        <v>0</v>
      </c>
      <c r="N88" s="148">
        <v>0</v>
      </c>
      <c r="O88" s="148">
        <v>0</v>
      </c>
      <c r="P88" s="148">
        <v>0</v>
      </c>
    </row>
    <row r="89" spans="1:16" s="65" customFormat="1" ht="37.5" hidden="1" customHeight="1" outlineLevel="1">
      <c r="A89" s="106"/>
      <c r="B89" s="106"/>
      <c r="C89" s="106" t="s">
        <v>385</v>
      </c>
      <c r="D89" s="148"/>
      <c r="E89" s="148"/>
      <c r="F89" s="148"/>
      <c r="G89" s="148"/>
      <c r="H89" s="148"/>
      <c r="I89" s="148"/>
      <c r="J89" s="33"/>
      <c r="K89" s="21"/>
      <c r="L89" s="21"/>
      <c r="M89" s="21"/>
      <c r="N89" s="21"/>
      <c r="O89" s="21"/>
      <c r="P89" s="21"/>
    </row>
    <row r="90" spans="1:16" s="65" customFormat="1" ht="18.75" hidden="1" customHeight="1" outlineLevel="1">
      <c r="A90" s="106"/>
      <c r="B90" s="106"/>
      <c r="C90" s="106" t="s">
        <v>386</v>
      </c>
      <c r="D90" s="148"/>
      <c r="E90" s="148"/>
      <c r="F90" s="148"/>
      <c r="G90" s="148"/>
      <c r="H90" s="148"/>
      <c r="I90" s="148"/>
      <c r="J90" s="33"/>
      <c r="K90" s="21"/>
      <c r="L90" s="21"/>
      <c r="M90" s="21"/>
      <c r="N90" s="21"/>
      <c r="O90" s="21"/>
      <c r="P90" s="21"/>
    </row>
    <row r="91" spans="1:16" s="65" customFormat="1" ht="56.25" hidden="1" customHeight="1" outlineLevel="1">
      <c r="A91" s="106"/>
      <c r="B91" s="106"/>
      <c r="C91" s="106" t="s">
        <v>387</v>
      </c>
      <c r="D91" s="148"/>
      <c r="E91" s="148"/>
      <c r="F91" s="148"/>
      <c r="G91" s="148"/>
      <c r="H91" s="148"/>
      <c r="I91" s="148"/>
      <c r="J91" s="33"/>
      <c r="K91" s="21"/>
      <c r="L91" s="21"/>
      <c r="M91" s="21"/>
      <c r="N91" s="21"/>
      <c r="O91" s="21"/>
      <c r="P91" s="21"/>
    </row>
    <row r="92" spans="1:16" s="65" customFormat="1" ht="56.25" hidden="1" customHeight="1" outlineLevel="1">
      <c r="A92" s="107"/>
      <c r="B92" s="107"/>
      <c r="C92" s="106" t="s">
        <v>388</v>
      </c>
      <c r="D92" s="148"/>
      <c r="E92" s="148"/>
      <c r="F92" s="148"/>
      <c r="G92" s="148"/>
      <c r="H92" s="148"/>
      <c r="I92" s="148"/>
      <c r="J92" s="33"/>
      <c r="K92" s="21"/>
      <c r="L92" s="21"/>
      <c r="M92" s="21"/>
      <c r="N92" s="21"/>
      <c r="O92" s="21"/>
      <c r="P92" s="21"/>
    </row>
    <row r="93" spans="1:16" s="65" customFormat="1" ht="56.25" hidden="1" customHeight="1" outlineLevel="1">
      <c r="A93" s="107"/>
      <c r="B93" s="107"/>
      <c r="C93" s="106" t="s">
        <v>389</v>
      </c>
      <c r="D93" s="148"/>
      <c r="E93" s="148"/>
      <c r="F93" s="148"/>
      <c r="G93" s="148"/>
      <c r="H93" s="148"/>
      <c r="I93" s="148"/>
      <c r="J93" s="33"/>
      <c r="K93" s="21"/>
      <c r="L93" s="21"/>
      <c r="M93" s="21"/>
      <c r="N93" s="21"/>
      <c r="O93" s="21"/>
      <c r="P93" s="21"/>
    </row>
    <row r="94" spans="1:16" s="65" customFormat="1" ht="56.25" hidden="1" customHeight="1" outlineLevel="1">
      <c r="A94" s="107"/>
      <c r="B94" s="107"/>
      <c r="C94" s="106" t="s">
        <v>390</v>
      </c>
      <c r="D94" s="148"/>
      <c r="E94" s="148"/>
      <c r="F94" s="148"/>
      <c r="G94" s="148"/>
      <c r="H94" s="148"/>
      <c r="I94" s="148"/>
      <c r="J94" s="33"/>
      <c r="K94" s="21"/>
      <c r="L94" s="21"/>
      <c r="M94" s="21"/>
      <c r="N94" s="21"/>
      <c r="O94" s="21"/>
      <c r="P94" s="21"/>
    </row>
    <row r="95" spans="1:16" s="65" customFormat="1" ht="56.25" hidden="1" customHeight="1" outlineLevel="1">
      <c r="A95" s="107"/>
      <c r="B95" s="107"/>
      <c r="C95" s="106" t="s">
        <v>391</v>
      </c>
      <c r="D95" s="148"/>
      <c r="E95" s="148"/>
      <c r="F95" s="148"/>
      <c r="G95" s="148"/>
      <c r="H95" s="148"/>
      <c r="I95" s="148"/>
      <c r="J95" s="33"/>
      <c r="K95" s="21"/>
      <c r="L95" s="21"/>
      <c r="M95" s="21"/>
      <c r="N95" s="21"/>
      <c r="O95" s="21"/>
      <c r="P95" s="21"/>
    </row>
    <row r="96" spans="1:16" s="65" customFormat="1" ht="56.25" hidden="1" customHeight="1" outlineLevel="1">
      <c r="A96" s="107"/>
      <c r="B96" s="107"/>
      <c r="C96" s="106" t="s">
        <v>392</v>
      </c>
      <c r="D96" s="148"/>
      <c r="E96" s="148"/>
      <c r="F96" s="148"/>
      <c r="G96" s="148"/>
      <c r="H96" s="148"/>
      <c r="I96" s="148"/>
      <c r="J96" s="33"/>
      <c r="K96" s="21"/>
      <c r="L96" s="21"/>
      <c r="M96" s="21"/>
      <c r="N96" s="21"/>
      <c r="O96" s="21"/>
      <c r="P96" s="21"/>
    </row>
    <row r="97" spans="1:16" s="65" customFormat="1" ht="56.25" hidden="1" customHeight="1" outlineLevel="1">
      <c r="A97" s="107"/>
      <c r="B97" s="107"/>
      <c r="C97" s="106" t="s">
        <v>393</v>
      </c>
      <c r="D97" s="148"/>
      <c r="E97" s="148"/>
      <c r="F97" s="148"/>
      <c r="G97" s="148"/>
      <c r="H97" s="148"/>
      <c r="I97" s="148"/>
      <c r="J97" s="33"/>
      <c r="K97" s="21"/>
      <c r="L97" s="21"/>
      <c r="M97" s="21"/>
      <c r="N97" s="21"/>
      <c r="O97" s="21"/>
      <c r="P97" s="21"/>
    </row>
    <row r="98" spans="1:16" s="65" customFormat="1" ht="75" hidden="1" customHeight="1" outlineLevel="1">
      <c r="A98" s="107"/>
      <c r="B98" s="107"/>
      <c r="C98" s="106" t="s">
        <v>394</v>
      </c>
      <c r="D98" s="148"/>
      <c r="E98" s="148"/>
      <c r="F98" s="148"/>
      <c r="G98" s="148"/>
      <c r="H98" s="148"/>
      <c r="I98" s="148"/>
      <c r="J98" s="33"/>
      <c r="K98" s="21"/>
      <c r="L98" s="21"/>
      <c r="M98" s="21"/>
      <c r="N98" s="21"/>
      <c r="O98" s="21"/>
      <c r="P98" s="21"/>
    </row>
    <row r="99" spans="1:16" s="65" customFormat="1" ht="18.75" hidden="1" customHeight="1" outlineLevel="1">
      <c r="A99" s="107"/>
      <c r="B99" s="107"/>
      <c r="C99" s="106" t="s">
        <v>395</v>
      </c>
      <c r="D99" s="148"/>
      <c r="E99" s="148"/>
      <c r="F99" s="148"/>
      <c r="G99" s="148"/>
      <c r="H99" s="148"/>
      <c r="I99" s="148"/>
      <c r="J99" s="33"/>
      <c r="K99" s="21"/>
      <c r="L99" s="21"/>
      <c r="M99" s="21"/>
      <c r="N99" s="21"/>
      <c r="O99" s="21"/>
      <c r="P99" s="21"/>
    </row>
    <row r="100" spans="1:16" s="65" customFormat="1" ht="19" collapsed="1">
      <c r="A100" s="107"/>
      <c r="B100" s="107"/>
      <c r="C100" s="106" t="s">
        <v>396</v>
      </c>
      <c r="D100" s="148">
        <v>0</v>
      </c>
      <c r="E100" s="148">
        <v>0</v>
      </c>
      <c r="F100" s="148">
        <v>0</v>
      </c>
      <c r="G100" s="148">
        <v>0</v>
      </c>
      <c r="H100" s="148">
        <v>0</v>
      </c>
      <c r="I100" s="148">
        <v>0</v>
      </c>
      <c r="J100" s="148">
        <v>0</v>
      </c>
      <c r="K100" s="148">
        <v>0</v>
      </c>
      <c r="L100" s="148">
        <v>0</v>
      </c>
      <c r="M100" s="148">
        <v>0</v>
      </c>
      <c r="N100" s="148">
        <v>0</v>
      </c>
      <c r="O100" s="148">
        <v>0</v>
      </c>
      <c r="P100" s="148">
        <v>0</v>
      </c>
    </row>
    <row r="101" spans="1:16" s="66" customFormat="1" ht="93" customHeight="1">
      <c r="A101" s="106" t="s">
        <v>88</v>
      </c>
      <c r="B101" s="106" t="s">
        <v>89</v>
      </c>
      <c r="C101" s="107" t="s">
        <v>68</v>
      </c>
      <c r="D101" s="148">
        <v>0</v>
      </c>
      <c r="E101" s="148">
        <v>0</v>
      </c>
      <c r="F101" s="148">
        <v>0</v>
      </c>
      <c r="G101" s="148">
        <v>0</v>
      </c>
      <c r="H101" s="148">
        <v>0</v>
      </c>
      <c r="I101" s="148">
        <v>0</v>
      </c>
      <c r="J101" s="148">
        <v>0</v>
      </c>
      <c r="K101" s="148">
        <v>0</v>
      </c>
      <c r="L101" s="148">
        <v>0</v>
      </c>
      <c r="M101" s="148">
        <v>0</v>
      </c>
      <c r="N101" s="148">
        <v>0</v>
      </c>
      <c r="O101" s="148">
        <v>0</v>
      </c>
      <c r="P101" s="148">
        <v>0</v>
      </c>
    </row>
    <row r="102" spans="1:16" s="65" customFormat="1" ht="37.5" hidden="1" customHeight="1" outlineLevel="1">
      <c r="A102" s="107"/>
      <c r="B102" s="107"/>
      <c r="C102" s="106" t="s">
        <v>385</v>
      </c>
      <c r="D102" s="148"/>
      <c r="E102" s="148"/>
      <c r="F102" s="148"/>
      <c r="G102" s="148"/>
      <c r="H102" s="148"/>
      <c r="I102" s="148"/>
      <c r="J102" s="33"/>
      <c r="K102" s="21"/>
      <c r="L102" s="21"/>
      <c r="M102" s="21"/>
      <c r="N102" s="21"/>
      <c r="O102" s="21"/>
      <c r="P102" s="21"/>
    </row>
    <row r="103" spans="1:16" s="65" customFormat="1" ht="18.75" hidden="1" customHeight="1" outlineLevel="1">
      <c r="A103" s="107"/>
      <c r="B103" s="107"/>
      <c r="C103" s="106" t="s">
        <v>386</v>
      </c>
      <c r="D103" s="148"/>
      <c r="E103" s="148"/>
      <c r="F103" s="148"/>
      <c r="G103" s="148"/>
      <c r="H103" s="148"/>
      <c r="I103" s="148"/>
      <c r="J103" s="33"/>
      <c r="K103" s="21"/>
      <c r="L103" s="21"/>
      <c r="M103" s="21"/>
      <c r="N103" s="21"/>
      <c r="O103" s="21"/>
      <c r="P103" s="21"/>
    </row>
    <row r="104" spans="1:16" s="65" customFormat="1" ht="56.25" hidden="1" customHeight="1" outlineLevel="1">
      <c r="A104" s="107"/>
      <c r="B104" s="107"/>
      <c r="C104" s="106" t="s">
        <v>387</v>
      </c>
      <c r="D104" s="148"/>
      <c r="E104" s="148"/>
      <c r="F104" s="148"/>
      <c r="G104" s="148"/>
      <c r="H104" s="148"/>
      <c r="I104" s="148"/>
      <c r="J104" s="33"/>
      <c r="K104" s="21"/>
      <c r="L104" s="21"/>
      <c r="M104" s="21"/>
      <c r="N104" s="21"/>
      <c r="O104" s="21"/>
      <c r="P104" s="21"/>
    </row>
    <row r="105" spans="1:16" s="65" customFormat="1" ht="37.5" hidden="1" customHeight="1" outlineLevel="1">
      <c r="A105" s="107"/>
      <c r="B105" s="107"/>
      <c r="C105" s="106" t="s">
        <v>388</v>
      </c>
      <c r="D105" s="148"/>
      <c r="E105" s="148"/>
      <c r="F105" s="148"/>
      <c r="G105" s="148"/>
      <c r="H105" s="148"/>
      <c r="I105" s="148"/>
      <c r="J105" s="33"/>
      <c r="K105" s="21"/>
      <c r="L105" s="21"/>
      <c r="M105" s="21"/>
      <c r="N105" s="21"/>
      <c r="O105" s="21"/>
      <c r="P105" s="21"/>
    </row>
    <row r="106" spans="1:16" s="65" customFormat="1" ht="56.25" hidden="1" customHeight="1" outlineLevel="1">
      <c r="A106" s="107"/>
      <c r="B106" s="107"/>
      <c r="C106" s="106" t="s">
        <v>389</v>
      </c>
      <c r="D106" s="148"/>
      <c r="E106" s="148"/>
      <c r="F106" s="148"/>
      <c r="G106" s="148"/>
      <c r="H106" s="148"/>
      <c r="I106" s="148"/>
      <c r="J106" s="33"/>
      <c r="K106" s="21"/>
      <c r="L106" s="21"/>
      <c r="M106" s="21"/>
      <c r="N106" s="21"/>
      <c r="O106" s="21"/>
      <c r="P106" s="21"/>
    </row>
    <row r="107" spans="1:16" s="65" customFormat="1" ht="37.5" hidden="1" customHeight="1" outlineLevel="1">
      <c r="A107" s="107"/>
      <c r="B107" s="107"/>
      <c r="C107" s="106" t="s">
        <v>390</v>
      </c>
      <c r="D107" s="148"/>
      <c r="E107" s="148"/>
      <c r="F107" s="148"/>
      <c r="G107" s="148"/>
      <c r="H107" s="148"/>
      <c r="I107" s="148"/>
      <c r="J107" s="33"/>
      <c r="K107" s="21"/>
      <c r="L107" s="21"/>
      <c r="M107" s="21"/>
      <c r="N107" s="21"/>
      <c r="O107" s="21"/>
      <c r="P107" s="21"/>
    </row>
    <row r="108" spans="1:16" s="65" customFormat="1" ht="56.25" hidden="1" customHeight="1" outlineLevel="1">
      <c r="A108" s="107"/>
      <c r="B108" s="107"/>
      <c r="C108" s="106" t="s">
        <v>391</v>
      </c>
      <c r="D108" s="148"/>
      <c r="E108" s="148"/>
      <c r="F108" s="148"/>
      <c r="G108" s="148"/>
      <c r="H108" s="148"/>
      <c r="I108" s="148"/>
      <c r="J108" s="33"/>
      <c r="K108" s="21"/>
      <c r="L108" s="21"/>
      <c r="M108" s="21"/>
      <c r="N108" s="21"/>
      <c r="O108" s="21"/>
      <c r="P108" s="21"/>
    </row>
    <row r="109" spans="1:16" s="65" customFormat="1" ht="56.25" hidden="1" customHeight="1" outlineLevel="1">
      <c r="A109" s="107"/>
      <c r="B109" s="107"/>
      <c r="C109" s="106" t="s">
        <v>392</v>
      </c>
      <c r="D109" s="148"/>
      <c r="E109" s="148"/>
      <c r="F109" s="148"/>
      <c r="G109" s="148"/>
      <c r="H109" s="148"/>
      <c r="I109" s="148"/>
      <c r="J109" s="33"/>
      <c r="K109" s="21"/>
      <c r="L109" s="21"/>
      <c r="M109" s="21"/>
      <c r="N109" s="21"/>
      <c r="O109" s="21"/>
      <c r="P109" s="21"/>
    </row>
    <row r="110" spans="1:16" s="65" customFormat="1" ht="56.25" hidden="1" customHeight="1" outlineLevel="1">
      <c r="A110" s="107"/>
      <c r="B110" s="107"/>
      <c r="C110" s="106" t="s">
        <v>393</v>
      </c>
      <c r="D110" s="148"/>
      <c r="E110" s="148"/>
      <c r="F110" s="148"/>
      <c r="G110" s="148"/>
      <c r="H110" s="148"/>
      <c r="I110" s="148"/>
      <c r="J110" s="33"/>
      <c r="K110" s="21"/>
      <c r="L110" s="21"/>
      <c r="M110" s="21"/>
      <c r="N110" s="21"/>
      <c r="O110" s="21"/>
      <c r="P110" s="21"/>
    </row>
    <row r="111" spans="1:16" s="65" customFormat="1" ht="75" hidden="1" customHeight="1" outlineLevel="1">
      <c r="A111" s="107"/>
      <c r="B111" s="107"/>
      <c r="C111" s="106" t="s">
        <v>394</v>
      </c>
      <c r="D111" s="148"/>
      <c r="E111" s="148"/>
      <c r="F111" s="148"/>
      <c r="G111" s="148"/>
      <c r="H111" s="148"/>
      <c r="I111" s="148"/>
      <c r="J111" s="33"/>
      <c r="K111" s="21"/>
      <c r="L111" s="21"/>
      <c r="M111" s="21"/>
      <c r="N111" s="21"/>
      <c r="O111" s="21"/>
      <c r="P111" s="21"/>
    </row>
    <row r="112" spans="1:16" s="65" customFormat="1" ht="18.75" hidden="1" customHeight="1" outlineLevel="1">
      <c r="A112" s="107"/>
      <c r="B112" s="107"/>
      <c r="C112" s="106" t="s">
        <v>395</v>
      </c>
      <c r="D112" s="148"/>
      <c r="E112" s="148"/>
      <c r="F112" s="148"/>
      <c r="G112" s="148"/>
      <c r="H112" s="148"/>
      <c r="I112" s="148"/>
      <c r="J112" s="33"/>
      <c r="K112" s="21"/>
      <c r="L112" s="21"/>
      <c r="M112" s="21"/>
      <c r="N112" s="21"/>
      <c r="O112" s="21"/>
      <c r="P112" s="21"/>
    </row>
    <row r="113" spans="1:16" s="65" customFormat="1" ht="19" collapsed="1">
      <c r="A113" s="107"/>
      <c r="B113" s="107"/>
      <c r="C113" s="106" t="s">
        <v>396</v>
      </c>
      <c r="D113" s="148">
        <v>0</v>
      </c>
      <c r="E113" s="148">
        <v>0</v>
      </c>
      <c r="F113" s="148">
        <v>0</v>
      </c>
      <c r="G113" s="148">
        <v>0</v>
      </c>
      <c r="H113" s="148">
        <v>0</v>
      </c>
      <c r="I113" s="148">
        <v>0</v>
      </c>
      <c r="J113" s="148">
        <v>0</v>
      </c>
      <c r="K113" s="148">
        <v>0</v>
      </c>
      <c r="L113" s="148">
        <v>0</v>
      </c>
      <c r="M113" s="148">
        <v>0</v>
      </c>
      <c r="N113" s="148">
        <v>0</v>
      </c>
      <c r="O113" s="148">
        <v>0</v>
      </c>
      <c r="P113" s="148">
        <v>0</v>
      </c>
    </row>
    <row r="114" spans="1:16" s="66" customFormat="1" ht="133">
      <c r="A114" s="106" t="s">
        <v>90</v>
      </c>
      <c r="B114" s="106" t="s">
        <v>91</v>
      </c>
      <c r="C114" s="107" t="s">
        <v>68</v>
      </c>
      <c r="D114" s="148">
        <v>0</v>
      </c>
      <c r="E114" s="148">
        <v>0</v>
      </c>
      <c r="F114" s="148">
        <v>0</v>
      </c>
      <c r="G114" s="148">
        <v>0</v>
      </c>
      <c r="H114" s="148">
        <v>0</v>
      </c>
      <c r="I114" s="148">
        <v>0</v>
      </c>
      <c r="J114" s="148">
        <v>0</v>
      </c>
      <c r="K114" s="148">
        <v>0</v>
      </c>
      <c r="L114" s="148">
        <v>0</v>
      </c>
      <c r="M114" s="148">
        <v>0</v>
      </c>
      <c r="N114" s="148">
        <v>0</v>
      </c>
      <c r="O114" s="148">
        <v>0</v>
      </c>
      <c r="P114" s="148">
        <v>0</v>
      </c>
    </row>
    <row r="115" spans="1:16" s="65" customFormat="1" ht="37.5" hidden="1" customHeight="1" outlineLevel="1">
      <c r="A115" s="107"/>
      <c r="B115" s="107"/>
      <c r="C115" s="106" t="s">
        <v>385</v>
      </c>
      <c r="D115" s="148"/>
      <c r="E115" s="148"/>
      <c r="F115" s="148"/>
      <c r="G115" s="148"/>
      <c r="H115" s="148"/>
      <c r="I115" s="148"/>
      <c r="J115" s="33"/>
      <c r="K115" s="21"/>
      <c r="L115" s="21"/>
      <c r="M115" s="21"/>
      <c r="N115" s="21"/>
      <c r="O115" s="21"/>
      <c r="P115" s="21"/>
    </row>
    <row r="116" spans="1:16" s="65" customFormat="1" ht="18.75" hidden="1" customHeight="1" outlineLevel="1">
      <c r="A116" s="107"/>
      <c r="B116" s="107"/>
      <c r="C116" s="106" t="s">
        <v>386</v>
      </c>
      <c r="D116" s="148"/>
      <c r="E116" s="148"/>
      <c r="F116" s="148"/>
      <c r="G116" s="148"/>
      <c r="H116" s="148"/>
      <c r="I116" s="148"/>
      <c r="J116" s="33"/>
      <c r="K116" s="21"/>
      <c r="L116" s="21"/>
      <c r="M116" s="21"/>
      <c r="N116" s="21"/>
      <c r="O116" s="21"/>
      <c r="P116" s="21"/>
    </row>
    <row r="117" spans="1:16" s="65" customFormat="1" ht="56.25" hidden="1" customHeight="1" outlineLevel="1">
      <c r="A117" s="107"/>
      <c r="B117" s="107"/>
      <c r="C117" s="106" t="s">
        <v>387</v>
      </c>
      <c r="D117" s="148"/>
      <c r="E117" s="148"/>
      <c r="F117" s="148"/>
      <c r="G117" s="148"/>
      <c r="H117" s="148"/>
      <c r="I117" s="148"/>
      <c r="J117" s="33"/>
      <c r="K117" s="21"/>
      <c r="L117" s="21"/>
      <c r="M117" s="21"/>
      <c r="N117" s="21"/>
      <c r="O117" s="21"/>
      <c r="P117" s="21"/>
    </row>
    <row r="118" spans="1:16" s="65" customFormat="1" ht="37.5" hidden="1" customHeight="1" outlineLevel="1">
      <c r="A118" s="107"/>
      <c r="B118" s="107"/>
      <c r="C118" s="106" t="s">
        <v>388</v>
      </c>
      <c r="D118" s="148"/>
      <c r="E118" s="148"/>
      <c r="F118" s="148"/>
      <c r="G118" s="148"/>
      <c r="H118" s="148"/>
      <c r="I118" s="148"/>
      <c r="J118" s="33"/>
      <c r="K118" s="21"/>
      <c r="L118" s="21"/>
      <c r="M118" s="21"/>
      <c r="N118" s="21"/>
      <c r="O118" s="21"/>
      <c r="P118" s="21"/>
    </row>
    <row r="119" spans="1:16" s="65" customFormat="1" ht="56.25" hidden="1" customHeight="1" outlineLevel="1">
      <c r="A119" s="107"/>
      <c r="B119" s="107"/>
      <c r="C119" s="106" t="s">
        <v>389</v>
      </c>
      <c r="D119" s="148"/>
      <c r="E119" s="148"/>
      <c r="F119" s="148"/>
      <c r="G119" s="148"/>
      <c r="H119" s="148"/>
      <c r="I119" s="148"/>
      <c r="J119" s="33"/>
      <c r="K119" s="21"/>
      <c r="L119" s="21"/>
      <c r="M119" s="21"/>
      <c r="N119" s="21"/>
      <c r="O119" s="21"/>
      <c r="P119" s="21"/>
    </row>
    <row r="120" spans="1:16" s="65" customFormat="1" ht="37.5" hidden="1" customHeight="1" outlineLevel="1">
      <c r="A120" s="107"/>
      <c r="B120" s="107"/>
      <c r="C120" s="106" t="s">
        <v>390</v>
      </c>
      <c r="D120" s="148"/>
      <c r="E120" s="148"/>
      <c r="F120" s="148"/>
      <c r="G120" s="148"/>
      <c r="H120" s="148"/>
      <c r="I120" s="148"/>
      <c r="J120" s="33"/>
      <c r="K120" s="21"/>
      <c r="L120" s="21"/>
      <c r="M120" s="21"/>
      <c r="N120" s="21"/>
      <c r="O120" s="21"/>
      <c r="P120" s="21"/>
    </row>
    <row r="121" spans="1:16" s="65" customFormat="1" ht="56.25" hidden="1" customHeight="1" outlineLevel="1">
      <c r="A121" s="107"/>
      <c r="B121" s="107"/>
      <c r="C121" s="106" t="s">
        <v>391</v>
      </c>
      <c r="D121" s="148"/>
      <c r="E121" s="148"/>
      <c r="F121" s="148"/>
      <c r="G121" s="148"/>
      <c r="H121" s="148"/>
      <c r="I121" s="148"/>
      <c r="J121" s="33"/>
      <c r="K121" s="21"/>
      <c r="L121" s="21"/>
      <c r="M121" s="21"/>
      <c r="N121" s="21"/>
      <c r="O121" s="21"/>
      <c r="P121" s="21"/>
    </row>
    <row r="122" spans="1:16" s="65" customFormat="1" ht="56.25" hidden="1" customHeight="1" outlineLevel="1">
      <c r="A122" s="107"/>
      <c r="B122" s="107"/>
      <c r="C122" s="106" t="s">
        <v>392</v>
      </c>
      <c r="D122" s="148"/>
      <c r="E122" s="148"/>
      <c r="F122" s="148"/>
      <c r="G122" s="148"/>
      <c r="H122" s="148"/>
      <c r="I122" s="148"/>
      <c r="J122" s="33"/>
      <c r="K122" s="21"/>
      <c r="L122" s="21"/>
      <c r="M122" s="21"/>
      <c r="N122" s="21"/>
      <c r="O122" s="21"/>
      <c r="P122" s="21"/>
    </row>
    <row r="123" spans="1:16" s="65" customFormat="1" ht="56.25" hidden="1" customHeight="1" outlineLevel="1">
      <c r="A123" s="107"/>
      <c r="B123" s="107"/>
      <c r="C123" s="106" t="s">
        <v>393</v>
      </c>
      <c r="D123" s="148"/>
      <c r="E123" s="148"/>
      <c r="F123" s="148"/>
      <c r="G123" s="148"/>
      <c r="H123" s="148"/>
      <c r="I123" s="148"/>
      <c r="J123" s="33"/>
      <c r="K123" s="21"/>
      <c r="L123" s="21"/>
      <c r="M123" s="21"/>
      <c r="N123" s="21"/>
      <c r="O123" s="21"/>
      <c r="P123" s="21"/>
    </row>
    <row r="124" spans="1:16" s="65" customFormat="1" ht="75" hidden="1" customHeight="1" outlineLevel="1">
      <c r="A124" s="107"/>
      <c r="B124" s="107"/>
      <c r="C124" s="106" t="s">
        <v>394</v>
      </c>
      <c r="D124" s="148"/>
      <c r="E124" s="148"/>
      <c r="F124" s="148"/>
      <c r="G124" s="148"/>
      <c r="H124" s="148"/>
      <c r="I124" s="148"/>
      <c r="J124" s="33"/>
      <c r="K124" s="21"/>
      <c r="L124" s="21"/>
      <c r="M124" s="21"/>
      <c r="N124" s="21"/>
      <c r="O124" s="21"/>
      <c r="P124" s="21"/>
    </row>
    <row r="125" spans="1:16" s="65" customFormat="1" ht="18.75" hidden="1" customHeight="1" outlineLevel="1">
      <c r="A125" s="107"/>
      <c r="B125" s="107"/>
      <c r="C125" s="106" t="s">
        <v>395</v>
      </c>
      <c r="D125" s="148"/>
      <c r="E125" s="148"/>
      <c r="F125" s="148"/>
      <c r="G125" s="148"/>
      <c r="H125" s="148"/>
      <c r="I125" s="148"/>
      <c r="J125" s="33"/>
      <c r="K125" s="21"/>
      <c r="L125" s="21"/>
      <c r="M125" s="21"/>
      <c r="N125" s="21"/>
      <c r="O125" s="21"/>
      <c r="P125" s="21"/>
    </row>
    <row r="126" spans="1:16" s="65" customFormat="1" ht="19" collapsed="1">
      <c r="A126" s="107"/>
      <c r="B126" s="107"/>
      <c r="C126" s="106" t="s">
        <v>396</v>
      </c>
      <c r="D126" s="148">
        <v>0</v>
      </c>
      <c r="E126" s="148">
        <v>0</v>
      </c>
      <c r="F126" s="148">
        <v>0</v>
      </c>
      <c r="G126" s="148">
        <v>0</v>
      </c>
      <c r="H126" s="148">
        <v>0</v>
      </c>
      <c r="I126" s="148">
        <v>0</v>
      </c>
      <c r="J126" s="148">
        <v>0</v>
      </c>
      <c r="K126" s="148">
        <v>0</v>
      </c>
      <c r="L126" s="148">
        <v>0</v>
      </c>
      <c r="M126" s="148">
        <v>0</v>
      </c>
      <c r="N126" s="148">
        <v>0</v>
      </c>
      <c r="O126" s="148">
        <v>0</v>
      </c>
      <c r="P126" s="148">
        <v>0</v>
      </c>
    </row>
    <row r="127" spans="1:16" s="65" customFormat="1" ht="199.5" customHeight="1">
      <c r="A127" s="106" t="s">
        <v>92</v>
      </c>
      <c r="B127" s="106" t="s">
        <v>268</v>
      </c>
      <c r="C127" s="107" t="s">
        <v>68</v>
      </c>
      <c r="D127" s="148">
        <v>0</v>
      </c>
      <c r="E127" s="148">
        <v>0</v>
      </c>
      <c r="F127" s="148">
        <v>0</v>
      </c>
      <c r="G127" s="148">
        <v>0</v>
      </c>
      <c r="H127" s="148">
        <v>0</v>
      </c>
      <c r="I127" s="148">
        <v>0</v>
      </c>
      <c r="J127" s="148">
        <v>0</v>
      </c>
      <c r="K127" s="148">
        <v>0</v>
      </c>
      <c r="L127" s="148">
        <v>0</v>
      </c>
      <c r="M127" s="148">
        <v>0</v>
      </c>
      <c r="N127" s="148">
        <v>0</v>
      </c>
      <c r="O127" s="148">
        <v>0</v>
      </c>
      <c r="P127" s="148">
        <v>0</v>
      </c>
    </row>
    <row r="128" spans="1:16" s="65" customFormat="1" ht="37.5" hidden="1" customHeight="1" outlineLevel="1">
      <c r="A128" s="107"/>
      <c r="B128" s="107"/>
      <c r="C128" s="106" t="s">
        <v>385</v>
      </c>
      <c r="D128" s="148"/>
      <c r="E128" s="148"/>
      <c r="F128" s="148"/>
      <c r="G128" s="148"/>
      <c r="H128" s="148"/>
      <c r="I128" s="148"/>
      <c r="J128" s="33"/>
      <c r="K128" s="21"/>
      <c r="L128" s="21"/>
      <c r="M128" s="21"/>
      <c r="N128" s="21"/>
      <c r="O128" s="21"/>
      <c r="P128" s="21"/>
    </row>
    <row r="129" spans="1:16" s="65" customFormat="1" ht="18.75" hidden="1" customHeight="1" outlineLevel="1">
      <c r="A129" s="107"/>
      <c r="B129" s="107"/>
      <c r="C129" s="106" t="s">
        <v>386</v>
      </c>
      <c r="D129" s="148"/>
      <c r="E129" s="148"/>
      <c r="F129" s="148"/>
      <c r="G129" s="148"/>
      <c r="H129" s="148"/>
      <c r="I129" s="148"/>
      <c r="J129" s="33"/>
      <c r="K129" s="21"/>
      <c r="L129" s="21"/>
      <c r="M129" s="21"/>
      <c r="N129" s="21"/>
      <c r="O129" s="21"/>
      <c r="P129" s="21"/>
    </row>
    <row r="130" spans="1:16" s="65" customFormat="1" ht="56.25" hidden="1" customHeight="1" outlineLevel="1">
      <c r="A130" s="107"/>
      <c r="B130" s="107"/>
      <c r="C130" s="106" t="s">
        <v>387</v>
      </c>
      <c r="D130" s="148"/>
      <c r="E130" s="148"/>
      <c r="F130" s="148"/>
      <c r="G130" s="148"/>
      <c r="H130" s="148"/>
      <c r="I130" s="148"/>
      <c r="J130" s="33"/>
      <c r="K130" s="21"/>
      <c r="L130" s="21"/>
      <c r="M130" s="21"/>
      <c r="N130" s="21"/>
      <c r="O130" s="21"/>
      <c r="P130" s="21"/>
    </row>
    <row r="131" spans="1:16" s="65" customFormat="1" ht="37.5" hidden="1" customHeight="1" outlineLevel="1">
      <c r="A131" s="107"/>
      <c r="B131" s="107"/>
      <c r="C131" s="106" t="s">
        <v>388</v>
      </c>
      <c r="D131" s="148"/>
      <c r="E131" s="148"/>
      <c r="F131" s="148"/>
      <c r="G131" s="148"/>
      <c r="H131" s="148"/>
      <c r="I131" s="148"/>
      <c r="J131" s="33"/>
      <c r="K131" s="21"/>
      <c r="L131" s="21"/>
      <c r="M131" s="21"/>
      <c r="N131" s="21"/>
      <c r="O131" s="21"/>
      <c r="P131" s="21"/>
    </row>
    <row r="132" spans="1:16" s="65" customFormat="1" ht="56.25" hidden="1" customHeight="1" outlineLevel="1">
      <c r="A132" s="107"/>
      <c r="B132" s="107"/>
      <c r="C132" s="106" t="s">
        <v>389</v>
      </c>
      <c r="D132" s="148"/>
      <c r="E132" s="148"/>
      <c r="F132" s="148"/>
      <c r="G132" s="148"/>
      <c r="H132" s="148"/>
      <c r="I132" s="148"/>
      <c r="J132" s="33"/>
      <c r="K132" s="21"/>
      <c r="L132" s="21"/>
      <c r="M132" s="21"/>
      <c r="N132" s="21"/>
      <c r="O132" s="21"/>
      <c r="P132" s="21"/>
    </row>
    <row r="133" spans="1:16" s="65" customFormat="1" ht="37.5" hidden="1" customHeight="1" outlineLevel="1">
      <c r="A133" s="107"/>
      <c r="B133" s="107"/>
      <c r="C133" s="106" t="s">
        <v>390</v>
      </c>
      <c r="D133" s="148"/>
      <c r="E133" s="148"/>
      <c r="F133" s="148"/>
      <c r="G133" s="148"/>
      <c r="H133" s="148"/>
      <c r="I133" s="148"/>
      <c r="J133" s="33"/>
      <c r="K133" s="21"/>
      <c r="L133" s="21"/>
      <c r="M133" s="21"/>
      <c r="N133" s="21"/>
      <c r="O133" s="21"/>
      <c r="P133" s="21"/>
    </row>
    <row r="134" spans="1:16" s="65" customFormat="1" ht="56.25" hidden="1" customHeight="1" outlineLevel="1">
      <c r="A134" s="107"/>
      <c r="B134" s="107"/>
      <c r="C134" s="106" t="s">
        <v>391</v>
      </c>
      <c r="D134" s="148"/>
      <c r="E134" s="148"/>
      <c r="F134" s="148"/>
      <c r="G134" s="148"/>
      <c r="H134" s="148"/>
      <c r="I134" s="148"/>
      <c r="J134" s="33"/>
      <c r="K134" s="21"/>
      <c r="L134" s="21"/>
      <c r="M134" s="21"/>
      <c r="N134" s="21"/>
      <c r="O134" s="21"/>
      <c r="P134" s="21"/>
    </row>
    <row r="135" spans="1:16" s="65" customFormat="1" ht="56.25" hidden="1" customHeight="1" outlineLevel="1">
      <c r="A135" s="107"/>
      <c r="B135" s="107"/>
      <c r="C135" s="106" t="s">
        <v>392</v>
      </c>
      <c r="D135" s="148"/>
      <c r="E135" s="148"/>
      <c r="F135" s="148"/>
      <c r="G135" s="148"/>
      <c r="H135" s="148"/>
      <c r="I135" s="148"/>
      <c r="J135" s="33"/>
      <c r="K135" s="21"/>
      <c r="L135" s="21"/>
      <c r="M135" s="21"/>
      <c r="N135" s="21"/>
      <c r="O135" s="21"/>
      <c r="P135" s="21"/>
    </row>
    <row r="136" spans="1:16" s="65" customFormat="1" ht="56.25" hidden="1" customHeight="1" outlineLevel="1">
      <c r="A136" s="107"/>
      <c r="B136" s="107"/>
      <c r="C136" s="106" t="s">
        <v>393</v>
      </c>
      <c r="D136" s="148"/>
      <c r="E136" s="148"/>
      <c r="F136" s="148"/>
      <c r="G136" s="148"/>
      <c r="H136" s="148"/>
      <c r="I136" s="148"/>
      <c r="J136" s="33"/>
      <c r="K136" s="21"/>
      <c r="L136" s="21"/>
      <c r="M136" s="21"/>
      <c r="N136" s="21"/>
      <c r="O136" s="21"/>
      <c r="P136" s="21"/>
    </row>
    <row r="137" spans="1:16" s="65" customFormat="1" ht="75" hidden="1" customHeight="1" outlineLevel="1">
      <c r="A137" s="107"/>
      <c r="B137" s="107"/>
      <c r="C137" s="106" t="s">
        <v>394</v>
      </c>
      <c r="D137" s="148"/>
      <c r="E137" s="148"/>
      <c r="F137" s="148"/>
      <c r="G137" s="148"/>
      <c r="H137" s="148"/>
      <c r="I137" s="148"/>
      <c r="J137" s="33"/>
      <c r="K137" s="21"/>
      <c r="L137" s="21"/>
      <c r="M137" s="21"/>
      <c r="N137" s="21"/>
      <c r="O137" s="21"/>
      <c r="P137" s="21"/>
    </row>
    <row r="138" spans="1:16" s="65" customFormat="1" ht="18.75" hidden="1" customHeight="1" outlineLevel="1">
      <c r="A138" s="107"/>
      <c r="B138" s="107"/>
      <c r="C138" s="106" t="s">
        <v>395</v>
      </c>
      <c r="D138" s="148"/>
      <c r="E138" s="148"/>
      <c r="F138" s="148"/>
      <c r="G138" s="148"/>
      <c r="H138" s="148"/>
      <c r="I138" s="148"/>
      <c r="J138" s="33"/>
      <c r="K138" s="21"/>
      <c r="L138" s="21"/>
      <c r="M138" s="21"/>
      <c r="N138" s="21"/>
      <c r="O138" s="21"/>
      <c r="P138" s="21"/>
    </row>
    <row r="139" spans="1:16" s="65" customFormat="1" ht="19" collapsed="1">
      <c r="A139" s="107"/>
      <c r="B139" s="107"/>
      <c r="C139" s="106" t="s">
        <v>396</v>
      </c>
      <c r="D139" s="148">
        <v>0</v>
      </c>
      <c r="E139" s="148">
        <v>0</v>
      </c>
      <c r="F139" s="148">
        <v>0</v>
      </c>
      <c r="G139" s="148">
        <v>0</v>
      </c>
      <c r="H139" s="148">
        <v>0</v>
      </c>
      <c r="I139" s="148">
        <v>0</v>
      </c>
      <c r="J139" s="148">
        <v>0</v>
      </c>
      <c r="K139" s="148">
        <v>0</v>
      </c>
      <c r="L139" s="148">
        <v>0</v>
      </c>
      <c r="M139" s="148">
        <v>0</v>
      </c>
      <c r="N139" s="148">
        <v>0</v>
      </c>
      <c r="O139" s="148">
        <v>0</v>
      </c>
      <c r="P139" s="148">
        <v>0</v>
      </c>
    </row>
    <row r="140" spans="1:16" s="66" customFormat="1" ht="80" customHeight="1">
      <c r="A140" s="106" t="s">
        <v>93</v>
      </c>
      <c r="B140" s="106" t="s">
        <v>94</v>
      </c>
      <c r="C140" s="107" t="s">
        <v>68</v>
      </c>
      <c r="D140" s="148">
        <v>0</v>
      </c>
      <c r="E140" s="148">
        <v>0</v>
      </c>
      <c r="F140" s="148">
        <v>0</v>
      </c>
      <c r="G140" s="148">
        <v>0</v>
      </c>
      <c r="H140" s="148">
        <v>0</v>
      </c>
      <c r="I140" s="148">
        <v>0</v>
      </c>
      <c r="J140" s="148">
        <v>0</v>
      </c>
      <c r="K140" s="148">
        <v>0</v>
      </c>
      <c r="L140" s="148">
        <v>0</v>
      </c>
      <c r="M140" s="148">
        <v>0</v>
      </c>
      <c r="N140" s="148">
        <v>0</v>
      </c>
      <c r="O140" s="148">
        <v>0</v>
      </c>
      <c r="P140" s="148">
        <v>0</v>
      </c>
    </row>
    <row r="141" spans="1:16" s="65" customFormat="1" ht="37.5" hidden="1" customHeight="1" outlineLevel="1">
      <c r="A141" s="107"/>
      <c r="B141" s="107"/>
      <c r="C141" s="106" t="s">
        <v>385</v>
      </c>
      <c r="D141" s="148"/>
      <c r="E141" s="148"/>
      <c r="F141" s="148"/>
      <c r="G141" s="148"/>
      <c r="H141" s="148"/>
      <c r="I141" s="148"/>
      <c r="J141" s="33"/>
      <c r="K141" s="21"/>
      <c r="L141" s="21"/>
      <c r="M141" s="21"/>
      <c r="N141" s="21"/>
      <c r="O141" s="21"/>
      <c r="P141" s="21"/>
    </row>
    <row r="142" spans="1:16" s="65" customFormat="1" ht="18.75" hidden="1" customHeight="1" outlineLevel="1">
      <c r="A142" s="107"/>
      <c r="B142" s="107"/>
      <c r="C142" s="106" t="s">
        <v>386</v>
      </c>
      <c r="D142" s="148"/>
      <c r="E142" s="148"/>
      <c r="F142" s="148"/>
      <c r="G142" s="148"/>
      <c r="H142" s="148"/>
      <c r="I142" s="148"/>
      <c r="J142" s="33"/>
      <c r="K142" s="21"/>
      <c r="L142" s="21"/>
      <c r="M142" s="21"/>
      <c r="N142" s="21"/>
      <c r="O142" s="21"/>
      <c r="P142" s="21"/>
    </row>
    <row r="143" spans="1:16" s="65" customFormat="1" ht="56.25" hidden="1" customHeight="1" outlineLevel="1">
      <c r="A143" s="107"/>
      <c r="B143" s="107"/>
      <c r="C143" s="106" t="s">
        <v>387</v>
      </c>
      <c r="D143" s="148"/>
      <c r="E143" s="148"/>
      <c r="F143" s="148"/>
      <c r="G143" s="148"/>
      <c r="H143" s="148"/>
      <c r="I143" s="148"/>
      <c r="J143" s="33"/>
      <c r="K143" s="21"/>
      <c r="L143" s="21"/>
      <c r="M143" s="21"/>
      <c r="N143" s="21"/>
      <c r="O143" s="21"/>
      <c r="P143" s="21"/>
    </row>
    <row r="144" spans="1:16" s="65" customFormat="1" ht="37.5" hidden="1" customHeight="1" outlineLevel="1">
      <c r="A144" s="107"/>
      <c r="B144" s="107"/>
      <c r="C144" s="106" t="s">
        <v>388</v>
      </c>
      <c r="D144" s="148"/>
      <c r="E144" s="148"/>
      <c r="F144" s="148"/>
      <c r="G144" s="148"/>
      <c r="H144" s="148"/>
      <c r="I144" s="148"/>
      <c r="J144" s="33"/>
      <c r="K144" s="21"/>
      <c r="L144" s="21"/>
      <c r="M144" s="21"/>
      <c r="N144" s="21"/>
      <c r="O144" s="21"/>
      <c r="P144" s="21"/>
    </row>
    <row r="145" spans="1:16" s="65" customFormat="1" ht="56.25" hidden="1" customHeight="1" outlineLevel="1">
      <c r="A145" s="107"/>
      <c r="B145" s="107"/>
      <c r="C145" s="106" t="s">
        <v>389</v>
      </c>
      <c r="D145" s="148"/>
      <c r="E145" s="148"/>
      <c r="F145" s="148"/>
      <c r="G145" s="148"/>
      <c r="H145" s="148"/>
      <c r="I145" s="148"/>
      <c r="J145" s="33"/>
      <c r="K145" s="21"/>
      <c r="L145" s="21"/>
      <c r="M145" s="21"/>
      <c r="N145" s="21"/>
      <c r="O145" s="21"/>
      <c r="P145" s="21"/>
    </row>
    <row r="146" spans="1:16" s="65" customFormat="1" ht="37.5" hidden="1" customHeight="1" outlineLevel="1">
      <c r="A146" s="107"/>
      <c r="B146" s="107"/>
      <c r="C146" s="106" t="s">
        <v>390</v>
      </c>
      <c r="D146" s="148"/>
      <c r="E146" s="148"/>
      <c r="F146" s="148"/>
      <c r="G146" s="148"/>
      <c r="H146" s="148"/>
      <c r="I146" s="148"/>
      <c r="J146" s="33"/>
      <c r="K146" s="21"/>
      <c r="L146" s="21"/>
      <c r="M146" s="21"/>
      <c r="N146" s="21"/>
      <c r="O146" s="21"/>
      <c r="P146" s="21"/>
    </row>
    <row r="147" spans="1:16" s="65" customFormat="1" ht="56.25" hidden="1" customHeight="1" outlineLevel="1">
      <c r="A147" s="107"/>
      <c r="B147" s="107"/>
      <c r="C147" s="106" t="s">
        <v>391</v>
      </c>
      <c r="D147" s="148"/>
      <c r="E147" s="148"/>
      <c r="F147" s="148"/>
      <c r="G147" s="148"/>
      <c r="H147" s="148"/>
      <c r="I147" s="148"/>
      <c r="J147" s="33"/>
      <c r="K147" s="21"/>
      <c r="L147" s="21"/>
      <c r="M147" s="21"/>
      <c r="N147" s="21"/>
      <c r="O147" s="21"/>
      <c r="P147" s="21"/>
    </row>
    <row r="148" spans="1:16" s="65" customFormat="1" ht="56.25" hidden="1" customHeight="1" outlineLevel="1">
      <c r="A148" s="107"/>
      <c r="B148" s="107"/>
      <c r="C148" s="106" t="s">
        <v>392</v>
      </c>
      <c r="D148" s="148"/>
      <c r="E148" s="148"/>
      <c r="F148" s="148"/>
      <c r="G148" s="148"/>
      <c r="H148" s="148"/>
      <c r="I148" s="148"/>
      <c r="J148" s="33"/>
      <c r="K148" s="21"/>
      <c r="L148" s="21"/>
      <c r="M148" s="21"/>
      <c r="N148" s="21"/>
      <c r="O148" s="21"/>
      <c r="P148" s="21"/>
    </row>
    <row r="149" spans="1:16" s="65" customFormat="1" ht="56.25" hidden="1" customHeight="1" outlineLevel="1">
      <c r="A149" s="107"/>
      <c r="B149" s="107"/>
      <c r="C149" s="106" t="s">
        <v>393</v>
      </c>
      <c r="D149" s="148"/>
      <c r="E149" s="148"/>
      <c r="F149" s="148"/>
      <c r="G149" s="148"/>
      <c r="H149" s="148"/>
      <c r="I149" s="148"/>
      <c r="J149" s="33"/>
      <c r="K149" s="21"/>
      <c r="L149" s="21"/>
      <c r="M149" s="21"/>
      <c r="N149" s="21"/>
      <c r="O149" s="21"/>
      <c r="P149" s="21"/>
    </row>
    <row r="150" spans="1:16" s="65" customFormat="1" ht="75" hidden="1" customHeight="1" outlineLevel="1">
      <c r="A150" s="107"/>
      <c r="B150" s="107"/>
      <c r="C150" s="106" t="s">
        <v>394</v>
      </c>
      <c r="D150" s="148"/>
      <c r="E150" s="148"/>
      <c r="F150" s="148"/>
      <c r="G150" s="148"/>
      <c r="H150" s="148"/>
      <c r="I150" s="148"/>
      <c r="J150" s="33"/>
      <c r="K150" s="21"/>
      <c r="L150" s="21"/>
      <c r="M150" s="21"/>
      <c r="N150" s="21"/>
      <c r="O150" s="21"/>
      <c r="P150" s="21"/>
    </row>
    <row r="151" spans="1:16" s="65" customFormat="1" ht="18.75" hidden="1" customHeight="1" outlineLevel="1">
      <c r="A151" s="107"/>
      <c r="B151" s="107"/>
      <c r="C151" s="106" t="s">
        <v>395</v>
      </c>
      <c r="D151" s="148"/>
      <c r="E151" s="148"/>
      <c r="F151" s="148"/>
      <c r="G151" s="148"/>
      <c r="H151" s="148"/>
      <c r="I151" s="148"/>
      <c r="J151" s="33"/>
      <c r="K151" s="21"/>
      <c r="L151" s="21"/>
      <c r="M151" s="21"/>
      <c r="N151" s="21"/>
      <c r="O151" s="21"/>
      <c r="P151" s="21"/>
    </row>
    <row r="152" spans="1:16" s="65" customFormat="1" ht="19" collapsed="1">
      <c r="A152" s="107"/>
      <c r="B152" s="107"/>
      <c r="C152" s="106" t="s">
        <v>396</v>
      </c>
      <c r="D152" s="148">
        <v>0</v>
      </c>
      <c r="E152" s="148">
        <v>0</v>
      </c>
      <c r="F152" s="148">
        <v>0</v>
      </c>
      <c r="G152" s="148">
        <v>0</v>
      </c>
      <c r="H152" s="148">
        <v>0</v>
      </c>
      <c r="I152" s="148">
        <v>0</v>
      </c>
      <c r="J152" s="148">
        <v>0</v>
      </c>
      <c r="K152" s="148">
        <v>0</v>
      </c>
      <c r="L152" s="148">
        <v>0</v>
      </c>
      <c r="M152" s="148">
        <v>0</v>
      </c>
      <c r="N152" s="148">
        <v>0</v>
      </c>
      <c r="O152" s="148">
        <v>0</v>
      </c>
      <c r="P152" s="148">
        <v>0</v>
      </c>
    </row>
    <row r="153" spans="1:16" s="66" customFormat="1" ht="72" customHeight="1">
      <c r="A153" s="106" t="s">
        <v>95</v>
      </c>
      <c r="B153" s="106" t="s">
        <v>271</v>
      </c>
      <c r="C153" s="107" t="s">
        <v>68</v>
      </c>
      <c r="D153" s="148">
        <v>0</v>
      </c>
      <c r="E153" s="148">
        <v>0</v>
      </c>
      <c r="F153" s="148">
        <v>0</v>
      </c>
      <c r="G153" s="148">
        <v>0</v>
      </c>
      <c r="H153" s="148">
        <v>0</v>
      </c>
      <c r="I153" s="148">
        <v>0</v>
      </c>
      <c r="J153" s="148">
        <v>0</v>
      </c>
      <c r="K153" s="148">
        <v>0</v>
      </c>
      <c r="L153" s="148">
        <v>0</v>
      </c>
      <c r="M153" s="148">
        <v>0</v>
      </c>
      <c r="N153" s="148">
        <v>0</v>
      </c>
      <c r="O153" s="148">
        <v>0</v>
      </c>
      <c r="P153" s="148">
        <v>0</v>
      </c>
    </row>
    <row r="154" spans="1:16" s="65" customFormat="1" ht="37.5" hidden="1" customHeight="1" outlineLevel="1">
      <c r="A154" s="107"/>
      <c r="B154" s="107"/>
      <c r="C154" s="106" t="s">
        <v>385</v>
      </c>
      <c r="D154" s="148"/>
      <c r="E154" s="148"/>
      <c r="F154" s="148"/>
      <c r="G154" s="148"/>
      <c r="H154" s="148"/>
      <c r="I154" s="148"/>
      <c r="J154" s="33"/>
      <c r="K154" s="21"/>
      <c r="L154" s="21"/>
      <c r="M154" s="21"/>
      <c r="N154" s="21"/>
      <c r="O154" s="21"/>
      <c r="P154" s="21"/>
    </row>
    <row r="155" spans="1:16" s="65" customFormat="1" ht="18.75" hidden="1" customHeight="1" outlineLevel="1">
      <c r="A155" s="107"/>
      <c r="B155" s="107"/>
      <c r="C155" s="106" t="s">
        <v>386</v>
      </c>
      <c r="D155" s="148"/>
      <c r="E155" s="148"/>
      <c r="F155" s="148"/>
      <c r="G155" s="148"/>
      <c r="H155" s="148"/>
      <c r="I155" s="148"/>
      <c r="J155" s="33"/>
      <c r="K155" s="21"/>
      <c r="L155" s="21"/>
      <c r="M155" s="21"/>
      <c r="N155" s="21"/>
      <c r="O155" s="21"/>
      <c r="P155" s="21"/>
    </row>
    <row r="156" spans="1:16" s="65" customFormat="1" ht="56.25" hidden="1" customHeight="1" outlineLevel="1">
      <c r="A156" s="107"/>
      <c r="B156" s="107"/>
      <c r="C156" s="106" t="s">
        <v>387</v>
      </c>
      <c r="D156" s="148"/>
      <c r="E156" s="148"/>
      <c r="F156" s="148"/>
      <c r="G156" s="148"/>
      <c r="H156" s="148"/>
      <c r="I156" s="148"/>
      <c r="J156" s="33"/>
      <c r="K156" s="21"/>
      <c r="L156" s="21"/>
      <c r="M156" s="21"/>
      <c r="N156" s="21"/>
      <c r="O156" s="21"/>
      <c r="P156" s="21"/>
    </row>
    <row r="157" spans="1:16" s="65" customFormat="1" ht="37.5" hidden="1" customHeight="1" outlineLevel="1">
      <c r="A157" s="107"/>
      <c r="B157" s="107"/>
      <c r="C157" s="106" t="s">
        <v>388</v>
      </c>
      <c r="D157" s="148"/>
      <c r="E157" s="148"/>
      <c r="F157" s="148"/>
      <c r="G157" s="148"/>
      <c r="H157" s="148"/>
      <c r="I157" s="148"/>
      <c r="J157" s="33"/>
      <c r="K157" s="21"/>
      <c r="L157" s="21"/>
      <c r="M157" s="21"/>
      <c r="N157" s="21"/>
      <c r="O157" s="21"/>
      <c r="P157" s="21"/>
    </row>
    <row r="158" spans="1:16" s="65" customFormat="1" ht="56.25" hidden="1" customHeight="1" outlineLevel="1">
      <c r="A158" s="107"/>
      <c r="B158" s="107"/>
      <c r="C158" s="106" t="s">
        <v>389</v>
      </c>
      <c r="D158" s="148"/>
      <c r="E158" s="148"/>
      <c r="F158" s="148"/>
      <c r="G158" s="148"/>
      <c r="H158" s="148"/>
      <c r="I158" s="148"/>
      <c r="J158" s="33"/>
      <c r="K158" s="165"/>
      <c r="L158" s="165"/>
      <c r="M158" s="165"/>
      <c r="N158" s="165"/>
      <c r="O158" s="165"/>
      <c r="P158" s="165"/>
    </row>
    <row r="159" spans="1:16" s="65" customFormat="1" ht="37.5" hidden="1" customHeight="1" outlineLevel="1">
      <c r="A159" s="107"/>
      <c r="B159" s="107"/>
      <c r="C159" s="106" t="s">
        <v>390</v>
      </c>
      <c r="D159" s="148"/>
      <c r="E159" s="148"/>
      <c r="F159" s="148"/>
      <c r="G159" s="148"/>
      <c r="H159" s="148"/>
      <c r="I159" s="148"/>
      <c r="J159" s="33"/>
      <c r="K159" s="148"/>
      <c r="L159" s="148"/>
      <c r="M159" s="148"/>
      <c r="N159" s="148"/>
      <c r="O159" s="148"/>
      <c r="P159" s="148"/>
    </row>
    <row r="160" spans="1:16" s="65" customFormat="1" ht="56.25" hidden="1" customHeight="1" outlineLevel="1">
      <c r="A160" s="107"/>
      <c r="B160" s="107"/>
      <c r="C160" s="106" t="s">
        <v>391</v>
      </c>
      <c r="D160" s="148"/>
      <c r="E160" s="148"/>
      <c r="F160" s="148"/>
      <c r="G160" s="148"/>
      <c r="H160" s="148"/>
      <c r="I160" s="148"/>
      <c r="J160" s="33"/>
      <c r="K160" s="21"/>
      <c r="L160" s="21"/>
      <c r="M160" s="21"/>
      <c r="N160" s="21"/>
      <c r="O160" s="21"/>
      <c r="P160" s="21"/>
    </row>
    <row r="161" spans="1:16" s="65" customFormat="1" ht="56.25" hidden="1" customHeight="1" outlineLevel="1">
      <c r="A161" s="107"/>
      <c r="B161" s="107"/>
      <c r="C161" s="106" t="s">
        <v>392</v>
      </c>
      <c r="D161" s="148"/>
      <c r="E161" s="148"/>
      <c r="F161" s="148"/>
      <c r="G161" s="148"/>
      <c r="H161" s="148"/>
      <c r="I161" s="148"/>
      <c r="J161" s="33"/>
      <c r="K161" s="21"/>
      <c r="L161" s="21"/>
      <c r="M161" s="21"/>
      <c r="N161" s="21"/>
      <c r="O161" s="21"/>
      <c r="P161" s="21"/>
    </row>
    <row r="162" spans="1:16" s="65" customFormat="1" ht="56.25" hidden="1" customHeight="1" outlineLevel="1">
      <c r="A162" s="107"/>
      <c r="B162" s="107"/>
      <c r="C162" s="106" t="s">
        <v>393</v>
      </c>
      <c r="D162" s="148"/>
      <c r="E162" s="148"/>
      <c r="F162" s="148"/>
      <c r="G162" s="148"/>
      <c r="H162" s="148"/>
      <c r="I162" s="148"/>
      <c r="J162" s="33"/>
      <c r="K162" s="21"/>
      <c r="L162" s="21"/>
      <c r="M162" s="21"/>
      <c r="N162" s="21"/>
      <c r="O162" s="21"/>
      <c r="P162" s="21"/>
    </row>
    <row r="163" spans="1:16" s="65" customFormat="1" ht="75" hidden="1" customHeight="1" outlineLevel="1">
      <c r="A163" s="107"/>
      <c r="B163" s="107"/>
      <c r="C163" s="106" t="s">
        <v>394</v>
      </c>
      <c r="D163" s="148"/>
      <c r="E163" s="148"/>
      <c r="F163" s="148"/>
      <c r="G163" s="148"/>
      <c r="H163" s="148"/>
      <c r="I163" s="148"/>
      <c r="J163" s="33"/>
      <c r="K163" s="21"/>
      <c r="L163" s="21"/>
      <c r="M163" s="21"/>
      <c r="N163" s="21"/>
      <c r="O163" s="21"/>
      <c r="P163" s="21"/>
    </row>
    <row r="164" spans="1:16" s="65" customFormat="1" ht="18.75" hidden="1" customHeight="1" outlineLevel="1">
      <c r="A164" s="107"/>
      <c r="B164" s="107"/>
      <c r="C164" s="106" t="s">
        <v>395</v>
      </c>
      <c r="D164" s="148"/>
      <c r="E164" s="148"/>
      <c r="F164" s="148"/>
      <c r="G164" s="148"/>
      <c r="H164" s="148"/>
      <c r="I164" s="148"/>
      <c r="J164" s="33"/>
      <c r="K164" s="21"/>
      <c r="L164" s="21"/>
      <c r="M164" s="21"/>
      <c r="N164" s="21"/>
      <c r="O164" s="21"/>
      <c r="P164" s="21"/>
    </row>
    <row r="165" spans="1:16" s="65" customFormat="1" ht="19" collapsed="1">
      <c r="A165" s="107"/>
      <c r="B165" s="107"/>
      <c r="C165" s="106" t="s">
        <v>396</v>
      </c>
      <c r="D165" s="148">
        <v>0</v>
      </c>
      <c r="E165" s="148">
        <v>0</v>
      </c>
      <c r="F165" s="148">
        <v>0</v>
      </c>
      <c r="G165" s="148">
        <v>0</v>
      </c>
      <c r="H165" s="148">
        <v>0</v>
      </c>
      <c r="I165" s="148">
        <v>0</v>
      </c>
      <c r="J165" s="148">
        <v>0</v>
      </c>
      <c r="K165" s="148">
        <v>0</v>
      </c>
      <c r="L165" s="148">
        <v>0</v>
      </c>
      <c r="M165" s="148">
        <v>0</v>
      </c>
      <c r="N165" s="148">
        <v>0</v>
      </c>
      <c r="O165" s="148">
        <v>0</v>
      </c>
      <c r="P165" s="148">
        <v>0</v>
      </c>
    </row>
    <row r="166" spans="1:16" s="66" customFormat="1" ht="93.75" customHeight="1">
      <c r="A166" s="106" t="s">
        <v>96</v>
      </c>
      <c r="B166" s="106" t="s">
        <v>97</v>
      </c>
      <c r="C166" s="107" t="s">
        <v>68</v>
      </c>
      <c r="D166" s="148">
        <v>0</v>
      </c>
      <c r="E166" s="148">
        <v>0</v>
      </c>
      <c r="F166" s="148">
        <v>0</v>
      </c>
      <c r="G166" s="148">
        <v>0</v>
      </c>
      <c r="H166" s="148">
        <v>0</v>
      </c>
      <c r="I166" s="148">
        <v>0</v>
      </c>
      <c r="J166" s="148">
        <v>0</v>
      </c>
      <c r="K166" s="148">
        <v>0</v>
      </c>
      <c r="L166" s="148">
        <v>0</v>
      </c>
      <c r="M166" s="148">
        <v>0</v>
      </c>
      <c r="N166" s="148">
        <v>0</v>
      </c>
      <c r="O166" s="148">
        <v>0</v>
      </c>
      <c r="P166" s="148">
        <v>0</v>
      </c>
    </row>
    <row r="167" spans="1:16" s="66" customFormat="1" ht="37.5" hidden="1" customHeight="1" outlineLevel="1">
      <c r="A167" s="106"/>
      <c r="B167" s="106"/>
      <c r="C167" s="106" t="s">
        <v>385</v>
      </c>
      <c r="D167" s="148"/>
      <c r="E167" s="148"/>
      <c r="F167" s="148"/>
      <c r="G167" s="148"/>
      <c r="H167" s="148"/>
      <c r="I167" s="148"/>
      <c r="J167" s="148"/>
      <c r="K167" s="21"/>
      <c r="L167" s="21"/>
      <c r="M167" s="21"/>
      <c r="N167" s="21"/>
      <c r="O167" s="21"/>
      <c r="P167" s="21"/>
    </row>
    <row r="168" spans="1:16" s="66" customFormat="1" ht="18.75" hidden="1" customHeight="1" outlineLevel="1">
      <c r="A168" s="106"/>
      <c r="B168" s="106"/>
      <c r="C168" s="106" t="s">
        <v>386</v>
      </c>
      <c r="D168" s="148"/>
      <c r="E168" s="148"/>
      <c r="F168" s="148"/>
      <c r="G168" s="148"/>
      <c r="H168" s="148"/>
      <c r="I168" s="148"/>
      <c r="J168" s="148"/>
      <c r="K168" s="21"/>
      <c r="L168" s="21"/>
      <c r="M168" s="21"/>
      <c r="N168" s="21"/>
      <c r="O168" s="21"/>
      <c r="P168" s="21"/>
    </row>
    <row r="169" spans="1:16" s="66" customFormat="1" ht="56.25" hidden="1" customHeight="1" outlineLevel="1">
      <c r="A169" s="106"/>
      <c r="B169" s="106"/>
      <c r="C169" s="106" t="s">
        <v>387</v>
      </c>
      <c r="D169" s="148"/>
      <c r="E169" s="148"/>
      <c r="F169" s="148"/>
      <c r="G169" s="148"/>
      <c r="H169" s="148"/>
      <c r="I169" s="148"/>
      <c r="J169" s="148"/>
      <c r="K169" s="21"/>
      <c r="L169" s="21"/>
      <c r="M169" s="21"/>
      <c r="N169" s="21"/>
      <c r="O169" s="21"/>
      <c r="P169" s="21"/>
    </row>
    <row r="170" spans="1:16" s="66" customFormat="1" ht="37.5" hidden="1" customHeight="1" outlineLevel="1">
      <c r="A170" s="106"/>
      <c r="B170" s="106"/>
      <c r="C170" s="106" t="s">
        <v>388</v>
      </c>
      <c r="D170" s="148"/>
      <c r="E170" s="148"/>
      <c r="F170" s="148"/>
      <c r="G170" s="148"/>
      <c r="H170" s="148"/>
      <c r="I170" s="148"/>
      <c r="J170" s="148"/>
      <c r="K170" s="21"/>
      <c r="L170" s="21"/>
      <c r="M170" s="21"/>
      <c r="N170" s="21"/>
      <c r="O170" s="21"/>
      <c r="P170" s="21"/>
    </row>
    <row r="171" spans="1:16" s="65" customFormat="1" ht="56.25" hidden="1" customHeight="1" outlineLevel="1">
      <c r="A171" s="107"/>
      <c r="B171" s="107"/>
      <c r="C171" s="106" t="s">
        <v>389</v>
      </c>
      <c r="D171" s="148"/>
      <c r="E171" s="148"/>
      <c r="F171" s="148"/>
      <c r="G171" s="148"/>
      <c r="H171" s="148"/>
      <c r="I171" s="148"/>
      <c r="J171" s="148"/>
      <c r="K171" s="21"/>
      <c r="L171" s="21"/>
      <c r="M171" s="21"/>
      <c r="N171" s="21"/>
      <c r="O171" s="21"/>
      <c r="P171" s="21"/>
    </row>
    <row r="172" spans="1:16" s="65" customFormat="1" ht="37.5" hidden="1" customHeight="1" outlineLevel="1">
      <c r="A172" s="107"/>
      <c r="B172" s="107"/>
      <c r="C172" s="106" t="s">
        <v>390</v>
      </c>
      <c r="D172" s="148"/>
      <c r="E172" s="148"/>
      <c r="F172" s="148"/>
      <c r="G172" s="148"/>
      <c r="H172" s="148"/>
      <c r="I172" s="148"/>
      <c r="J172" s="148"/>
      <c r="K172" s="21"/>
      <c r="L172" s="21"/>
      <c r="M172" s="21"/>
      <c r="N172" s="21"/>
      <c r="O172" s="21"/>
      <c r="P172" s="21"/>
    </row>
    <row r="173" spans="1:16" s="65" customFormat="1" ht="56.25" hidden="1" customHeight="1" outlineLevel="1">
      <c r="A173" s="107"/>
      <c r="B173" s="107"/>
      <c r="C173" s="106" t="s">
        <v>391</v>
      </c>
      <c r="D173" s="148"/>
      <c r="E173" s="148"/>
      <c r="F173" s="148"/>
      <c r="G173" s="148"/>
      <c r="H173" s="148"/>
      <c r="I173" s="148"/>
      <c r="J173" s="148"/>
      <c r="K173" s="21"/>
      <c r="L173" s="21"/>
      <c r="M173" s="21"/>
      <c r="N173" s="21"/>
      <c r="O173" s="21"/>
      <c r="P173" s="21"/>
    </row>
    <row r="174" spans="1:16" s="65" customFormat="1" ht="56.25" hidden="1" customHeight="1" outlineLevel="1">
      <c r="A174" s="107"/>
      <c r="B174" s="107"/>
      <c r="C174" s="106" t="s">
        <v>392</v>
      </c>
      <c r="D174" s="148"/>
      <c r="E174" s="148"/>
      <c r="F174" s="148"/>
      <c r="G174" s="148"/>
      <c r="H174" s="148"/>
      <c r="I174" s="148"/>
      <c r="J174" s="148"/>
      <c r="K174" s="21"/>
      <c r="L174" s="21"/>
      <c r="M174" s="21"/>
      <c r="N174" s="21"/>
      <c r="O174" s="21"/>
      <c r="P174" s="21"/>
    </row>
    <row r="175" spans="1:16" s="65" customFormat="1" ht="56.25" hidden="1" customHeight="1" outlineLevel="1">
      <c r="A175" s="107"/>
      <c r="B175" s="107"/>
      <c r="C175" s="106" t="s">
        <v>393</v>
      </c>
      <c r="D175" s="148"/>
      <c r="E175" s="148"/>
      <c r="F175" s="148"/>
      <c r="G175" s="148"/>
      <c r="H175" s="148"/>
      <c r="I175" s="148"/>
      <c r="J175" s="148"/>
      <c r="K175" s="21"/>
      <c r="L175" s="21"/>
      <c r="M175" s="21"/>
      <c r="N175" s="21"/>
      <c r="O175" s="21"/>
      <c r="P175" s="21"/>
    </row>
    <row r="176" spans="1:16" s="65" customFormat="1" ht="75" hidden="1" customHeight="1" outlineLevel="1">
      <c r="A176" s="107"/>
      <c r="B176" s="107"/>
      <c r="C176" s="106" t="s">
        <v>394</v>
      </c>
      <c r="D176" s="148"/>
      <c r="E176" s="148"/>
      <c r="F176" s="148"/>
      <c r="G176" s="148"/>
      <c r="H176" s="148"/>
      <c r="I176" s="148"/>
      <c r="J176" s="148"/>
      <c r="K176" s="21"/>
      <c r="L176" s="21"/>
      <c r="M176" s="21"/>
      <c r="N176" s="21"/>
      <c r="O176" s="21"/>
      <c r="P176" s="21"/>
    </row>
    <row r="177" spans="1:16" s="65" customFormat="1" ht="18.75" hidden="1" customHeight="1" outlineLevel="1">
      <c r="A177" s="107"/>
      <c r="B177" s="107"/>
      <c r="C177" s="106" t="s">
        <v>395</v>
      </c>
      <c r="D177" s="148"/>
      <c r="E177" s="148"/>
      <c r="F177" s="148"/>
      <c r="G177" s="148"/>
      <c r="H177" s="148"/>
      <c r="I177" s="148"/>
      <c r="J177" s="148"/>
      <c r="K177" s="21"/>
      <c r="L177" s="21"/>
      <c r="M177" s="21"/>
      <c r="N177" s="21"/>
      <c r="O177" s="21"/>
      <c r="P177" s="21"/>
    </row>
    <row r="178" spans="1:16" s="65" customFormat="1" ht="19" collapsed="1">
      <c r="A178" s="107"/>
      <c r="B178" s="107"/>
      <c r="C178" s="106" t="s">
        <v>396</v>
      </c>
      <c r="D178" s="148">
        <v>0</v>
      </c>
      <c r="E178" s="148">
        <v>0</v>
      </c>
      <c r="F178" s="148">
        <v>0</v>
      </c>
      <c r="G178" s="148">
        <v>0</v>
      </c>
      <c r="H178" s="148">
        <v>0</v>
      </c>
      <c r="I178" s="148">
        <v>0</v>
      </c>
      <c r="J178" s="148">
        <v>0</v>
      </c>
      <c r="K178" s="148">
        <v>0</v>
      </c>
      <c r="L178" s="148">
        <v>0</v>
      </c>
      <c r="M178" s="148">
        <v>0</v>
      </c>
      <c r="N178" s="148">
        <v>0</v>
      </c>
      <c r="O178" s="148">
        <v>0</v>
      </c>
      <c r="P178" s="148">
        <v>0</v>
      </c>
    </row>
    <row r="179" spans="1:16" s="66" customFormat="1" ht="117" customHeight="1">
      <c r="A179" s="106" t="s">
        <v>98</v>
      </c>
      <c r="B179" s="106" t="s">
        <v>99</v>
      </c>
      <c r="C179" s="107" t="s">
        <v>68</v>
      </c>
      <c r="D179" s="148">
        <v>0</v>
      </c>
      <c r="E179" s="148">
        <v>0</v>
      </c>
      <c r="F179" s="148">
        <v>0</v>
      </c>
      <c r="G179" s="148">
        <v>0</v>
      </c>
      <c r="H179" s="148">
        <v>0</v>
      </c>
      <c r="I179" s="148">
        <v>0</v>
      </c>
      <c r="J179" s="148">
        <v>0</v>
      </c>
      <c r="K179" s="148">
        <v>0</v>
      </c>
      <c r="L179" s="148">
        <v>0</v>
      </c>
      <c r="M179" s="148">
        <v>0</v>
      </c>
      <c r="N179" s="148">
        <v>0</v>
      </c>
      <c r="O179" s="148">
        <v>0</v>
      </c>
      <c r="P179" s="148">
        <v>0</v>
      </c>
    </row>
    <row r="180" spans="1:16" s="66" customFormat="1" ht="37.5" hidden="1" customHeight="1" outlineLevel="1">
      <c r="A180" s="106"/>
      <c r="B180" s="106"/>
      <c r="C180" s="106" t="s">
        <v>385</v>
      </c>
      <c r="D180" s="148"/>
      <c r="E180" s="148"/>
      <c r="F180" s="148"/>
      <c r="G180" s="148"/>
      <c r="H180" s="148"/>
      <c r="I180" s="148"/>
      <c r="J180" s="148"/>
      <c r="K180" s="21"/>
      <c r="L180" s="21"/>
      <c r="M180" s="21"/>
      <c r="N180" s="21"/>
      <c r="O180" s="21"/>
      <c r="P180" s="21"/>
    </row>
    <row r="181" spans="1:16" s="66" customFormat="1" ht="18.75" hidden="1" customHeight="1" outlineLevel="1">
      <c r="A181" s="106"/>
      <c r="B181" s="106"/>
      <c r="C181" s="106" t="s">
        <v>386</v>
      </c>
      <c r="D181" s="148"/>
      <c r="E181" s="148"/>
      <c r="F181" s="148"/>
      <c r="G181" s="148"/>
      <c r="H181" s="148"/>
      <c r="I181" s="148"/>
      <c r="J181" s="148"/>
      <c r="K181" s="21"/>
      <c r="L181" s="21"/>
      <c r="M181" s="21"/>
      <c r="N181" s="21"/>
      <c r="O181" s="21"/>
      <c r="P181" s="21"/>
    </row>
    <row r="182" spans="1:16" s="66" customFormat="1" ht="56.25" hidden="1" customHeight="1" outlineLevel="1">
      <c r="A182" s="106"/>
      <c r="B182" s="106"/>
      <c r="C182" s="106" t="s">
        <v>387</v>
      </c>
      <c r="D182" s="148"/>
      <c r="E182" s="148"/>
      <c r="F182" s="148"/>
      <c r="G182" s="148"/>
      <c r="H182" s="148"/>
      <c r="I182" s="148"/>
      <c r="J182" s="148"/>
      <c r="K182" s="21"/>
      <c r="L182" s="21"/>
      <c r="M182" s="21"/>
      <c r="N182" s="21"/>
      <c r="O182" s="21"/>
      <c r="P182" s="21"/>
    </row>
    <row r="183" spans="1:16" s="66" customFormat="1" ht="37.5" hidden="1" customHeight="1" outlineLevel="1">
      <c r="A183" s="106"/>
      <c r="B183" s="106"/>
      <c r="C183" s="106" t="s">
        <v>388</v>
      </c>
      <c r="D183" s="148"/>
      <c r="E183" s="148"/>
      <c r="F183" s="148"/>
      <c r="G183" s="148"/>
      <c r="H183" s="148"/>
      <c r="I183" s="148"/>
      <c r="J183" s="148"/>
      <c r="K183" s="21"/>
      <c r="L183" s="21"/>
      <c r="M183" s="21"/>
      <c r="N183" s="21"/>
      <c r="O183" s="21"/>
      <c r="P183" s="21"/>
    </row>
    <row r="184" spans="1:16" s="65" customFormat="1" ht="56.25" hidden="1" customHeight="1" outlineLevel="1">
      <c r="A184" s="107"/>
      <c r="B184" s="107"/>
      <c r="C184" s="106" t="s">
        <v>389</v>
      </c>
      <c r="D184" s="148"/>
      <c r="E184" s="148"/>
      <c r="F184" s="148"/>
      <c r="G184" s="148"/>
      <c r="H184" s="148"/>
      <c r="I184" s="148"/>
      <c r="J184" s="148"/>
      <c r="K184" s="21"/>
      <c r="L184" s="21"/>
      <c r="M184" s="21"/>
      <c r="N184" s="21"/>
      <c r="O184" s="21"/>
      <c r="P184" s="21"/>
    </row>
    <row r="185" spans="1:16" s="65" customFormat="1" ht="37.5" hidden="1" customHeight="1" outlineLevel="1">
      <c r="A185" s="107"/>
      <c r="B185" s="107"/>
      <c r="C185" s="106" t="s">
        <v>390</v>
      </c>
      <c r="D185" s="148"/>
      <c r="E185" s="148"/>
      <c r="F185" s="148"/>
      <c r="G185" s="148"/>
      <c r="H185" s="148"/>
      <c r="I185" s="148"/>
      <c r="J185" s="148"/>
      <c r="K185" s="21"/>
      <c r="L185" s="21"/>
      <c r="M185" s="21"/>
      <c r="N185" s="21"/>
      <c r="O185" s="21"/>
      <c r="P185" s="21"/>
    </row>
    <row r="186" spans="1:16" s="65" customFormat="1" ht="56.25" hidden="1" customHeight="1" outlineLevel="1">
      <c r="A186" s="107"/>
      <c r="B186" s="107"/>
      <c r="C186" s="106" t="s">
        <v>391</v>
      </c>
      <c r="D186" s="148"/>
      <c r="E186" s="148"/>
      <c r="F186" s="148"/>
      <c r="G186" s="148"/>
      <c r="H186" s="148"/>
      <c r="I186" s="148"/>
      <c r="J186" s="148"/>
      <c r="K186" s="21"/>
      <c r="L186" s="21"/>
      <c r="M186" s="21"/>
      <c r="N186" s="21"/>
      <c r="O186" s="21"/>
      <c r="P186" s="21"/>
    </row>
    <row r="187" spans="1:16" s="65" customFormat="1" ht="56.25" hidden="1" customHeight="1" outlineLevel="1">
      <c r="A187" s="107"/>
      <c r="B187" s="107"/>
      <c r="C187" s="106" t="s">
        <v>392</v>
      </c>
      <c r="D187" s="148"/>
      <c r="E187" s="148"/>
      <c r="F187" s="148"/>
      <c r="G187" s="148"/>
      <c r="H187" s="148"/>
      <c r="I187" s="148"/>
      <c r="J187" s="148"/>
      <c r="K187" s="21"/>
      <c r="L187" s="21"/>
      <c r="M187" s="21"/>
      <c r="N187" s="21"/>
      <c r="O187" s="21"/>
      <c r="P187" s="21"/>
    </row>
    <row r="188" spans="1:16" s="65" customFormat="1" ht="56.25" hidden="1" customHeight="1" outlineLevel="1">
      <c r="A188" s="107"/>
      <c r="B188" s="107"/>
      <c r="C188" s="106" t="s">
        <v>393</v>
      </c>
      <c r="D188" s="148"/>
      <c r="E188" s="148"/>
      <c r="F188" s="148"/>
      <c r="G188" s="148"/>
      <c r="H188" s="148"/>
      <c r="I188" s="148"/>
      <c r="J188" s="148"/>
      <c r="K188" s="21"/>
      <c r="L188" s="21"/>
      <c r="M188" s="21"/>
      <c r="N188" s="21"/>
      <c r="O188" s="21"/>
      <c r="P188" s="21"/>
    </row>
    <row r="189" spans="1:16" s="65" customFormat="1" ht="75" hidden="1" customHeight="1" outlineLevel="1">
      <c r="A189" s="107"/>
      <c r="B189" s="107"/>
      <c r="C189" s="106" t="s">
        <v>394</v>
      </c>
      <c r="D189" s="148"/>
      <c r="E189" s="148"/>
      <c r="F189" s="148"/>
      <c r="G189" s="148"/>
      <c r="H189" s="148"/>
      <c r="I189" s="148"/>
      <c r="J189" s="148"/>
      <c r="K189" s="21"/>
      <c r="L189" s="21"/>
      <c r="M189" s="21"/>
      <c r="N189" s="21"/>
      <c r="O189" s="21"/>
      <c r="P189" s="21"/>
    </row>
    <row r="190" spans="1:16" s="65" customFormat="1" ht="18.75" hidden="1" customHeight="1" outlineLevel="1">
      <c r="A190" s="107"/>
      <c r="B190" s="107"/>
      <c r="C190" s="106" t="s">
        <v>395</v>
      </c>
      <c r="D190" s="148"/>
      <c r="E190" s="148"/>
      <c r="F190" s="148"/>
      <c r="G190" s="148"/>
      <c r="H190" s="148"/>
      <c r="I190" s="148"/>
      <c r="J190" s="148"/>
      <c r="K190" s="21"/>
      <c r="L190" s="21"/>
      <c r="M190" s="21"/>
      <c r="N190" s="21"/>
      <c r="O190" s="21"/>
      <c r="P190" s="21"/>
    </row>
    <row r="191" spans="1:16" s="65" customFormat="1" ht="19" collapsed="1">
      <c r="A191" s="107"/>
      <c r="B191" s="107"/>
      <c r="C191" s="106" t="s">
        <v>396</v>
      </c>
      <c r="D191" s="148">
        <v>0</v>
      </c>
      <c r="E191" s="148">
        <v>0</v>
      </c>
      <c r="F191" s="148">
        <v>0</v>
      </c>
      <c r="G191" s="148">
        <v>0</v>
      </c>
      <c r="H191" s="148">
        <v>0</v>
      </c>
      <c r="I191" s="148">
        <v>0</v>
      </c>
      <c r="J191" s="148">
        <v>0</v>
      </c>
      <c r="K191" s="148">
        <v>0</v>
      </c>
      <c r="L191" s="148">
        <v>0</v>
      </c>
      <c r="M191" s="148">
        <v>0</v>
      </c>
      <c r="N191" s="148">
        <v>0</v>
      </c>
      <c r="O191" s="148">
        <v>0</v>
      </c>
      <c r="P191" s="148">
        <v>0</v>
      </c>
    </row>
    <row r="192" spans="1:16" s="66" customFormat="1" ht="79.25" customHeight="1">
      <c r="A192" s="106" t="s">
        <v>100</v>
      </c>
      <c r="B192" s="106" t="s">
        <v>101</v>
      </c>
      <c r="C192" s="107" t="s">
        <v>68</v>
      </c>
      <c r="D192" s="148">
        <v>0</v>
      </c>
      <c r="E192" s="148">
        <v>0</v>
      </c>
      <c r="F192" s="148">
        <v>0</v>
      </c>
      <c r="G192" s="148">
        <v>0</v>
      </c>
      <c r="H192" s="148">
        <v>0</v>
      </c>
      <c r="I192" s="148">
        <v>0</v>
      </c>
      <c r="J192" s="148">
        <v>0</v>
      </c>
      <c r="K192" s="148">
        <v>0</v>
      </c>
      <c r="L192" s="148">
        <v>0</v>
      </c>
      <c r="M192" s="148">
        <v>0</v>
      </c>
      <c r="N192" s="148">
        <v>0</v>
      </c>
      <c r="O192" s="148">
        <v>0</v>
      </c>
      <c r="P192" s="148">
        <v>0</v>
      </c>
    </row>
    <row r="193" spans="1:16" s="66" customFormat="1" ht="37.5" hidden="1" customHeight="1" outlineLevel="1">
      <c r="A193" s="106"/>
      <c r="B193" s="106"/>
      <c r="C193" s="106" t="s">
        <v>385</v>
      </c>
      <c r="D193" s="148"/>
      <c r="E193" s="148"/>
      <c r="F193" s="148"/>
      <c r="G193" s="148"/>
      <c r="H193" s="148"/>
      <c r="I193" s="148"/>
      <c r="J193" s="34"/>
      <c r="K193" s="21"/>
      <c r="L193" s="21"/>
      <c r="M193" s="21"/>
      <c r="N193" s="21"/>
      <c r="O193" s="21"/>
      <c r="P193" s="21"/>
    </row>
    <row r="194" spans="1:16" s="66" customFormat="1" ht="18.75" hidden="1" customHeight="1" outlineLevel="1">
      <c r="A194" s="106"/>
      <c r="B194" s="106"/>
      <c r="C194" s="106" t="s">
        <v>386</v>
      </c>
      <c r="D194" s="148"/>
      <c r="E194" s="148"/>
      <c r="F194" s="148"/>
      <c r="G194" s="148"/>
      <c r="H194" s="148"/>
      <c r="I194" s="148"/>
      <c r="J194" s="34"/>
      <c r="K194" s="21"/>
      <c r="L194" s="21"/>
      <c r="M194" s="21"/>
      <c r="N194" s="21"/>
      <c r="O194" s="21"/>
      <c r="P194" s="21"/>
    </row>
    <row r="195" spans="1:16" s="66" customFormat="1" ht="56.25" hidden="1" customHeight="1" outlineLevel="1">
      <c r="A195" s="106"/>
      <c r="B195" s="106"/>
      <c r="C195" s="106" t="s">
        <v>387</v>
      </c>
      <c r="D195" s="148"/>
      <c r="E195" s="148"/>
      <c r="F195" s="148"/>
      <c r="G195" s="148"/>
      <c r="H195" s="148"/>
      <c r="I195" s="148"/>
      <c r="J195" s="34"/>
      <c r="K195" s="21"/>
      <c r="L195" s="21"/>
      <c r="M195" s="21"/>
      <c r="N195" s="21"/>
      <c r="O195" s="21"/>
      <c r="P195" s="21"/>
    </row>
    <row r="196" spans="1:16" s="66" customFormat="1" ht="37.5" hidden="1" customHeight="1" outlineLevel="1">
      <c r="A196" s="106"/>
      <c r="B196" s="106"/>
      <c r="C196" s="106" t="s">
        <v>388</v>
      </c>
      <c r="D196" s="148"/>
      <c r="E196" s="148"/>
      <c r="F196" s="148"/>
      <c r="G196" s="148"/>
      <c r="H196" s="148"/>
      <c r="I196" s="148"/>
      <c r="J196" s="34"/>
      <c r="K196" s="21"/>
      <c r="L196" s="21"/>
      <c r="M196" s="21"/>
      <c r="N196" s="21"/>
      <c r="O196" s="21"/>
      <c r="P196" s="21"/>
    </row>
    <row r="197" spans="1:16" s="65" customFormat="1" ht="56.25" hidden="1" customHeight="1" outlineLevel="1">
      <c r="A197" s="107"/>
      <c r="B197" s="107"/>
      <c r="C197" s="106" t="s">
        <v>389</v>
      </c>
      <c r="D197" s="148"/>
      <c r="E197" s="148"/>
      <c r="F197" s="148"/>
      <c r="G197" s="148"/>
      <c r="H197" s="148"/>
      <c r="I197" s="148"/>
      <c r="J197" s="33"/>
      <c r="K197" s="21"/>
      <c r="L197" s="21"/>
      <c r="M197" s="21"/>
      <c r="N197" s="21"/>
      <c r="O197" s="21"/>
      <c r="P197" s="21"/>
    </row>
    <row r="198" spans="1:16" s="65" customFormat="1" ht="40.5" hidden="1" customHeight="1" outlineLevel="1">
      <c r="A198" s="107"/>
      <c r="B198" s="107"/>
      <c r="C198" s="106" t="s">
        <v>390</v>
      </c>
      <c r="D198" s="148"/>
      <c r="E198" s="148"/>
      <c r="F198" s="148"/>
      <c r="G198" s="148"/>
      <c r="H198" s="148"/>
      <c r="I198" s="148"/>
      <c r="J198" s="33"/>
      <c r="K198" s="21"/>
      <c r="L198" s="21"/>
      <c r="M198" s="21"/>
      <c r="N198" s="21"/>
      <c r="O198" s="21"/>
      <c r="P198" s="21"/>
    </row>
    <row r="199" spans="1:16" s="65" customFormat="1" ht="56.25" hidden="1" customHeight="1" outlineLevel="1">
      <c r="A199" s="107"/>
      <c r="B199" s="107"/>
      <c r="C199" s="106" t="s">
        <v>391</v>
      </c>
      <c r="D199" s="148"/>
      <c r="E199" s="148"/>
      <c r="F199" s="148"/>
      <c r="G199" s="148"/>
      <c r="H199" s="148"/>
      <c r="I199" s="148"/>
      <c r="J199" s="33"/>
      <c r="K199" s="21"/>
      <c r="L199" s="21"/>
      <c r="M199" s="21"/>
      <c r="N199" s="21"/>
      <c r="O199" s="21"/>
      <c r="P199" s="21"/>
    </row>
    <row r="200" spans="1:16" s="65" customFormat="1" ht="56.25" hidden="1" customHeight="1" outlineLevel="1">
      <c r="A200" s="107"/>
      <c r="B200" s="107"/>
      <c r="C200" s="106" t="s">
        <v>392</v>
      </c>
      <c r="D200" s="148"/>
      <c r="E200" s="148"/>
      <c r="F200" s="148"/>
      <c r="G200" s="148"/>
      <c r="H200" s="148"/>
      <c r="I200" s="148"/>
      <c r="J200" s="33"/>
      <c r="K200" s="21"/>
      <c r="L200" s="21"/>
      <c r="M200" s="21"/>
      <c r="N200" s="21"/>
      <c r="O200" s="21"/>
      <c r="P200" s="21"/>
    </row>
    <row r="201" spans="1:16" s="65" customFormat="1" ht="56.25" hidden="1" customHeight="1" outlineLevel="1">
      <c r="A201" s="107"/>
      <c r="B201" s="107"/>
      <c r="C201" s="106" t="s">
        <v>393</v>
      </c>
      <c r="D201" s="148"/>
      <c r="E201" s="148"/>
      <c r="F201" s="148"/>
      <c r="G201" s="148"/>
      <c r="H201" s="148"/>
      <c r="I201" s="148"/>
      <c r="J201" s="33"/>
      <c r="K201" s="21"/>
      <c r="L201" s="21"/>
      <c r="M201" s="21"/>
      <c r="N201" s="21"/>
      <c r="O201" s="21"/>
      <c r="P201" s="21"/>
    </row>
    <row r="202" spans="1:16" s="65" customFormat="1" ht="75" hidden="1" customHeight="1" outlineLevel="1">
      <c r="A202" s="107"/>
      <c r="B202" s="107"/>
      <c r="C202" s="106" t="s">
        <v>394</v>
      </c>
      <c r="D202" s="148"/>
      <c r="E202" s="148"/>
      <c r="F202" s="148"/>
      <c r="G202" s="148"/>
      <c r="H202" s="148"/>
      <c r="I202" s="148"/>
      <c r="J202" s="33"/>
      <c r="K202" s="21"/>
      <c r="L202" s="21"/>
      <c r="M202" s="21"/>
      <c r="N202" s="21"/>
      <c r="O202" s="21"/>
      <c r="P202" s="21"/>
    </row>
    <row r="203" spans="1:16" s="65" customFormat="1" ht="18.75" hidden="1" customHeight="1" outlineLevel="1">
      <c r="A203" s="107"/>
      <c r="B203" s="107"/>
      <c r="C203" s="106" t="s">
        <v>395</v>
      </c>
      <c r="D203" s="148"/>
      <c r="E203" s="148"/>
      <c r="F203" s="148"/>
      <c r="G203" s="148"/>
      <c r="H203" s="148"/>
      <c r="I203" s="148"/>
      <c r="J203" s="33"/>
      <c r="K203" s="21"/>
      <c r="L203" s="21"/>
      <c r="M203" s="21"/>
      <c r="N203" s="21"/>
      <c r="O203" s="21"/>
      <c r="P203" s="21"/>
    </row>
    <row r="204" spans="1:16" s="65" customFormat="1" ht="19" collapsed="1">
      <c r="A204" s="107"/>
      <c r="B204" s="107"/>
      <c r="C204" s="106" t="s">
        <v>396</v>
      </c>
      <c r="D204" s="148">
        <v>0</v>
      </c>
      <c r="E204" s="148">
        <v>0</v>
      </c>
      <c r="F204" s="148">
        <v>0</v>
      </c>
      <c r="G204" s="148">
        <v>0</v>
      </c>
      <c r="H204" s="148">
        <v>0</v>
      </c>
      <c r="I204" s="148">
        <v>0</v>
      </c>
      <c r="J204" s="148">
        <v>0</v>
      </c>
      <c r="K204" s="148">
        <v>0</v>
      </c>
      <c r="L204" s="148">
        <v>0</v>
      </c>
      <c r="M204" s="148">
        <v>0</v>
      </c>
      <c r="N204" s="148">
        <v>0</v>
      </c>
      <c r="O204" s="148">
        <v>0</v>
      </c>
      <c r="P204" s="148">
        <v>0</v>
      </c>
    </row>
    <row r="205" spans="1:16" s="66" customFormat="1" ht="61.25" customHeight="1">
      <c r="A205" s="106" t="s">
        <v>102</v>
      </c>
      <c r="B205" s="106" t="s">
        <v>275</v>
      </c>
      <c r="C205" s="107" t="s">
        <v>68</v>
      </c>
      <c r="D205" s="148">
        <v>0</v>
      </c>
      <c r="E205" s="148">
        <v>0</v>
      </c>
      <c r="F205" s="148">
        <v>0</v>
      </c>
      <c r="G205" s="148">
        <v>0</v>
      </c>
      <c r="H205" s="148">
        <v>0</v>
      </c>
      <c r="I205" s="148">
        <v>0</v>
      </c>
      <c r="J205" s="148">
        <v>0</v>
      </c>
      <c r="K205" s="148">
        <v>0</v>
      </c>
      <c r="L205" s="148">
        <v>0</v>
      </c>
      <c r="M205" s="148">
        <v>0</v>
      </c>
      <c r="N205" s="148">
        <v>0</v>
      </c>
      <c r="O205" s="148">
        <v>0</v>
      </c>
      <c r="P205" s="148">
        <v>0</v>
      </c>
    </row>
    <row r="206" spans="1:16" s="65" customFormat="1" ht="37.5" hidden="1" customHeight="1" outlineLevel="1">
      <c r="A206" s="107"/>
      <c r="B206" s="107"/>
      <c r="C206" s="106" t="s">
        <v>385</v>
      </c>
      <c r="D206" s="148"/>
      <c r="E206" s="148"/>
      <c r="F206" s="148"/>
      <c r="G206" s="148"/>
      <c r="H206" s="148"/>
      <c r="I206" s="148"/>
      <c r="J206" s="33"/>
      <c r="K206" s="21"/>
      <c r="L206" s="21"/>
      <c r="M206" s="21"/>
      <c r="N206" s="21"/>
      <c r="O206" s="21"/>
      <c r="P206" s="21"/>
    </row>
    <row r="207" spans="1:16" s="65" customFormat="1" ht="18.75" hidden="1" customHeight="1" outlineLevel="1">
      <c r="A207" s="107"/>
      <c r="B207" s="107"/>
      <c r="C207" s="106" t="s">
        <v>386</v>
      </c>
      <c r="D207" s="148"/>
      <c r="E207" s="148"/>
      <c r="F207" s="148"/>
      <c r="G207" s="148"/>
      <c r="H207" s="148"/>
      <c r="I207" s="148"/>
      <c r="J207" s="33"/>
      <c r="K207" s="21"/>
      <c r="L207" s="21"/>
      <c r="M207" s="21"/>
      <c r="N207" s="21"/>
      <c r="O207" s="21"/>
      <c r="P207" s="21"/>
    </row>
    <row r="208" spans="1:16" s="65" customFormat="1" ht="56.25" hidden="1" customHeight="1" outlineLevel="1">
      <c r="A208" s="107"/>
      <c r="B208" s="107"/>
      <c r="C208" s="106" t="s">
        <v>387</v>
      </c>
      <c r="D208" s="148"/>
      <c r="E208" s="148"/>
      <c r="F208" s="148"/>
      <c r="G208" s="148"/>
      <c r="H208" s="148"/>
      <c r="I208" s="148"/>
      <c r="J208" s="33"/>
      <c r="K208" s="21"/>
      <c r="L208" s="21"/>
      <c r="M208" s="21"/>
      <c r="N208" s="21"/>
      <c r="O208" s="21"/>
      <c r="P208" s="21"/>
    </row>
    <row r="209" spans="1:16" s="65" customFormat="1" ht="37.5" hidden="1" customHeight="1" outlineLevel="1">
      <c r="A209" s="107"/>
      <c r="B209" s="107"/>
      <c r="C209" s="106" t="s">
        <v>388</v>
      </c>
      <c r="D209" s="148"/>
      <c r="E209" s="148"/>
      <c r="F209" s="148"/>
      <c r="G209" s="148"/>
      <c r="H209" s="148"/>
      <c r="I209" s="148"/>
      <c r="J209" s="33"/>
      <c r="K209" s="21"/>
      <c r="L209" s="21"/>
      <c r="M209" s="21"/>
      <c r="N209" s="21"/>
      <c r="O209" s="21"/>
      <c r="P209" s="21"/>
    </row>
    <row r="210" spans="1:16" s="65" customFormat="1" ht="56.25" hidden="1" customHeight="1" outlineLevel="1">
      <c r="A210" s="107"/>
      <c r="B210" s="107"/>
      <c r="C210" s="106" t="s">
        <v>389</v>
      </c>
      <c r="D210" s="148"/>
      <c r="E210" s="148"/>
      <c r="F210" s="148"/>
      <c r="G210" s="148"/>
      <c r="H210" s="148"/>
      <c r="I210" s="148"/>
      <c r="J210" s="33"/>
      <c r="K210" s="21"/>
      <c r="L210" s="21"/>
      <c r="M210" s="21"/>
      <c r="N210" s="21"/>
      <c r="O210" s="21"/>
      <c r="P210" s="21"/>
    </row>
    <row r="211" spans="1:16" s="65" customFormat="1" ht="37.5" hidden="1" customHeight="1" outlineLevel="1">
      <c r="A211" s="107"/>
      <c r="B211" s="107"/>
      <c r="C211" s="106" t="s">
        <v>390</v>
      </c>
      <c r="D211" s="148"/>
      <c r="E211" s="148"/>
      <c r="F211" s="148"/>
      <c r="G211" s="148"/>
      <c r="H211" s="148"/>
      <c r="I211" s="148"/>
      <c r="J211" s="33"/>
      <c r="K211" s="21"/>
      <c r="L211" s="21"/>
      <c r="M211" s="21"/>
      <c r="N211" s="21"/>
      <c r="O211" s="21"/>
      <c r="P211" s="21"/>
    </row>
    <row r="212" spans="1:16" s="65" customFormat="1" ht="56.25" hidden="1" customHeight="1" outlineLevel="1">
      <c r="A212" s="107"/>
      <c r="B212" s="107"/>
      <c r="C212" s="106" t="s">
        <v>391</v>
      </c>
      <c r="D212" s="148"/>
      <c r="E212" s="148"/>
      <c r="F212" s="148"/>
      <c r="G212" s="148"/>
      <c r="H212" s="148"/>
      <c r="I212" s="148"/>
      <c r="J212" s="33"/>
      <c r="K212" s="21"/>
      <c r="L212" s="21"/>
      <c r="M212" s="21"/>
      <c r="N212" s="21"/>
      <c r="O212" s="21"/>
      <c r="P212" s="21"/>
    </row>
    <row r="213" spans="1:16" s="65" customFormat="1" ht="56.25" hidden="1" customHeight="1" outlineLevel="1">
      <c r="A213" s="107"/>
      <c r="B213" s="107"/>
      <c r="C213" s="106" t="s">
        <v>392</v>
      </c>
      <c r="D213" s="148"/>
      <c r="E213" s="148"/>
      <c r="F213" s="148"/>
      <c r="G213" s="148"/>
      <c r="H213" s="148"/>
      <c r="I213" s="148"/>
      <c r="J213" s="33"/>
      <c r="K213" s="21"/>
      <c r="L213" s="21"/>
      <c r="M213" s="21"/>
      <c r="N213" s="21"/>
      <c r="O213" s="21"/>
      <c r="P213" s="21"/>
    </row>
    <row r="214" spans="1:16" s="65" customFormat="1" ht="56.25" hidden="1" customHeight="1" outlineLevel="1">
      <c r="A214" s="107"/>
      <c r="B214" s="107"/>
      <c r="C214" s="106" t="s">
        <v>393</v>
      </c>
      <c r="D214" s="148"/>
      <c r="E214" s="148"/>
      <c r="F214" s="148"/>
      <c r="G214" s="148"/>
      <c r="H214" s="148"/>
      <c r="I214" s="148"/>
      <c r="J214" s="33"/>
      <c r="K214" s="21"/>
      <c r="L214" s="21"/>
      <c r="M214" s="21"/>
      <c r="N214" s="21"/>
      <c r="O214" s="21"/>
      <c r="P214" s="21"/>
    </row>
    <row r="215" spans="1:16" s="65" customFormat="1" ht="75" hidden="1" customHeight="1" outlineLevel="1">
      <c r="A215" s="107"/>
      <c r="B215" s="107"/>
      <c r="C215" s="106" t="s">
        <v>394</v>
      </c>
      <c r="D215" s="148"/>
      <c r="E215" s="148"/>
      <c r="F215" s="148"/>
      <c r="G215" s="148"/>
      <c r="H215" s="148"/>
      <c r="I215" s="148"/>
      <c r="J215" s="33"/>
      <c r="K215" s="21"/>
      <c r="L215" s="21"/>
      <c r="M215" s="21"/>
      <c r="N215" s="21"/>
      <c r="O215" s="21"/>
      <c r="P215" s="21"/>
    </row>
    <row r="216" spans="1:16" s="65" customFormat="1" ht="18.75" hidden="1" customHeight="1" outlineLevel="1">
      <c r="A216" s="107"/>
      <c r="B216" s="107"/>
      <c r="C216" s="106" t="s">
        <v>395</v>
      </c>
      <c r="D216" s="148"/>
      <c r="E216" s="148"/>
      <c r="F216" s="148"/>
      <c r="G216" s="148"/>
      <c r="H216" s="148"/>
      <c r="I216" s="148"/>
      <c r="J216" s="33"/>
      <c r="K216" s="21"/>
      <c r="L216" s="21"/>
      <c r="M216" s="21"/>
      <c r="N216" s="21"/>
      <c r="O216" s="21"/>
      <c r="P216" s="21"/>
    </row>
    <row r="217" spans="1:16" s="65" customFormat="1" ht="19" collapsed="1">
      <c r="A217" s="107"/>
      <c r="B217" s="107"/>
      <c r="C217" s="106" t="s">
        <v>396</v>
      </c>
      <c r="D217" s="148">
        <v>0</v>
      </c>
      <c r="E217" s="148">
        <v>0</v>
      </c>
      <c r="F217" s="148">
        <v>0</v>
      </c>
      <c r="G217" s="148">
        <v>0</v>
      </c>
      <c r="H217" s="148">
        <v>0</v>
      </c>
      <c r="I217" s="148">
        <v>0</v>
      </c>
      <c r="J217" s="148">
        <v>0</v>
      </c>
      <c r="K217" s="148">
        <v>0</v>
      </c>
      <c r="L217" s="148">
        <v>0</v>
      </c>
      <c r="M217" s="148">
        <v>0</v>
      </c>
      <c r="N217" s="148">
        <v>0</v>
      </c>
      <c r="O217" s="148">
        <v>0</v>
      </c>
      <c r="P217" s="148">
        <v>0</v>
      </c>
    </row>
    <row r="218" spans="1:16" s="66" customFormat="1" ht="77" customHeight="1">
      <c r="A218" s="106" t="s">
        <v>103</v>
      </c>
      <c r="B218" s="106" t="s">
        <v>104</v>
      </c>
      <c r="C218" s="107" t="s">
        <v>68</v>
      </c>
      <c r="D218" s="148">
        <v>0</v>
      </c>
      <c r="E218" s="148">
        <v>0</v>
      </c>
      <c r="F218" s="148">
        <v>0</v>
      </c>
      <c r="G218" s="148">
        <v>0</v>
      </c>
      <c r="H218" s="148">
        <v>0</v>
      </c>
      <c r="I218" s="148">
        <v>0</v>
      </c>
      <c r="J218" s="148">
        <v>0</v>
      </c>
      <c r="K218" s="148">
        <v>0</v>
      </c>
      <c r="L218" s="148">
        <v>0</v>
      </c>
      <c r="M218" s="148">
        <v>0</v>
      </c>
      <c r="N218" s="148">
        <v>0</v>
      </c>
      <c r="O218" s="148">
        <v>0</v>
      </c>
      <c r="P218" s="148">
        <v>0</v>
      </c>
    </row>
    <row r="219" spans="1:16" s="65" customFormat="1" ht="37.5" hidden="1" customHeight="1" outlineLevel="1">
      <c r="A219" s="107"/>
      <c r="B219" s="107"/>
      <c r="C219" s="106" t="s">
        <v>385</v>
      </c>
      <c r="D219" s="148"/>
      <c r="E219" s="148"/>
      <c r="F219" s="148"/>
      <c r="G219" s="148"/>
      <c r="H219" s="148"/>
      <c r="I219" s="148"/>
      <c r="J219" s="33"/>
      <c r="K219" s="21"/>
      <c r="L219" s="21"/>
      <c r="M219" s="21"/>
      <c r="N219" s="21"/>
      <c r="O219" s="21"/>
      <c r="P219" s="21"/>
    </row>
    <row r="220" spans="1:16" s="65" customFormat="1" ht="18.75" hidden="1" customHeight="1" outlineLevel="1">
      <c r="A220" s="107"/>
      <c r="B220" s="107"/>
      <c r="C220" s="106" t="s">
        <v>386</v>
      </c>
      <c r="D220" s="148"/>
      <c r="E220" s="148"/>
      <c r="F220" s="148"/>
      <c r="G220" s="148"/>
      <c r="H220" s="148"/>
      <c r="I220" s="148"/>
      <c r="J220" s="33"/>
      <c r="K220" s="21"/>
      <c r="L220" s="21"/>
      <c r="M220" s="21"/>
      <c r="N220" s="21"/>
      <c r="O220" s="21"/>
      <c r="P220" s="21"/>
    </row>
    <row r="221" spans="1:16" s="65" customFormat="1" ht="56.25" hidden="1" customHeight="1" outlineLevel="1">
      <c r="A221" s="107"/>
      <c r="B221" s="107"/>
      <c r="C221" s="106" t="s">
        <v>387</v>
      </c>
      <c r="D221" s="148"/>
      <c r="E221" s="148"/>
      <c r="F221" s="148"/>
      <c r="G221" s="148"/>
      <c r="H221" s="148"/>
      <c r="I221" s="148"/>
      <c r="J221" s="33"/>
      <c r="K221" s="21"/>
      <c r="L221" s="21"/>
      <c r="M221" s="21"/>
      <c r="N221" s="21"/>
      <c r="O221" s="21"/>
      <c r="P221" s="21"/>
    </row>
    <row r="222" spans="1:16" s="65" customFormat="1" ht="37.5" hidden="1" customHeight="1" outlineLevel="1">
      <c r="A222" s="107"/>
      <c r="B222" s="107"/>
      <c r="C222" s="106" t="s">
        <v>388</v>
      </c>
      <c r="D222" s="148"/>
      <c r="E222" s="148"/>
      <c r="F222" s="148"/>
      <c r="G222" s="148"/>
      <c r="H222" s="148"/>
      <c r="I222" s="148"/>
      <c r="J222" s="33"/>
      <c r="K222" s="21"/>
      <c r="L222" s="21"/>
      <c r="M222" s="21"/>
      <c r="N222" s="21"/>
      <c r="O222" s="21"/>
      <c r="P222" s="21"/>
    </row>
    <row r="223" spans="1:16" s="65" customFormat="1" ht="56.25" hidden="1" customHeight="1" outlineLevel="1">
      <c r="A223" s="107"/>
      <c r="B223" s="107"/>
      <c r="C223" s="106" t="s">
        <v>389</v>
      </c>
      <c r="D223" s="148"/>
      <c r="E223" s="148"/>
      <c r="F223" s="148"/>
      <c r="G223" s="148"/>
      <c r="H223" s="148"/>
      <c r="I223" s="148"/>
      <c r="J223" s="33"/>
      <c r="K223" s="21"/>
      <c r="L223" s="21"/>
      <c r="M223" s="21"/>
      <c r="N223" s="21"/>
      <c r="O223" s="21"/>
      <c r="P223" s="21"/>
    </row>
    <row r="224" spans="1:16" s="65" customFormat="1" ht="37.5" hidden="1" customHeight="1" outlineLevel="1">
      <c r="A224" s="107"/>
      <c r="B224" s="107"/>
      <c r="C224" s="106" t="s">
        <v>390</v>
      </c>
      <c r="D224" s="148"/>
      <c r="E224" s="148"/>
      <c r="F224" s="148"/>
      <c r="G224" s="148"/>
      <c r="H224" s="148"/>
      <c r="I224" s="148"/>
      <c r="J224" s="33"/>
      <c r="K224" s="21"/>
      <c r="L224" s="21"/>
      <c r="M224" s="21"/>
      <c r="N224" s="21"/>
      <c r="O224" s="21"/>
      <c r="P224" s="21"/>
    </row>
    <row r="225" spans="1:16" s="65" customFormat="1" ht="56.25" hidden="1" customHeight="1" outlineLevel="1">
      <c r="A225" s="107"/>
      <c r="B225" s="107"/>
      <c r="C225" s="106" t="s">
        <v>391</v>
      </c>
      <c r="D225" s="148"/>
      <c r="E225" s="148"/>
      <c r="F225" s="148"/>
      <c r="G225" s="148"/>
      <c r="H225" s="148"/>
      <c r="I225" s="148"/>
      <c r="J225" s="33"/>
      <c r="K225" s="21"/>
      <c r="L225" s="21"/>
      <c r="M225" s="21"/>
      <c r="N225" s="21"/>
      <c r="O225" s="21"/>
      <c r="P225" s="21"/>
    </row>
    <row r="226" spans="1:16" s="65" customFormat="1" ht="56.25" hidden="1" customHeight="1" outlineLevel="1">
      <c r="A226" s="107"/>
      <c r="B226" s="107"/>
      <c r="C226" s="106" t="s">
        <v>392</v>
      </c>
      <c r="D226" s="148"/>
      <c r="E226" s="148"/>
      <c r="F226" s="148"/>
      <c r="G226" s="148"/>
      <c r="H226" s="148"/>
      <c r="I226" s="148"/>
      <c r="J226" s="33"/>
      <c r="K226" s="21"/>
      <c r="L226" s="21"/>
      <c r="M226" s="21"/>
      <c r="N226" s="21"/>
      <c r="O226" s="21"/>
      <c r="P226" s="21"/>
    </row>
    <row r="227" spans="1:16" s="65" customFormat="1" ht="56.25" hidden="1" customHeight="1" outlineLevel="1">
      <c r="A227" s="107"/>
      <c r="B227" s="107"/>
      <c r="C227" s="106" t="s">
        <v>393</v>
      </c>
      <c r="D227" s="148"/>
      <c r="E227" s="148"/>
      <c r="F227" s="148"/>
      <c r="G227" s="148"/>
      <c r="H227" s="148"/>
      <c r="I227" s="148"/>
      <c r="J227" s="33"/>
      <c r="K227" s="21"/>
      <c r="L227" s="21"/>
      <c r="M227" s="21"/>
      <c r="N227" s="21"/>
      <c r="O227" s="21"/>
      <c r="P227" s="21"/>
    </row>
    <row r="228" spans="1:16" s="65" customFormat="1" ht="75" hidden="1" customHeight="1" outlineLevel="1">
      <c r="A228" s="107"/>
      <c r="B228" s="107"/>
      <c r="C228" s="106" t="s">
        <v>394</v>
      </c>
      <c r="D228" s="148"/>
      <c r="E228" s="148"/>
      <c r="F228" s="148"/>
      <c r="G228" s="148"/>
      <c r="H228" s="148"/>
      <c r="I228" s="148"/>
      <c r="J228" s="33"/>
      <c r="K228" s="21"/>
      <c r="L228" s="21"/>
      <c r="M228" s="21"/>
      <c r="N228" s="21"/>
      <c r="O228" s="21"/>
      <c r="P228" s="21"/>
    </row>
    <row r="229" spans="1:16" s="65" customFormat="1" ht="18.75" hidden="1" customHeight="1" outlineLevel="1">
      <c r="A229" s="107"/>
      <c r="B229" s="107"/>
      <c r="C229" s="106" t="s">
        <v>395</v>
      </c>
      <c r="D229" s="148"/>
      <c r="E229" s="148"/>
      <c r="F229" s="148"/>
      <c r="G229" s="148"/>
      <c r="H229" s="148"/>
      <c r="I229" s="148"/>
      <c r="J229" s="33"/>
      <c r="K229" s="21"/>
      <c r="L229" s="21"/>
      <c r="M229" s="21"/>
      <c r="N229" s="21"/>
      <c r="O229" s="21"/>
      <c r="P229" s="21"/>
    </row>
    <row r="230" spans="1:16" s="65" customFormat="1" ht="19" collapsed="1">
      <c r="A230" s="107"/>
      <c r="B230" s="107"/>
      <c r="C230" s="106" t="s">
        <v>396</v>
      </c>
      <c r="D230" s="148">
        <v>0</v>
      </c>
      <c r="E230" s="148">
        <v>0</v>
      </c>
      <c r="F230" s="148">
        <v>0</v>
      </c>
      <c r="G230" s="148">
        <v>0</v>
      </c>
      <c r="H230" s="148">
        <v>0</v>
      </c>
      <c r="I230" s="148">
        <v>0</v>
      </c>
      <c r="J230" s="148">
        <v>0</v>
      </c>
      <c r="K230" s="148">
        <v>0</v>
      </c>
      <c r="L230" s="148">
        <v>0</v>
      </c>
      <c r="M230" s="148">
        <v>0</v>
      </c>
      <c r="N230" s="148">
        <v>0</v>
      </c>
      <c r="O230" s="148">
        <v>0</v>
      </c>
      <c r="P230" s="148">
        <v>0</v>
      </c>
    </row>
    <row r="231" spans="1:16" s="65" customFormat="1" ht="45" customHeight="1">
      <c r="A231" s="107" t="s">
        <v>105</v>
      </c>
      <c r="B231" s="107" t="s">
        <v>106</v>
      </c>
      <c r="C231" s="107" t="s">
        <v>68</v>
      </c>
      <c r="D231" s="148">
        <v>0</v>
      </c>
      <c r="E231" s="148">
        <v>0</v>
      </c>
      <c r="F231" s="148">
        <v>0</v>
      </c>
      <c r="G231" s="148">
        <v>0</v>
      </c>
      <c r="H231" s="148">
        <v>0</v>
      </c>
      <c r="I231" s="148">
        <v>0</v>
      </c>
      <c r="J231" s="148">
        <v>0</v>
      </c>
      <c r="K231" s="148">
        <v>0</v>
      </c>
      <c r="L231" s="148">
        <v>0</v>
      </c>
      <c r="M231" s="148">
        <v>0</v>
      </c>
      <c r="N231" s="148">
        <v>0</v>
      </c>
      <c r="O231" s="148">
        <v>0</v>
      </c>
      <c r="P231" s="148">
        <v>0</v>
      </c>
    </row>
    <row r="232" spans="1:16" s="65" customFormat="1" ht="37.5" hidden="1" customHeight="1" outlineLevel="1">
      <c r="A232" s="107"/>
      <c r="B232" s="107"/>
      <c r="C232" s="106" t="s">
        <v>385</v>
      </c>
      <c r="D232" s="148"/>
      <c r="E232" s="148"/>
      <c r="F232" s="148"/>
      <c r="G232" s="148"/>
      <c r="H232" s="148"/>
      <c r="I232" s="148"/>
      <c r="J232" s="33"/>
      <c r="K232" s="21"/>
      <c r="L232" s="21"/>
      <c r="M232" s="21"/>
      <c r="N232" s="21"/>
      <c r="O232" s="21"/>
      <c r="P232" s="21"/>
    </row>
    <row r="233" spans="1:16" s="65" customFormat="1" ht="18.75" hidden="1" customHeight="1" outlineLevel="1">
      <c r="A233" s="107"/>
      <c r="B233" s="107"/>
      <c r="C233" s="106" t="s">
        <v>386</v>
      </c>
      <c r="D233" s="148"/>
      <c r="E233" s="148"/>
      <c r="F233" s="148"/>
      <c r="G233" s="148"/>
      <c r="H233" s="148"/>
      <c r="I233" s="148"/>
      <c r="J233" s="33"/>
      <c r="K233" s="21"/>
      <c r="L233" s="21"/>
      <c r="M233" s="21"/>
      <c r="N233" s="21"/>
      <c r="O233" s="21"/>
      <c r="P233" s="21"/>
    </row>
    <row r="234" spans="1:16" s="65" customFormat="1" ht="56.25" hidden="1" customHeight="1" outlineLevel="1">
      <c r="A234" s="107"/>
      <c r="B234" s="107"/>
      <c r="C234" s="106" t="s">
        <v>387</v>
      </c>
      <c r="D234" s="148"/>
      <c r="E234" s="148"/>
      <c r="F234" s="148"/>
      <c r="G234" s="148"/>
      <c r="H234" s="148"/>
      <c r="I234" s="148"/>
      <c r="J234" s="33"/>
      <c r="K234" s="21"/>
      <c r="L234" s="21"/>
      <c r="M234" s="21"/>
      <c r="N234" s="21"/>
      <c r="O234" s="21"/>
      <c r="P234" s="21"/>
    </row>
    <row r="235" spans="1:16" s="65" customFormat="1" ht="37.5" hidden="1" customHeight="1" outlineLevel="1">
      <c r="A235" s="107"/>
      <c r="B235" s="107"/>
      <c r="C235" s="106" t="s">
        <v>388</v>
      </c>
      <c r="D235" s="148"/>
      <c r="E235" s="148"/>
      <c r="F235" s="148"/>
      <c r="G235" s="148"/>
      <c r="H235" s="148"/>
      <c r="I235" s="148"/>
      <c r="J235" s="33"/>
      <c r="K235" s="21"/>
      <c r="L235" s="21"/>
      <c r="M235" s="21"/>
      <c r="N235" s="21"/>
      <c r="O235" s="21"/>
      <c r="P235" s="21"/>
    </row>
    <row r="236" spans="1:16" s="65" customFormat="1" ht="56.25" hidden="1" customHeight="1" outlineLevel="1">
      <c r="A236" s="107"/>
      <c r="B236" s="107"/>
      <c r="C236" s="106" t="s">
        <v>389</v>
      </c>
      <c r="D236" s="148"/>
      <c r="E236" s="148"/>
      <c r="F236" s="148"/>
      <c r="G236" s="148"/>
      <c r="H236" s="148"/>
      <c r="I236" s="148"/>
      <c r="J236" s="33"/>
      <c r="K236" s="21"/>
      <c r="L236" s="21"/>
      <c r="M236" s="21"/>
      <c r="N236" s="21"/>
      <c r="O236" s="21"/>
      <c r="P236" s="21"/>
    </row>
    <row r="237" spans="1:16" s="65" customFormat="1" ht="37.5" hidden="1" customHeight="1" outlineLevel="1">
      <c r="A237" s="107"/>
      <c r="B237" s="107"/>
      <c r="C237" s="106" t="s">
        <v>390</v>
      </c>
      <c r="D237" s="148"/>
      <c r="E237" s="148"/>
      <c r="F237" s="148"/>
      <c r="G237" s="148"/>
      <c r="H237" s="148"/>
      <c r="I237" s="148"/>
      <c r="J237" s="33"/>
      <c r="K237" s="21"/>
      <c r="L237" s="21"/>
      <c r="M237" s="21"/>
      <c r="N237" s="21"/>
      <c r="O237" s="21"/>
      <c r="P237" s="21"/>
    </row>
    <row r="238" spans="1:16" s="65" customFormat="1" ht="56.25" hidden="1" customHeight="1" outlineLevel="1">
      <c r="A238" s="107"/>
      <c r="B238" s="107"/>
      <c r="C238" s="106" t="s">
        <v>391</v>
      </c>
      <c r="D238" s="148"/>
      <c r="E238" s="148"/>
      <c r="F238" s="148"/>
      <c r="G238" s="148"/>
      <c r="H238" s="148"/>
      <c r="I238" s="148"/>
      <c r="J238" s="33"/>
      <c r="K238" s="21"/>
      <c r="L238" s="21"/>
      <c r="M238" s="21"/>
      <c r="N238" s="21"/>
      <c r="O238" s="21"/>
      <c r="P238" s="21"/>
    </row>
    <row r="239" spans="1:16" s="65" customFormat="1" ht="56.25" hidden="1" customHeight="1" outlineLevel="1">
      <c r="A239" s="107"/>
      <c r="B239" s="107"/>
      <c r="C239" s="106" t="s">
        <v>392</v>
      </c>
      <c r="D239" s="148"/>
      <c r="E239" s="148"/>
      <c r="F239" s="148"/>
      <c r="G239" s="148"/>
      <c r="H239" s="148"/>
      <c r="I239" s="148"/>
      <c r="J239" s="33"/>
      <c r="K239" s="21"/>
      <c r="L239" s="21"/>
      <c r="M239" s="21"/>
      <c r="N239" s="21"/>
      <c r="O239" s="21"/>
      <c r="P239" s="21"/>
    </row>
    <row r="240" spans="1:16" s="65" customFormat="1" ht="56.25" hidden="1" customHeight="1" outlineLevel="1">
      <c r="A240" s="107"/>
      <c r="B240" s="107"/>
      <c r="C240" s="106" t="s">
        <v>393</v>
      </c>
      <c r="D240" s="148"/>
      <c r="E240" s="148"/>
      <c r="F240" s="148"/>
      <c r="G240" s="148"/>
      <c r="H240" s="148"/>
      <c r="I240" s="148"/>
      <c r="J240" s="33"/>
      <c r="K240" s="21"/>
      <c r="L240" s="21"/>
      <c r="M240" s="21"/>
      <c r="N240" s="21"/>
      <c r="O240" s="21"/>
      <c r="P240" s="21"/>
    </row>
    <row r="241" spans="1:16" s="65" customFormat="1" ht="75" hidden="1" customHeight="1" outlineLevel="1">
      <c r="A241" s="107"/>
      <c r="B241" s="107"/>
      <c r="C241" s="106" t="s">
        <v>394</v>
      </c>
      <c r="D241" s="148"/>
      <c r="E241" s="148"/>
      <c r="F241" s="148"/>
      <c r="G241" s="148"/>
      <c r="H241" s="148"/>
      <c r="I241" s="148"/>
      <c r="J241" s="33"/>
      <c r="K241" s="21"/>
      <c r="L241" s="21"/>
      <c r="M241" s="21"/>
      <c r="N241" s="21"/>
      <c r="O241" s="21"/>
      <c r="P241" s="21"/>
    </row>
    <row r="242" spans="1:16" s="65" customFormat="1" ht="18.75" hidden="1" customHeight="1" outlineLevel="1">
      <c r="A242" s="107"/>
      <c r="B242" s="107"/>
      <c r="C242" s="106" t="s">
        <v>395</v>
      </c>
      <c r="D242" s="148"/>
      <c r="E242" s="148"/>
      <c r="F242" s="148"/>
      <c r="G242" s="148"/>
      <c r="H242" s="148"/>
      <c r="I242" s="148"/>
      <c r="J242" s="33"/>
      <c r="K242" s="21"/>
      <c r="L242" s="21"/>
      <c r="M242" s="21"/>
      <c r="N242" s="21"/>
      <c r="O242" s="21"/>
      <c r="P242" s="21"/>
    </row>
    <row r="243" spans="1:16" s="65" customFormat="1" ht="19" collapsed="1">
      <c r="A243" s="107"/>
      <c r="B243" s="107"/>
      <c r="C243" s="106" t="s">
        <v>396</v>
      </c>
      <c r="D243" s="148">
        <v>0</v>
      </c>
      <c r="E243" s="148">
        <v>0</v>
      </c>
      <c r="F243" s="148">
        <v>0</v>
      </c>
      <c r="G243" s="148">
        <v>0</v>
      </c>
      <c r="H243" s="148">
        <v>0</v>
      </c>
      <c r="I243" s="148">
        <v>0</v>
      </c>
      <c r="J243" s="148">
        <v>0</v>
      </c>
      <c r="K243" s="148">
        <v>0</v>
      </c>
      <c r="L243" s="148">
        <v>0</v>
      </c>
      <c r="M243" s="148">
        <v>0</v>
      </c>
      <c r="N243" s="148">
        <v>0</v>
      </c>
      <c r="O243" s="148">
        <v>0</v>
      </c>
      <c r="P243" s="148">
        <v>0</v>
      </c>
    </row>
    <row r="244" spans="1:16" s="66" customFormat="1" ht="98.25" customHeight="1">
      <c r="A244" s="106" t="s">
        <v>107</v>
      </c>
      <c r="B244" s="106" t="s">
        <v>108</v>
      </c>
      <c r="C244" s="107" t="s">
        <v>68</v>
      </c>
      <c r="D244" s="148">
        <v>0</v>
      </c>
      <c r="E244" s="148">
        <v>0</v>
      </c>
      <c r="F244" s="148">
        <v>0</v>
      </c>
      <c r="G244" s="148">
        <v>0</v>
      </c>
      <c r="H244" s="148">
        <v>0</v>
      </c>
      <c r="I244" s="148">
        <v>0</v>
      </c>
      <c r="J244" s="148">
        <v>0</v>
      </c>
      <c r="K244" s="148">
        <v>0</v>
      </c>
      <c r="L244" s="148">
        <v>0</v>
      </c>
      <c r="M244" s="148">
        <v>0</v>
      </c>
      <c r="N244" s="148">
        <v>0</v>
      </c>
      <c r="O244" s="148">
        <v>0</v>
      </c>
      <c r="P244" s="148">
        <v>0</v>
      </c>
    </row>
    <row r="245" spans="1:16" s="66" customFormat="1" ht="37.5" hidden="1" customHeight="1" outlineLevel="1">
      <c r="A245" s="106"/>
      <c r="B245" s="106"/>
      <c r="C245" s="106" t="s">
        <v>385</v>
      </c>
      <c r="D245" s="148"/>
      <c r="E245" s="148"/>
      <c r="F245" s="148"/>
      <c r="G245" s="148"/>
      <c r="H245" s="148"/>
      <c r="I245" s="148"/>
      <c r="J245" s="34"/>
      <c r="K245" s="21"/>
      <c r="L245" s="21"/>
      <c r="M245" s="21"/>
      <c r="N245" s="21"/>
      <c r="O245" s="21"/>
      <c r="P245" s="21"/>
    </row>
    <row r="246" spans="1:16" s="66" customFormat="1" ht="18.75" hidden="1" customHeight="1" outlineLevel="1">
      <c r="A246" s="106"/>
      <c r="B246" s="106"/>
      <c r="C246" s="106" t="s">
        <v>386</v>
      </c>
      <c r="D246" s="148"/>
      <c r="E246" s="148"/>
      <c r="F246" s="148"/>
      <c r="G246" s="148"/>
      <c r="H246" s="148"/>
      <c r="I246" s="148"/>
      <c r="J246" s="34"/>
      <c r="K246" s="21"/>
      <c r="L246" s="21"/>
      <c r="M246" s="21"/>
      <c r="N246" s="21"/>
      <c r="O246" s="21"/>
      <c r="P246" s="21"/>
    </row>
    <row r="247" spans="1:16" s="66" customFormat="1" ht="56.25" hidden="1" customHeight="1" outlineLevel="1">
      <c r="A247" s="106"/>
      <c r="B247" s="106"/>
      <c r="C247" s="106" t="s">
        <v>387</v>
      </c>
      <c r="D247" s="148"/>
      <c r="E247" s="148"/>
      <c r="F247" s="148"/>
      <c r="G247" s="148"/>
      <c r="H247" s="148"/>
      <c r="I247" s="148"/>
      <c r="J247" s="34"/>
      <c r="K247" s="21"/>
      <c r="L247" s="21"/>
      <c r="M247" s="21"/>
      <c r="N247" s="21"/>
      <c r="O247" s="21"/>
      <c r="P247" s="21"/>
    </row>
    <row r="248" spans="1:16" s="66" customFormat="1" ht="37.5" hidden="1" customHeight="1" outlineLevel="1">
      <c r="A248" s="106"/>
      <c r="B248" s="106"/>
      <c r="C248" s="106" t="s">
        <v>388</v>
      </c>
      <c r="D248" s="148"/>
      <c r="E248" s="148"/>
      <c r="F248" s="148"/>
      <c r="G248" s="148"/>
      <c r="H248" s="148"/>
      <c r="I248" s="148"/>
      <c r="J248" s="34"/>
      <c r="K248" s="21"/>
      <c r="L248" s="21"/>
      <c r="M248" s="21"/>
      <c r="N248" s="21"/>
      <c r="O248" s="21"/>
      <c r="P248" s="21"/>
    </row>
    <row r="249" spans="1:16" s="65" customFormat="1" ht="56.25" hidden="1" customHeight="1" outlineLevel="1">
      <c r="A249" s="107"/>
      <c r="B249" s="107"/>
      <c r="C249" s="106" t="s">
        <v>389</v>
      </c>
      <c r="D249" s="148"/>
      <c r="E249" s="148"/>
      <c r="F249" s="148"/>
      <c r="G249" s="148"/>
      <c r="H249" s="148"/>
      <c r="I249" s="148"/>
      <c r="J249" s="33"/>
      <c r="K249" s="21"/>
      <c r="L249" s="21"/>
      <c r="M249" s="21"/>
      <c r="N249" s="21"/>
      <c r="O249" s="21"/>
      <c r="P249" s="21"/>
    </row>
    <row r="250" spans="1:16" s="65" customFormat="1" ht="37.5" hidden="1" customHeight="1" outlineLevel="1">
      <c r="A250" s="107"/>
      <c r="B250" s="107"/>
      <c r="C250" s="106" t="s">
        <v>390</v>
      </c>
      <c r="D250" s="148"/>
      <c r="E250" s="148"/>
      <c r="F250" s="148"/>
      <c r="G250" s="148"/>
      <c r="H250" s="148"/>
      <c r="I250" s="148"/>
      <c r="J250" s="33"/>
      <c r="K250" s="21"/>
      <c r="L250" s="21"/>
      <c r="M250" s="21"/>
      <c r="N250" s="21"/>
      <c r="O250" s="21"/>
      <c r="P250" s="21"/>
    </row>
    <row r="251" spans="1:16" s="65" customFormat="1" ht="56.25" hidden="1" customHeight="1" outlineLevel="1">
      <c r="A251" s="107"/>
      <c r="B251" s="107"/>
      <c r="C251" s="106" t="s">
        <v>391</v>
      </c>
      <c r="D251" s="148"/>
      <c r="E251" s="148"/>
      <c r="F251" s="148"/>
      <c r="G251" s="148"/>
      <c r="H251" s="148"/>
      <c r="I251" s="148"/>
      <c r="J251" s="33"/>
      <c r="K251" s="21"/>
      <c r="L251" s="21"/>
      <c r="M251" s="21"/>
      <c r="N251" s="21"/>
      <c r="O251" s="21"/>
      <c r="P251" s="21"/>
    </row>
    <row r="252" spans="1:16" s="65" customFormat="1" ht="56.25" hidden="1" customHeight="1" outlineLevel="1">
      <c r="A252" s="107"/>
      <c r="B252" s="107"/>
      <c r="C252" s="106" t="s">
        <v>392</v>
      </c>
      <c r="D252" s="148"/>
      <c r="E252" s="148"/>
      <c r="F252" s="148"/>
      <c r="G252" s="148"/>
      <c r="H252" s="148"/>
      <c r="I252" s="148"/>
      <c r="J252" s="33"/>
      <c r="K252" s="21"/>
      <c r="L252" s="21"/>
      <c r="M252" s="21"/>
      <c r="N252" s="21"/>
      <c r="O252" s="21"/>
      <c r="P252" s="21"/>
    </row>
    <row r="253" spans="1:16" s="65" customFormat="1" ht="56.25" hidden="1" customHeight="1" outlineLevel="1">
      <c r="A253" s="107"/>
      <c r="B253" s="107"/>
      <c r="C253" s="106" t="s">
        <v>393</v>
      </c>
      <c r="D253" s="148"/>
      <c r="E253" s="148"/>
      <c r="F253" s="148"/>
      <c r="G253" s="148"/>
      <c r="H253" s="148"/>
      <c r="I253" s="148"/>
      <c r="J253" s="33"/>
      <c r="K253" s="21"/>
      <c r="L253" s="21"/>
      <c r="M253" s="21"/>
      <c r="N253" s="21"/>
      <c r="O253" s="21"/>
      <c r="P253" s="21"/>
    </row>
    <row r="254" spans="1:16" s="65" customFormat="1" ht="75" hidden="1" customHeight="1" outlineLevel="1">
      <c r="A254" s="107"/>
      <c r="B254" s="107"/>
      <c r="C254" s="106" t="s">
        <v>394</v>
      </c>
      <c r="D254" s="148"/>
      <c r="E254" s="148"/>
      <c r="F254" s="148"/>
      <c r="G254" s="148"/>
      <c r="H254" s="148"/>
      <c r="I254" s="148"/>
      <c r="J254" s="33"/>
      <c r="K254" s="21"/>
      <c r="L254" s="21"/>
      <c r="M254" s="21"/>
      <c r="N254" s="21"/>
      <c r="O254" s="21"/>
      <c r="P254" s="21"/>
    </row>
    <row r="255" spans="1:16" s="65" customFormat="1" ht="18.75" hidden="1" customHeight="1" outlineLevel="1">
      <c r="A255" s="107"/>
      <c r="B255" s="107"/>
      <c r="C255" s="106" t="s">
        <v>395</v>
      </c>
      <c r="D255" s="148"/>
      <c r="E255" s="148"/>
      <c r="F255" s="148"/>
      <c r="G255" s="148"/>
      <c r="H255" s="148"/>
      <c r="I255" s="148"/>
      <c r="J255" s="33"/>
      <c r="K255" s="21"/>
      <c r="L255" s="21"/>
      <c r="M255" s="21"/>
      <c r="N255" s="21"/>
      <c r="O255" s="21"/>
      <c r="P255" s="21"/>
    </row>
    <row r="256" spans="1:16" s="65" customFormat="1" ht="19" collapsed="1">
      <c r="A256" s="107"/>
      <c r="B256" s="107"/>
      <c r="C256" s="106" t="s">
        <v>396</v>
      </c>
      <c r="D256" s="148">
        <v>0</v>
      </c>
      <c r="E256" s="148">
        <v>0</v>
      </c>
      <c r="F256" s="148">
        <v>0</v>
      </c>
      <c r="G256" s="148">
        <v>0</v>
      </c>
      <c r="H256" s="148">
        <v>0</v>
      </c>
      <c r="I256" s="148">
        <v>0</v>
      </c>
      <c r="J256" s="148">
        <v>0</v>
      </c>
      <c r="K256" s="148">
        <v>0</v>
      </c>
      <c r="L256" s="148">
        <v>0</v>
      </c>
      <c r="M256" s="148">
        <v>0</v>
      </c>
      <c r="N256" s="148">
        <v>0</v>
      </c>
      <c r="O256" s="148">
        <v>0</v>
      </c>
      <c r="P256" s="148">
        <v>0</v>
      </c>
    </row>
    <row r="257" spans="1:16" s="66" customFormat="1" ht="153" customHeight="1">
      <c r="A257" s="106" t="s">
        <v>109</v>
      </c>
      <c r="B257" s="109" t="s">
        <v>110</v>
      </c>
      <c r="C257" s="107" t="s">
        <v>68</v>
      </c>
      <c r="D257" s="148">
        <v>0</v>
      </c>
      <c r="E257" s="148">
        <v>0</v>
      </c>
      <c r="F257" s="148">
        <v>0</v>
      </c>
      <c r="G257" s="148">
        <v>0</v>
      </c>
      <c r="H257" s="148">
        <v>0</v>
      </c>
      <c r="I257" s="148">
        <v>0</v>
      </c>
      <c r="J257" s="148">
        <v>0</v>
      </c>
      <c r="K257" s="148">
        <v>0</v>
      </c>
      <c r="L257" s="148">
        <v>0</v>
      </c>
      <c r="M257" s="148">
        <v>0</v>
      </c>
      <c r="N257" s="148">
        <v>0</v>
      </c>
      <c r="O257" s="148">
        <v>0</v>
      </c>
      <c r="P257" s="148">
        <v>0</v>
      </c>
    </row>
    <row r="258" spans="1:16" s="66" customFormat="1" ht="37.5" hidden="1" customHeight="1" outlineLevel="1">
      <c r="A258" s="106"/>
      <c r="B258" s="109"/>
      <c r="C258" s="106" t="s">
        <v>385</v>
      </c>
      <c r="D258" s="148"/>
      <c r="E258" s="148"/>
      <c r="F258" s="148"/>
      <c r="G258" s="148"/>
      <c r="H258" s="148"/>
      <c r="I258" s="148"/>
      <c r="J258" s="34"/>
      <c r="K258" s="21"/>
      <c r="L258" s="21"/>
      <c r="M258" s="21"/>
      <c r="N258" s="21"/>
      <c r="O258" s="21"/>
      <c r="P258" s="21"/>
    </row>
    <row r="259" spans="1:16" s="65" customFormat="1" ht="18.75" hidden="1" customHeight="1" outlineLevel="1">
      <c r="A259" s="107"/>
      <c r="B259" s="107"/>
      <c r="C259" s="106" t="s">
        <v>386</v>
      </c>
      <c r="D259" s="148"/>
      <c r="E259" s="148"/>
      <c r="F259" s="148"/>
      <c r="G259" s="148"/>
      <c r="H259" s="148"/>
      <c r="I259" s="148"/>
      <c r="J259" s="33"/>
      <c r="K259" s="21"/>
      <c r="L259" s="21"/>
      <c r="M259" s="21"/>
      <c r="N259" s="21"/>
      <c r="O259" s="21"/>
      <c r="P259" s="21"/>
    </row>
    <row r="260" spans="1:16" s="65" customFormat="1" ht="56.25" hidden="1" customHeight="1" outlineLevel="1">
      <c r="A260" s="107"/>
      <c r="B260" s="107"/>
      <c r="C260" s="106" t="s">
        <v>387</v>
      </c>
      <c r="D260" s="148"/>
      <c r="E260" s="148"/>
      <c r="F260" s="148"/>
      <c r="G260" s="148"/>
      <c r="H260" s="148"/>
      <c r="I260" s="148"/>
      <c r="J260" s="33"/>
      <c r="K260" s="21"/>
      <c r="L260" s="21"/>
      <c r="M260" s="21"/>
      <c r="N260" s="21"/>
      <c r="O260" s="21"/>
      <c r="P260" s="21"/>
    </row>
    <row r="261" spans="1:16" s="65" customFormat="1" ht="37.5" hidden="1" customHeight="1" outlineLevel="1">
      <c r="A261" s="107"/>
      <c r="B261" s="107"/>
      <c r="C261" s="106" t="s">
        <v>388</v>
      </c>
      <c r="D261" s="148"/>
      <c r="E261" s="148"/>
      <c r="F261" s="148"/>
      <c r="G261" s="148"/>
      <c r="H261" s="148"/>
      <c r="I261" s="148"/>
      <c r="J261" s="33"/>
      <c r="K261" s="165"/>
      <c r="L261" s="165"/>
      <c r="M261" s="165"/>
      <c r="N261" s="165"/>
      <c r="O261" s="165"/>
      <c r="P261" s="165"/>
    </row>
    <row r="262" spans="1:16" s="65" customFormat="1" ht="56.25" hidden="1" customHeight="1" outlineLevel="1">
      <c r="A262" s="107"/>
      <c r="B262" s="107"/>
      <c r="C262" s="106" t="s">
        <v>389</v>
      </c>
      <c r="D262" s="148"/>
      <c r="E262" s="148"/>
      <c r="F262" s="148"/>
      <c r="G262" s="148"/>
      <c r="H262" s="148"/>
      <c r="I262" s="148"/>
      <c r="J262" s="33"/>
      <c r="K262" s="165"/>
      <c r="L262" s="165"/>
      <c r="M262" s="165"/>
      <c r="N262" s="165"/>
      <c r="O262" s="165"/>
      <c r="P262" s="165"/>
    </row>
    <row r="263" spans="1:16" s="65" customFormat="1" ht="37.5" hidden="1" customHeight="1" outlineLevel="1">
      <c r="A263" s="107"/>
      <c r="B263" s="107"/>
      <c r="C263" s="106" t="s">
        <v>390</v>
      </c>
      <c r="D263" s="148"/>
      <c r="E263" s="148"/>
      <c r="F263" s="148"/>
      <c r="G263" s="148"/>
      <c r="H263" s="148"/>
      <c r="I263" s="148"/>
      <c r="J263" s="33"/>
      <c r="K263" s="165"/>
      <c r="L263" s="165"/>
      <c r="M263" s="165"/>
      <c r="N263" s="165"/>
      <c r="O263" s="165"/>
      <c r="P263" s="165"/>
    </row>
    <row r="264" spans="1:16" s="65" customFormat="1" ht="56.25" hidden="1" customHeight="1" outlineLevel="1">
      <c r="A264" s="107"/>
      <c r="B264" s="107"/>
      <c r="C264" s="106" t="s">
        <v>391</v>
      </c>
      <c r="D264" s="148"/>
      <c r="E264" s="148"/>
      <c r="F264" s="148"/>
      <c r="G264" s="148"/>
      <c r="H264" s="148"/>
      <c r="I264" s="148"/>
      <c r="J264" s="33"/>
      <c r="K264" s="165"/>
      <c r="L264" s="165"/>
      <c r="M264" s="165"/>
      <c r="N264" s="165"/>
      <c r="O264" s="165"/>
      <c r="P264" s="165"/>
    </row>
    <row r="265" spans="1:16" s="65" customFormat="1" ht="56.25" hidden="1" customHeight="1" outlineLevel="1">
      <c r="A265" s="107"/>
      <c r="B265" s="107"/>
      <c r="C265" s="106" t="s">
        <v>392</v>
      </c>
      <c r="D265" s="148"/>
      <c r="E265" s="148"/>
      <c r="F265" s="148"/>
      <c r="G265" s="148"/>
      <c r="H265" s="148"/>
      <c r="I265" s="148"/>
      <c r="J265" s="33"/>
      <c r="K265" s="165"/>
      <c r="L265" s="165"/>
      <c r="M265" s="165"/>
      <c r="N265" s="165"/>
      <c r="O265" s="165"/>
      <c r="P265" s="165"/>
    </row>
    <row r="266" spans="1:16" s="65" customFormat="1" ht="56.25" hidden="1" customHeight="1" outlineLevel="1">
      <c r="A266" s="107"/>
      <c r="B266" s="107"/>
      <c r="C266" s="106" t="s">
        <v>393</v>
      </c>
      <c r="D266" s="148"/>
      <c r="E266" s="148"/>
      <c r="F266" s="148"/>
      <c r="G266" s="148"/>
      <c r="H266" s="148"/>
      <c r="I266" s="148"/>
      <c r="J266" s="33"/>
      <c r="K266" s="165"/>
      <c r="L266" s="165"/>
      <c r="M266" s="165"/>
      <c r="N266" s="165"/>
      <c r="O266" s="165"/>
      <c r="P266" s="165"/>
    </row>
    <row r="267" spans="1:16" s="65" customFormat="1" ht="75" hidden="1" customHeight="1" outlineLevel="1">
      <c r="A267" s="107"/>
      <c r="B267" s="107"/>
      <c r="C267" s="106" t="s">
        <v>394</v>
      </c>
      <c r="D267" s="148"/>
      <c r="E267" s="148"/>
      <c r="F267" s="148"/>
      <c r="G267" s="148"/>
      <c r="H267" s="148"/>
      <c r="I267" s="148"/>
      <c r="J267" s="33"/>
      <c r="K267" s="165"/>
      <c r="L267" s="165"/>
      <c r="M267" s="165"/>
      <c r="N267" s="165"/>
      <c r="O267" s="165"/>
      <c r="P267" s="165"/>
    </row>
    <row r="268" spans="1:16" s="65" customFormat="1" ht="18.75" hidden="1" customHeight="1" outlineLevel="1" collapsed="1">
      <c r="A268" s="107"/>
      <c r="B268" s="107"/>
      <c r="C268" s="106" t="s">
        <v>395</v>
      </c>
      <c r="D268" s="148"/>
      <c r="E268" s="148"/>
      <c r="F268" s="148"/>
      <c r="G268" s="148"/>
      <c r="H268" s="148"/>
      <c r="I268" s="148"/>
      <c r="J268" s="33"/>
      <c r="K268" s="21"/>
      <c r="L268" s="21"/>
      <c r="M268" s="21"/>
      <c r="N268" s="21"/>
      <c r="O268" s="21"/>
      <c r="P268" s="21"/>
    </row>
    <row r="269" spans="1:16" s="65" customFormat="1" ht="19" collapsed="1">
      <c r="A269" s="107"/>
      <c r="B269" s="107"/>
      <c r="C269" s="106" t="s">
        <v>396</v>
      </c>
      <c r="D269" s="148">
        <v>0</v>
      </c>
      <c r="E269" s="148">
        <v>0</v>
      </c>
      <c r="F269" s="148">
        <v>0</v>
      </c>
      <c r="G269" s="148">
        <v>0</v>
      </c>
      <c r="H269" s="148">
        <v>0</v>
      </c>
      <c r="I269" s="148">
        <v>0</v>
      </c>
      <c r="J269" s="148">
        <v>0</v>
      </c>
      <c r="K269" s="148">
        <v>0</v>
      </c>
      <c r="L269" s="148">
        <v>0</v>
      </c>
      <c r="M269" s="148">
        <v>0</v>
      </c>
      <c r="N269" s="148">
        <v>0</v>
      </c>
      <c r="O269" s="148">
        <v>0</v>
      </c>
      <c r="P269" s="148">
        <v>0</v>
      </c>
    </row>
    <row r="270" spans="1:16" s="66" customFormat="1" ht="127.5" customHeight="1">
      <c r="A270" s="106" t="s">
        <v>111</v>
      </c>
      <c r="B270" s="109" t="s">
        <v>279</v>
      </c>
      <c r="C270" s="107" t="s">
        <v>68</v>
      </c>
      <c r="D270" s="148">
        <v>0</v>
      </c>
      <c r="E270" s="148">
        <v>0</v>
      </c>
      <c r="F270" s="148">
        <v>0</v>
      </c>
      <c r="G270" s="148">
        <v>0</v>
      </c>
      <c r="H270" s="148">
        <v>0</v>
      </c>
      <c r="I270" s="148">
        <v>0</v>
      </c>
      <c r="J270" s="148">
        <v>0</v>
      </c>
      <c r="K270" s="148">
        <v>0</v>
      </c>
      <c r="L270" s="148">
        <v>0</v>
      </c>
      <c r="M270" s="148">
        <v>0</v>
      </c>
      <c r="N270" s="148">
        <v>0</v>
      </c>
      <c r="O270" s="148">
        <v>0</v>
      </c>
      <c r="P270" s="148">
        <v>0</v>
      </c>
    </row>
    <row r="271" spans="1:16" s="65" customFormat="1" ht="37.5" hidden="1" customHeight="1" outlineLevel="1">
      <c r="A271" s="107"/>
      <c r="B271" s="107"/>
      <c r="C271" s="106" t="s">
        <v>385</v>
      </c>
      <c r="D271" s="148"/>
      <c r="E271" s="148"/>
      <c r="F271" s="148"/>
      <c r="G271" s="148"/>
      <c r="H271" s="148"/>
      <c r="I271" s="148"/>
      <c r="J271" s="33"/>
      <c r="K271" s="21"/>
      <c r="L271" s="21"/>
      <c r="M271" s="21"/>
      <c r="N271" s="21"/>
      <c r="O271" s="21"/>
      <c r="P271" s="21"/>
    </row>
    <row r="272" spans="1:16" s="65" customFormat="1" ht="18.75" hidden="1" customHeight="1" outlineLevel="1">
      <c r="A272" s="107"/>
      <c r="B272" s="107"/>
      <c r="C272" s="106" t="s">
        <v>386</v>
      </c>
      <c r="D272" s="148"/>
      <c r="E272" s="148"/>
      <c r="F272" s="148"/>
      <c r="G272" s="148"/>
      <c r="H272" s="148"/>
      <c r="I272" s="148"/>
      <c r="J272" s="33"/>
      <c r="K272" s="21"/>
      <c r="L272" s="21"/>
      <c r="M272" s="21"/>
      <c r="N272" s="21"/>
      <c r="O272" s="21"/>
      <c r="P272" s="21"/>
    </row>
    <row r="273" spans="1:16" s="65" customFormat="1" ht="56.25" hidden="1" customHeight="1" outlineLevel="1">
      <c r="A273" s="107"/>
      <c r="B273" s="107"/>
      <c r="C273" s="106" t="s">
        <v>387</v>
      </c>
      <c r="D273" s="148"/>
      <c r="E273" s="148"/>
      <c r="F273" s="148"/>
      <c r="G273" s="148"/>
      <c r="H273" s="148"/>
      <c r="I273" s="148"/>
      <c r="J273" s="33"/>
      <c r="K273" s="21"/>
      <c r="L273" s="21"/>
      <c r="M273" s="21"/>
      <c r="N273" s="21"/>
      <c r="O273" s="21"/>
      <c r="P273" s="21"/>
    </row>
    <row r="274" spans="1:16" s="65" customFormat="1" ht="37.5" hidden="1" customHeight="1" outlineLevel="1">
      <c r="A274" s="107"/>
      <c r="B274" s="107"/>
      <c r="C274" s="106" t="s">
        <v>388</v>
      </c>
      <c r="D274" s="148"/>
      <c r="E274" s="148"/>
      <c r="F274" s="148"/>
      <c r="G274" s="148"/>
      <c r="H274" s="148"/>
      <c r="I274" s="148"/>
      <c r="J274" s="33"/>
      <c r="K274" s="21"/>
      <c r="L274" s="21"/>
      <c r="M274" s="21"/>
      <c r="N274" s="21"/>
      <c r="O274" s="21"/>
      <c r="P274" s="21"/>
    </row>
    <row r="275" spans="1:16" s="65" customFormat="1" ht="56.25" hidden="1" customHeight="1" outlineLevel="1">
      <c r="A275" s="107"/>
      <c r="B275" s="107"/>
      <c r="C275" s="106" t="s">
        <v>389</v>
      </c>
      <c r="D275" s="148"/>
      <c r="E275" s="148"/>
      <c r="F275" s="148"/>
      <c r="G275" s="148"/>
      <c r="H275" s="148"/>
      <c r="I275" s="148"/>
      <c r="J275" s="33"/>
      <c r="K275" s="21"/>
      <c r="L275" s="21"/>
      <c r="M275" s="21"/>
      <c r="N275" s="21"/>
      <c r="O275" s="21"/>
      <c r="P275" s="21"/>
    </row>
    <row r="276" spans="1:16" s="65" customFormat="1" ht="37.5" hidden="1" customHeight="1" outlineLevel="1">
      <c r="A276" s="107"/>
      <c r="B276" s="107"/>
      <c r="C276" s="106" t="s">
        <v>390</v>
      </c>
      <c r="D276" s="148"/>
      <c r="E276" s="148"/>
      <c r="F276" s="148"/>
      <c r="G276" s="148"/>
      <c r="H276" s="148"/>
      <c r="I276" s="148"/>
      <c r="J276" s="33"/>
      <c r="K276" s="21"/>
      <c r="L276" s="21"/>
      <c r="M276" s="21"/>
      <c r="N276" s="21"/>
      <c r="O276" s="21"/>
      <c r="P276" s="21"/>
    </row>
    <row r="277" spans="1:16" s="65" customFormat="1" ht="56.25" hidden="1" customHeight="1" outlineLevel="1">
      <c r="A277" s="107"/>
      <c r="B277" s="107"/>
      <c r="C277" s="106" t="s">
        <v>391</v>
      </c>
      <c r="D277" s="148"/>
      <c r="E277" s="148"/>
      <c r="F277" s="148"/>
      <c r="G277" s="148"/>
      <c r="H277" s="148"/>
      <c r="I277" s="148"/>
      <c r="J277" s="33"/>
      <c r="K277" s="165"/>
      <c r="L277" s="165"/>
      <c r="M277" s="165"/>
      <c r="N277" s="165"/>
      <c r="O277" s="165"/>
      <c r="P277" s="165"/>
    </row>
    <row r="278" spans="1:16" s="65" customFormat="1" ht="56.25" hidden="1" customHeight="1" outlineLevel="1">
      <c r="A278" s="107"/>
      <c r="B278" s="107"/>
      <c r="C278" s="106" t="s">
        <v>392</v>
      </c>
      <c r="D278" s="148"/>
      <c r="E278" s="148"/>
      <c r="F278" s="148"/>
      <c r="G278" s="148"/>
      <c r="H278" s="148"/>
      <c r="I278" s="148"/>
      <c r="J278" s="33"/>
      <c r="K278" s="165"/>
      <c r="L278" s="165"/>
      <c r="M278" s="165"/>
      <c r="N278" s="165"/>
      <c r="O278" s="165"/>
      <c r="P278" s="165"/>
    </row>
    <row r="279" spans="1:16" s="65" customFormat="1" ht="56.25" hidden="1" customHeight="1" outlineLevel="1">
      <c r="A279" s="107"/>
      <c r="B279" s="107"/>
      <c r="C279" s="106" t="s">
        <v>393</v>
      </c>
      <c r="D279" s="148"/>
      <c r="E279" s="148"/>
      <c r="F279" s="148"/>
      <c r="G279" s="148"/>
      <c r="H279" s="148"/>
      <c r="I279" s="148"/>
      <c r="J279" s="33"/>
      <c r="K279" s="165"/>
      <c r="L279" s="165"/>
      <c r="M279" s="165"/>
      <c r="N279" s="165"/>
      <c r="O279" s="165"/>
      <c r="P279" s="165"/>
    </row>
    <row r="280" spans="1:16" s="65" customFormat="1" ht="75" hidden="1" customHeight="1" outlineLevel="1">
      <c r="A280" s="107"/>
      <c r="B280" s="107"/>
      <c r="C280" s="106" t="s">
        <v>394</v>
      </c>
      <c r="D280" s="148"/>
      <c r="E280" s="148"/>
      <c r="F280" s="148"/>
      <c r="G280" s="148"/>
      <c r="H280" s="148"/>
      <c r="I280" s="148"/>
      <c r="J280" s="33"/>
      <c r="K280" s="165"/>
      <c r="L280" s="165"/>
      <c r="M280" s="165"/>
      <c r="N280" s="165"/>
      <c r="O280" s="165"/>
      <c r="P280" s="165"/>
    </row>
    <row r="281" spans="1:16" s="65" customFormat="1" ht="18.75" hidden="1" customHeight="1" outlineLevel="1">
      <c r="A281" s="107"/>
      <c r="B281" s="107"/>
      <c r="C281" s="106" t="s">
        <v>395</v>
      </c>
      <c r="D281" s="148"/>
      <c r="E281" s="148"/>
      <c r="F281" s="148"/>
      <c r="G281" s="148"/>
      <c r="H281" s="148"/>
      <c r="I281" s="148"/>
      <c r="J281" s="33"/>
      <c r="K281" s="21"/>
      <c r="L281" s="21"/>
      <c r="M281" s="21"/>
      <c r="N281" s="21"/>
      <c r="O281" s="21"/>
      <c r="P281" s="21"/>
    </row>
    <row r="282" spans="1:16" s="65" customFormat="1" ht="19" collapsed="1">
      <c r="A282" s="107"/>
      <c r="B282" s="107"/>
      <c r="C282" s="106" t="s">
        <v>396</v>
      </c>
      <c r="D282" s="148">
        <v>0</v>
      </c>
      <c r="E282" s="148">
        <v>0</v>
      </c>
      <c r="F282" s="148">
        <v>0</v>
      </c>
      <c r="G282" s="148">
        <v>0</v>
      </c>
      <c r="H282" s="148">
        <v>0</v>
      </c>
      <c r="I282" s="148">
        <v>0</v>
      </c>
      <c r="J282" s="148">
        <v>0</v>
      </c>
      <c r="K282" s="148">
        <v>0</v>
      </c>
      <c r="L282" s="148">
        <v>0</v>
      </c>
      <c r="M282" s="148">
        <v>0</v>
      </c>
      <c r="N282" s="148">
        <v>0</v>
      </c>
      <c r="O282" s="148">
        <v>0</v>
      </c>
      <c r="P282" s="148">
        <v>0</v>
      </c>
    </row>
    <row r="283" spans="1:16" s="67" customFormat="1" ht="54.75" customHeight="1">
      <c r="A283" s="106" t="s">
        <v>26</v>
      </c>
      <c r="B283" s="106" t="s">
        <v>27</v>
      </c>
      <c r="C283" s="107" t="s">
        <v>68</v>
      </c>
      <c r="D283" s="148">
        <f>форма_10!F86</f>
        <v>10000</v>
      </c>
      <c r="E283" s="148">
        <f>форма_10!G86</f>
        <v>0</v>
      </c>
      <c r="F283" s="148">
        <f>форма_10!H86</f>
        <v>10000</v>
      </c>
      <c r="G283" s="148">
        <f>форма_10!I86</f>
        <v>1098.0999999999999</v>
      </c>
      <c r="H283" s="148">
        <f>форма_10!J86</f>
        <v>0</v>
      </c>
      <c r="I283" s="148">
        <f>форма_10!K86</f>
        <v>1098.0999999999999</v>
      </c>
      <c r="J283" s="148">
        <f>форма_10!L86</f>
        <v>1098.0999999999999</v>
      </c>
      <c r="K283" s="148">
        <f t="shared" ref="K283:P283" si="6">K452+K556</f>
        <v>1098.0999999999999</v>
      </c>
      <c r="L283" s="148">
        <f t="shared" si="6"/>
        <v>0</v>
      </c>
      <c r="M283" s="148">
        <f t="shared" si="6"/>
        <v>1098.0999999999999</v>
      </c>
      <c r="N283" s="148">
        <f t="shared" si="6"/>
        <v>1098.0999999999999</v>
      </c>
      <c r="O283" s="148">
        <f t="shared" si="6"/>
        <v>0</v>
      </c>
      <c r="P283" s="148">
        <f t="shared" si="6"/>
        <v>1098.0999999999999</v>
      </c>
    </row>
    <row r="284" spans="1:16" s="67" customFormat="1" ht="37.5" hidden="1" customHeight="1" outlineLevel="1">
      <c r="A284" s="106"/>
      <c r="B284" s="106"/>
      <c r="C284" s="106" t="s">
        <v>385</v>
      </c>
      <c r="D284" s="148"/>
      <c r="E284" s="148"/>
      <c r="F284" s="148"/>
      <c r="G284" s="148"/>
      <c r="H284" s="148"/>
      <c r="I284" s="148"/>
      <c r="J284" s="34"/>
      <c r="K284" s="165"/>
      <c r="L284" s="165"/>
      <c r="M284" s="165"/>
      <c r="N284" s="165"/>
      <c r="O284" s="165"/>
      <c r="P284" s="165"/>
    </row>
    <row r="285" spans="1:16" s="67" customFormat="1" ht="18.75" hidden="1" customHeight="1" outlineLevel="1">
      <c r="A285" s="106"/>
      <c r="B285" s="106"/>
      <c r="C285" s="106" t="s">
        <v>386</v>
      </c>
      <c r="D285" s="148"/>
      <c r="E285" s="148"/>
      <c r="F285" s="148"/>
      <c r="G285" s="148"/>
      <c r="H285" s="148"/>
      <c r="I285" s="148"/>
      <c r="J285" s="34"/>
      <c r="K285" s="165"/>
      <c r="L285" s="165"/>
      <c r="M285" s="165"/>
      <c r="N285" s="165"/>
      <c r="O285" s="165"/>
      <c r="P285" s="165"/>
    </row>
    <row r="286" spans="1:16" s="67" customFormat="1" ht="56.25" hidden="1" customHeight="1" outlineLevel="1">
      <c r="A286" s="106"/>
      <c r="B286" s="106"/>
      <c r="C286" s="106" t="s">
        <v>387</v>
      </c>
      <c r="D286" s="148"/>
      <c r="E286" s="148"/>
      <c r="F286" s="148"/>
      <c r="G286" s="148"/>
      <c r="H286" s="148"/>
      <c r="I286" s="148"/>
      <c r="J286" s="34"/>
      <c r="K286" s="21"/>
      <c r="L286" s="21"/>
      <c r="M286" s="21"/>
      <c r="N286" s="21"/>
      <c r="O286" s="21"/>
      <c r="P286" s="21"/>
    </row>
    <row r="287" spans="1:16" s="65" customFormat="1" ht="37.5" hidden="1" customHeight="1" outlineLevel="1">
      <c r="A287" s="107"/>
      <c r="B287" s="107"/>
      <c r="C287" s="106" t="s">
        <v>388</v>
      </c>
      <c r="D287" s="148"/>
      <c r="E287" s="148"/>
      <c r="F287" s="148"/>
      <c r="G287" s="148"/>
      <c r="H287" s="148"/>
      <c r="I287" s="148"/>
      <c r="J287" s="33"/>
      <c r="K287" s="21"/>
      <c r="L287" s="21"/>
      <c r="M287" s="21"/>
      <c r="N287" s="21"/>
      <c r="O287" s="21"/>
      <c r="P287" s="21"/>
    </row>
    <row r="288" spans="1:16" s="65" customFormat="1" ht="56.25" hidden="1" customHeight="1" outlineLevel="1">
      <c r="A288" s="107"/>
      <c r="B288" s="107"/>
      <c r="C288" s="106" t="s">
        <v>389</v>
      </c>
      <c r="D288" s="148"/>
      <c r="E288" s="148"/>
      <c r="F288" s="148"/>
      <c r="G288" s="148"/>
      <c r="H288" s="148"/>
      <c r="I288" s="148"/>
      <c r="J288" s="33"/>
      <c r="K288" s="21"/>
      <c r="L288" s="21"/>
      <c r="M288" s="21"/>
      <c r="N288" s="21"/>
      <c r="O288" s="21"/>
      <c r="P288" s="21"/>
    </row>
    <row r="289" spans="1:16" s="65" customFormat="1" ht="37.5" hidden="1" customHeight="1" outlineLevel="1">
      <c r="A289" s="107"/>
      <c r="B289" s="107"/>
      <c r="C289" s="106" t="s">
        <v>390</v>
      </c>
      <c r="D289" s="148"/>
      <c r="E289" s="148"/>
      <c r="F289" s="148"/>
      <c r="G289" s="148"/>
      <c r="H289" s="148"/>
      <c r="I289" s="148"/>
      <c r="J289" s="33"/>
      <c r="K289" s="165"/>
      <c r="L289" s="165"/>
      <c r="M289" s="165"/>
      <c r="N289" s="165"/>
      <c r="O289" s="165"/>
      <c r="P289" s="165"/>
    </row>
    <row r="290" spans="1:16" s="65" customFormat="1" ht="56.25" hidden="1" customHeight="1" outlineLevel="1">
      <c r="A290" s="107"/>
      <c r="B290" s="107"/>
      <c r="C290" s="106" t="s">
        <v>391</v>
      </c>
      <c r="D290" s="148"/>
      <c r="E290" s="148"/>
      <c r="F290" s="148"/>
      <c r="G290" s="148"/>
      <c r="H290" s="148"/>
      <c r="I290" s="148"/>
      <c r="J290" s="33"/>
      <c r="K290" s="165"/>
      <c r="L290" s="165"/>
      <c r="M290" s="165"/>
      <c r="N290" s="165"/>
      <c r="O290" s="165"/>
      <c r="P290" s="165"/>
    </row>
    <row r="291" spans="1:16" s="65" customFormat="1" ht="56.25" hidden="1" customHeight="1" outlineLevel="1">
      <c r="A291" s="107"/>
      <c r="B291" s="107"/>
      <c r="C291" s="106" t="s">
        <v>392</v>
      </c>
      <c r="D291" s="148"/>
      <c r="E291" s="148"/>
      <c r="F291" s="148"/>
      <c r="G291" s="148"/>
      <c r="H291" s="148"/>
      <c r="I291" s="148"/>
      <c r="J291" s="33"/>
      <c r="K291" s="21"/>
      <c r="L291" s="21"/>
      <c r="M291" s="21"/>
      <c r="N291" s="21"/>
      <c r="O291" s="21"/>
      <c r="P291" s="21"/>
    </row>
    <row r="292" spans="1:16" s="65" customFormat="1" ht="56.25" hidden="1" customHeight="1" outlineLevel="1">
      <c r="A292" s="107"/>
      <c r="B292" s="107"/>
      <c r="C292" s="106" t="s">
        <v>393</v>
      </c>
      <c r="D292" s="148"/>
      <c r="E292" s="148"/>
      <c r="F292" s="148"/>
      <c r="G292" s="148"/>
      <c r="H292" s="148"/>
      <c r="I292" s="148"/>
      <c r="J292" s="33"/>
      <c r="K292" s="21"/>
      <c r="L292" s="21"/>
      <c r="M292" s="21"/>
      <c r="N292" s="21"/>
      <c r="O292" s="21"/>
      <c r="P292" s="21"/>
    </row>
    <row r="293" spans="1:16" s="65" customFormat="1" ht="78" hidden="1" customHeight="1" outlineLevel="1">
      <c r="A293" s="107"/>
      <c r="B293" s="107"/>
      <c r="C293" s="106" t="s">
        <v>394</v>
      </c>
      <c r="D293" s="148"/>
      <c r="E293" s="148"/>
      <c r="F293" s="148"/>
      <c r="G293" s="148"/>
      <c r="H293" s="148"/>
      <c r="I293" s="148"/>
      <c r="J293" s="33"/>
      <c r="K293" s="21"/>
      <c r="L293" s="21"/>
      <c r="M293" s="21"/>
      <c r="N293" s="21"/>
      <c r="O293" s="21"/>
      <c r="P293" s="21"/>
    </row>
    <row r="294" spans="1:16" s="65" customFormat="1" ht="18.75" hidden="1" customHeight="1" outlineLevel="1">
      <c r="A294" s="107"/>
      <c r="B294" s="107"/>
      <c r="C294" s="106" t="s">
        <v>395</v>
      </c>
      <c r="D294" s="148"/>
      <c r="E294" s="148"/>
      <c r="F294" s="148"/>
      <c r="G294" s="148"/>
      <c r="H294" s="148"/>
      <c r="I294" s="148"/>
      <c r="J294" s="33"/>
      <c r="K294" s="21"/>
      <c r="L294" s="21"/>
      <c r="M294" s="21"/>
      <c r="N294" s="21"/>
      <c r="O294" s="21"/>
      <c r="P294" s="21"/>
    </row>
    <row r="295" spans="1:16" s="65" customFormat="1" ht="19" collapsed="1">
      <c r="A295" s="107"/>
      <c r="B295" s="107"/>
      <c r="C295" s="106" t="s">
        <v>396</v>
      </c>
      <c r="D295" s="148">
        <f>форма_10!F87</f>
        <v>10000</v>
      </c>
      <c r="E295" s="148">
        <f>форма_10!G87</f>
        <v>0</v>
      </c>
      <c r="F295" s="148">
        <f>форма_10!H87</f>
        <v>10000</v>
      </c>
      <c r="G295" s="148">
        <f>форма_10!I87</f>
        <v>1098.0999999999999</v>
      </c>
      <c r="H295" s="148">
        <f>форма_10!J87</f>
        <v>0</v>
      </c>
      <c r="I295" s="148">
        <f>форма_10!K87</f>
        <v>1098.0999999999999</v>
      </c>
      <c r="J295" s="148">
        <f>форма_10!L87</f>
        <v>1098.0999999999999</v>
      </c>
      <c r="K295" s="148">
        <f t="shared" ref="K295:P295" si="7">K283</f>
        <v>1098.0999999999999</v>
      </c>
      <c r="L295" s="148">
        <f t="shared" si="7"/>
        <v>0</v>
      </c>
      <c r="M295" s="148">
        <f t="shared" si="7"/>
        <v>1098.0999999999999</v>
      </c>
      <c r="N295" s="148">
        <f t="shared" si="7"/>
        <v>1098.0999999999999</v>
      </c>
      <c r="O295" s="148">
        <f t="shared" si="7"/>
        <v>0</v>
      </c>
      <c r="P295" s="148">
        <f t="shared" si="7"/>
        <v>1098.0999999999999</v>
      </c>
    </row>
    <row r="296" spans="1:16" s="67" customFormat="1" ht="42" customHeight="1">
      <c r="A296" s="106" t="s">
        <v>112</v>
      </c>
      <c r="B296" s="106" t="s">
        <v>282</v>
      </c>
      <c r="C296" s="107" t="s">
        <v>68</v>
      </c>
      <c r="D296" s="148">
        <v>0</v>
      </c>
      <c r="E296" s="148">
        <v>0</v>
      </c>
      <c r="F296" s="148">
        <v>0</v>
      </c>
      <c r="G296" s="148">
        <v>0</v>
      </c>
      <c r="H296" s="148">
        <v>0</v>
      </c>
      <c r="I296" s="148">
        <v>0</v>
      </c>
      <c r="J296" s="148">
        <v>0</v>
      </c>
      <c r="K296" s="148">
        <v>0</v>
      </c>
      <c r="L296" s="148">
        <v>0</v>
      </c>
      <c r="M296" s="148">
        <v>0</v>
      </c>
      <c r="N296" s="148">
        <v>0</v>
      </c>
      <c r="O296" s="148">
        <v>0</v>
      </c>
      <c r="P296" s="148">
        <v>0</v>
      </c>
    </row>
    <row r="297" spans="1:16" s="67" customFormat="1" ht="37.5" hidden="1" customHeight="1" outlineLevel="1">
      <c r="A297" s="106"/>
      <c r="B297" s="106"/>
      <c r="C297" s="106" t="s">
        <v>385</v>
      </c>
      <c r="D297" s="148"/>
      <c r="E297" s="148"/>
      <c r="F297" s="148"/>
      <c r="G297" s="148"/>
      <c r="H297" s="148"/>
      <c r="I297" s="148"/>
      <c r="J297" s="34"/>
      <c r="K297" s="165"/>
      <c r="L297" s="165"/>
      <c r="M297" s="165"/>
      <c r="N297" s="165"/>
      <c r="O297" s="165"/>
      <c r="P297" s="165"/>
    </row>
    <row r="298" spans="1:16" s="67" customFormat="1" ht="18.75" hidden="1" customHeight="1" outlineLevel="1">
      <c r="A298" s="106"/>
      <c r="B298" s="106"/>
      <c r="C298" s="106" t="s">
        <v>386</v>
      </c>
      <c r="D298" s="148"/>
      <c r="E298" s="148"/>
      <c r="F298" s="148"/>
      <c r="G298" s="148"/>
      <c r="H298" s="148"/>
      <c r="I298" s="148"/>
      <c r="J298" s="34"/>
      <c r="K298" s="165"/>
      <c r="L298" s="165"/>
      <c r="M298" s="165"/>
      <c r="N298" s="165"/>
      <c r="O298" s="165"/>
      <c r="P298" s="165"/>
    </row>
    <row r="299" spans="1:16" s="67" customFormat="1" ht="56.25" hidden="1" customHeight="1" outlineLevel="1">
      <c r="A299" s="106"/>
      <c r="B299" s="106"/>
      <c r="C299" s="106" t="s">
        <v>387</v>
      </c>
      <c r="D299" s="148"/>
      <c r="E299" s="148"/>
      <c r="F299" s="148"/>
      <c r="G299" s="148"/>
      <c r="H299" s="148"/>
      <c r="I299" s="148"/>
      <c r="J299" s="34"/>
      <c r="K299" s="21"/>
      <c r="L299" s="21"/>
      <c r="M299" s="21"/>
      <c r="N299" s="21"/>
      <c r="O299" s="21"/>
      <c r="P299" s="21"/>
    </row>
    <row r="300" spans="1:16" s="65" customFormat="1" ht="37.5" hidden="1" customHeight="1" outlineLevel="1">
      <c r="A300" s="107"/>
      <c r="B300" s="107"/>
      <c r="C300" s="106" t="s">
        <v>388</v>
      </c>
      <c r="D300" s="148"/>
      <c r="E300" s="148"/>
      <c r="F300" s="148"/>
      <c r="G300" s="148"/>
      <c r="H300" s="148"/>
      <c r="I300" s="148"/>
      <c r="J300" s="33"/>
      <c r="K300" s="21"/>
      <c r="L300" s="21"/>
      <c r="M300" s="21"/>
      <c r="N300" s="21"/>
      <c r="O300" s="21"/>
      <c r="P300" s="21"/>
    </row>
    <row r="301" spans="1:16" s="65" customFormat="1" ht="56.25" hidden="1" customHeight="1" outlineLevel="1">
      <c r="A301" s="107"/>
      <c r="B301" s="107"/>
      <c r="C301" s="106" t="s">
        <v>389</v>
      </c>
      <c r="D301" s="148"/>
      <c r="E301" s="148"/>
      <c r="F301" s="148"/>
      <c r="G301" s="148"/>
      <c r="H301" s="148"/>
      <c r="I301" s="148"/>
      <c r="J301" s="33"/>
      <c r="K301" s="21"/>
      <c r="L301" s="21"/>
      <c r="M301" s="21"/>
      <c r="N301" s="21"/>
      <c r="O301" s="21"/>
      <c r="P301" s="21"/>
    </row>
    <row r="302" spans="1:16" s="65" customFormat="1" ht="37.5" hidden="1" customHeight="1" outlineLevel="1">
      <c r="A302" s="107"/>
      <c r="B302" s="107"/>
      <c r="C302" s="106" t="s">
        <v>390</v>
      </c>
      <c r="D302" s="148"/>
      <c r="E302" s="148"/>
      <c r="F302" s="148"/>
      <c r="G302" s="148"/>
      <c r="H302" s="148"/>
      <c r="I302" s="148"/>
      <c r="J302" s="33"/>
      <c r="K302" s="165"/>
      <c r="L302" s="165"/>
      <c r="M302" s="165"/>
      <c r="N302" s="165"/>
      <c r="O302" s="165"/>
      <c r="P302" s="165"/>
    </row>
    <row r="303" spans="1:16" s="65" customFormat="1" ht="56.25" hidden="1" customHeight="1" outlineLevel="1">
      <c r="A303" s="107"/>
      <c r="B303" s="107"/>
      <c r="C303" s="106" t="s">
        <v>391</v>
      </c>
      <c r="D303" s="148"/>
      <c r="E303" s="148"/>
      <c r="F303" s="148"/>
      <c r="G303" s="148"/>
      <c r="H303" s="148"/>
      <c r="I303" s="148"/>
      <c r="J303" s="33"/>
      <c r="K303" s="165"/>
      <c r="L303" s="165"/>
      <c r="M303" s="165"/>
      <c r="N303" s="165"/>
      <c r="O303" s="165"/>
      <c r="P303" s="165"/>
    </row>
    <row r="304" spans="1:16" s="65" customFormat="1" ht="56.25" hidden="1" customHeight="1" outlineLevel="1">
      <c r="A304" s="107"/>
      <c r="B304" s="107"/>
      <c r="C304" s="106" t="s">
        <v>392</v>
      </c>
      <c r="D304" s="148"/>
      <c r="E304" s="148"/>
      <c r="F304" s="148"/>
      <c r="G304" s="148"/>
      <c r="H304" s="148"/>
      <c r="I304" s="148"/>
      <c r="J304" s="33"/>
      <c r="K304" s="21"/>
      <c r="L304" s="21"/>
      <c r="M304" s="21"/>
      <c r="N304" s="21"/>
      <c r="O304" s="21"/>
      <c r="P304" s="21"/>
    </row>
    <row r="305" spans="1:16" s="65" customFormat="1" ht="56.25" hidden="1" customHeight="1" outlineLevel="1">
      <c r="A305" s="107"/>
      <c r="B305" s="107"/>
      <c r="C305" s="106" t="s">
        <v>393</v>
      </c>
      <c r="D305" s="148"/>
      <c r="E305" s="148"/>
      <c r="F305" s="148"/>
      <c r="G305" s="148"/>
      <c r="H305" s="148"/>
      <c r="I305" s="148"/>
      <c r="J305" s="33"/>
      <c r="K305" s="21"/>
      <c r="L305" s="21"/>
      <c r="M305" s="21"/>
      <c r="N305" s="21"/>
      <c r="O305" s="21"/>
      <c r="P305" s="21"/>
    </row>
    <row r="306" spans="1:16" s="65" customFormat="1" ht="79.5" hidden="1" customHeight="1" outlineLevel="1">
      <c r="A306" s="107"/>
      <c r="B306" s="107"/>
      <c r="C306" s="106" t="s">
        <v>394</v>
      </c>
      <c r="D306" s="148"/>
      <c r="E306" s="148"/>
      <c r="F306" s="148"/>
      <c r="G306" s="148"/>
      <c r="H306" s="148"/>
      <c r="I306" s="148"/>
      <c r="J306" s="33"/>
      <c r="K306" s="21"/>
      <c r="L306" s="21"/>
      <c r="M306" s="21"/>
      <c r="N306" s="21"/>
      <c r="O306" s="21"/>
      <c r="P306" s="21"/>
    </row>
    <row r="307" spans="1:16" s="65" customFormat="1" ht="18.75" hidden="1" customHeight="1" outlineLevel="1">
      <c r="A307" s="107"/>
      <c r="B307" s="107"/>
      <c r="C307" s="106" t="s">
        <v>395</v>
      </c>
      <c r="D307" s="148"/>
      <c r="E307" s="148"/>
      <c r="F307" s="148"/>
      <c r="G307" s="148"/>
      <c r="H307" s="148"/>
      <c r="I307" s="148"/>
      <c r="J307" s="33"/>
      <c r="K307" s="21"/>
      <c r="L307" s="21"/>
      <c r="M307" s="21"/>
      <c r="N307" s="21"/>
      <c r="O307" s="21"/>
      <c r="P307" s="21"/>
    </row>
    <row r="308" spans="1:16" s="65" customFormat="1" ht="19" collapsed="1">
      <c r="A308" s="107"/>
      <c r="B308" s="107"/>
      <c r="C308" s="106" t="s">
        <v>396</v>
      </c>
      <c r="D308" s="148">
        <v>0</v>
      </c>
      <c r="E308" s="148">
        <v>0</v>
      </c>
      <c r="F308" s="148">
        <v>0</v>
      </c>
      <c r="G308" s="148">
        <v>0</v>
      </c>
      <c r="H308" s="148">
        <v>0</v>
      </c>
      <c r="I308" s="148">
        <v>0</v>
      </c>
      <c r="J308" s="148">
        <v>0</v>
      </c>
      <c r="K308" s="148">
        <v>0</v>
      </c>
      <c r="L308" s="148">
        <v>0</v>
      </c>
      <c r="M308" s="148">
        <v>0</v>
      </c>
      <c r="N308" s="148">
        <v>0</v>
      </c>
      <c r="O308" s="148">
        <v>0</v>
      </c>
      <c r="P308" s="148">
        <v>0</v>
      </c>
    </row>
    <row r="309" spans="1:16" s="67" customFormat="1" ht="44.25" customHeight="1">
      <c r="A309" s="106" t="s">
        <v>113</v>
      </c>
      <c r="B309" s="106" t="s">
        <v>114</v>
      </c>
      <c r="C309" s="107" t="s">
        <v>68</v>
      </c>
      <c r="D309" s="148">
        <v>0</v>
      </c>
      <c r="E309" s="148">
        <v>0</v>
      </c>
      <c r="F309" s="148">
        <v>0</v>
      </c>
      <c r="G309" s="148">
        <v>0</v>
      </c>
      <c r="H309" s="148">
        <v>0</v>
      </c>
      <c r="I309" s="148">
        <v>0</v>
      </c>
      <c r="J309" s="148">
        <v>0</v>
      </c>
      <c r="K309" s="148">
        <v>0</v>
      </c>
      <c r="L309" s="148">
        <v>0</v>
      </c>
      <c r="M309" s="148">
        <v>0</v>
      </c>
      <c r="N309" s="148">
        <v>0</v>
      </c>
      <c r="O309" s="148">
        <v>0</v>
      </c>
      <c r="P309" s="148">
        <v>0</v>
      </c>
    </row>
    <row r="310" spans="1:16" s="67" customFormat="1" ht="37.5" hidden="1" customHeight="1" outlineLevel="1">
      <c r="A310" s="106"/>
      <c r="B310" s="106"/>
      <c r="C310" s="106" t="s">
        <v>385</v>
      </c>
      <c r="D310" s="148"/>
      <c r="E310" s="148"/>
      <c r="F310" s="148"/>
      <c r="G310" s="148"/>
      <c r="H310" s="148"/>
      <c r="I310" s="148"/>
      <c r="J310" s="34"/>
      <c r="K310" s="21"/>
      <c r="L310" s="21"/>
      <c r="M310" s="21"/>
      <c r="N310" s="21"/>
      <c r="O310" s="21"/>
      <c r="P310" s="21"/>
    </row>
    <row r="311" spans="1:16" s="67" customFormat="1" ht="18.75" hidden="1" customHeight="1" outlineLevel="1">
      <c r="A311" s="106"/>
      <c r="B311" s="106"/>
      <c r="C311" s="106" t="s">
        <v>386</v>
      </c>
      <c r="D311" s="148"/>
      <c r="E311" s="148"/>
      <c r="F311" s="148"/>
      <c r="G311" s="148"/>
      <c r="H311" s="148"/>
      <c r="I311" s="148"/>
      <c r="J311" s="34"/>
      <c r="K311" s="165"/>
      <c r="L311" s="165"/>
      <c r="M311" s="165"/>
      <c r="N311" s="165"/>
      <c r="O311" s="165"/>
      <c r="P311" s="165"/>
    </row>
    <row r="312" spans="1:16" s="67" customFormat="1" ht="56.25" hidden="1" customHeight="1" outlineLevel="1">
      <c r="A312" s="106"/>
      <c r="B312" s="106"/>
      <c r="C312" s="106" t="s">
        <v>387</v>
      </c>
      <c r="D312" s="148"/>
      <c r="E312" s="148"/>
      <c r="F312" s="148"/>
      <c r="G312" s="148"/>
      <c r="H312" s="148"/>
      <c r="I312" s="148"/>
      <c r="J312" s="34"/>
      <c r="K312" s="165"/>
      <c r="L312" s="165"/>
      <c r="M312" s="165"/>
      <c r="N312" s="165"/>
      <c r="O312" s="165"/>
      <c r="P312" s="165"/>
    </row>
    <row r="313" spans="1:16" s="65" customFormat="1" ht="37.5" hidden="1" customHeight="1" outlineLevel="1">
      <c r="A313" s="107"/>
      <c r="B313" s="107"/>
      <c r="C313" s="106" t="s">
        <v>388</v>
      </c>
      <c r="D313" s="148"/>
      <c r="E313" s="148"/>
      <c r="F313" s="148"/>
      <c r="G313" s="148"/>
      <c r="H313" s="148"/>
      <c r="I313" s="148"/>
      <c r="J313" s="33"/>
      <c r="K313" s="165"/>
      <c r="L313" s="165"/>
      <c r="M313" s="165"/>
      <c r="N313" s="165"/>
      <c r="O313" s="165"/>
      <c r="P313" s="165"/>
    </row>
    <row r="314" spans="1:16" s="65" customFormat="1" ht="56.25" hidden="1" customHeight="1" outlineLevel="1">
      <c r="A314" s="107"/>
      <c r="B314" s="107"/>
      <c r="C314" s="106" t="s">
        <v>389</v>
      </c>
      <c r="D314" s="148"/>
      <c r="E314" s="148"/>
      <c r="F314" s="148"/>
      <c r="G314" s="148"/>
      <c r="H314" s="148"/>
      <c r="I314" s="148"/>
      <c r="J314" s="33"/>
      <c r="K314" s="165"/>
      <c r="L314" s="165"/>
      <c r="M314" s="165"/>
      <c r="N314" s="165"/>
      <c r="O314" s="165"/>
      <c r="P314" s="165"/>
    </row>
    <row r="315" spans="1:16" s="65" customFormat="1" ht="37.5" hidden="1" customHeight="1" outlineLevel="1">
      <c r="A315" s="107"/>
      <c r="B315" s="107"/>
      <c r="C315" s="106" t="s">
        <v>390</v>
      </c>
      <c r="D315" s="148"/>
      <c r="E315" s="148"/>
      <c r="F315" s="148"/>
      <c r="G315" s="148"/>
      <c r="H315" s="148"/>
      <c r="I315" s="148"/>
      <c r="J315" s="33"/>
      <c r="K315" s="21"/>
      <c r="L315" s="21"/>
      <c r="M315" s="21"/>
      <c r="N315" s="21"/>
      <c r="O315" s="21"/>
      <c r="P315" s="21"/>
    </row>
    <row r="316" spans="1:16" s="65" customFormat="1" ht="56.25" hidden="1" customHeight="1" outlineLevel="1">
      <c r="A316" s="107"/>
      <c r="B316" s="107"/>
      <c r="C316" s="106" t="s">
        <v>391</v>
      </c>
      <c r="D316" s="148"/>
      <c r="E316" s="148"/>
      <c r="F316" s="148"/>
      <c r="G316" s="148"/>
      <c r="H316" s="148"/>
      <c r="I316" s="148"/>
      <c r="J316" s="33"/>
      <c r="K316" s="21"/>
      <c r="L316" s="21"/>
      <c r="M316" s="21"/>
      <c r="N316" s="21"/>
      <c r="O316" s="21"/>
      <c r="P316" s="21"/>
    </row>
    <row r="317" spans="1:16" s="65" customFormat="1" ht="56.25" hidden="1" customHeight="1" outlineLevel="1">
      <c r="A317" s="107"/>
      <c r="B317" s="107"/>
      <c r="C317" s="106" t="s">
        <v>392</v>
      </c>
      <c r="D317" s="148"/>
      <c r="E317" s="148"/>
      <c r="F317" s="148"/>
      <c r="G317" s="148"/>
      <c r="H317" s="148"/>
      <c r="I317" s="148"/>
      <c r="J317" s="33"/>
      <c r="K317" s="21"/>
      <c r="L317" s="21"/>
      <c r="M317" s="21"/>
      <c r="N317" s="21"/>
      <c r="O317" s="21"/>
      <c r="P317" s="21"/>
    </row>
    <row r="318" spans="1:16" s="65" customFormat="1" ht="56.25" hidden="1" customHeight="1" outlineLevel="1">
      <c r="A318" s="107"/>
      <c r="B318" s="107"/>
      <c r="C318" s="106" t="s">
        <v>393</v>
      </c>
      <c r="D318" s="148"/>
      <c r="E318" s="148"/>
      <c r="F318" s="148"/>
      <c r="G318" s="148"/>
      <c r="H318" s="148"/>
      <c r="I318" s="148"/>
      <c r="J318" s="33"/>
      <c r="K318" s="165"/>
      <c r="L318" s="165"/>
      <c r="M318" s="165"/>
      <c r="N318" s="165"/>
      <c r="O318" s="165"/>
      <c r="P318" s="165"/>
    </row>
    <row r="319" spans="1:16" s="65" customFormat="1" ht="79.5" hidden="1" customHeight="1" outlineLevel="1">
      <c r="A319" s="107"/>
      <c r="B319" s="107"/>
      <c r="C319" s="106" t="s">
        <v>394</v>
      </c>
      <c r="D319" s="148"/>
      <c r="E319" s="148"/>
      <c r="F319" s="148"/>
      <c r="G319" s="148"/>
      <c r="H319" s="148"/>
      <c r="I319" s="148"/>
      <c r="J319" s="33"/>
      <c r="K319" s="165"/>
      <c r="L319" s="165"/>
      <c r="M319" s="165"/>
      <c r="N319" s="165"/>
      <c r="O319" s="165"/>
      <c r="P319" s="165"/>
    </row>
    <row r="320" spans="1:16" s="65" customFormat="1" ht="18.75" hidden="1" customHeight="1" outlineLevel="1">
      <c r="A320" s="107"/>
      <c r="B320" s="107"/>
      <c r="C320" s="106" t="s">
        <v>395</v>
      </c>
      <c r="D320" s="148"/>
      <c r="E320" s="148"/>
      <c r="F320" s="148"/>
      <c r="G320" s="148"/>
      <c r="H320" s="148"/>
      <c r="I320" s="148"/>
      <c r="J320" s="33"/>
      <c r="K320" s="21"/>
      <c r="L320" s="21"/>
      <c r="M320" s="21"/>
      <c r="N320" s="21"/>
      <c r="O320" s="21"/>
      <c r="P320" s="21"/>
    </row>
    <row r="321" spans="1:16" s="65" customFormat="1" ht="19" collapsed="1">
      <c r="A321" s="107"/>
      <c r="B321" s="107"/>
      <c r="C321" s="106" t="s">
        <v>396</v>
      </c>
      <c r="D321" s="148">
        <v>0</v>
      </c>
      <c r="E321" s="148">
        <v>0</v>
      </c>
      <c r="F321" s="148">
        <v>0</v>
      </c>
      <c r="G321" s="148">
        <v>0</v>
      </c>
      <c r="H321" s="148">
        <v>0</v>
      </c>
      <c r="I321" s="148">
        <v>0</v>
      </c>
      <c r="J321" s="148">
        <v>0</v>
      </c>
      <c r="K321" s="148">
        <v>0</v>
      </c>
      <c r="L321" s="148">
        <v>0</v>
      </c>
      <c r="M321" s="148">
        <v>0</v>
      </c>
      <c r="N321" s="148">
        <v>0</v>
      </c>
      <c r="O321" s="148">
        <v>0</v>
      </c>
      <c r="P321" s="148">
        <v>0</v>
      </c>
    </row>
    <row r="322" spans="1:16" s="67" customFormat="1" ht="47" customHeight="1">
      <c r="A322" s="106" t="s">
        <v>115</v>
      </c>
      <c r="B322" s="106" t="s">
        <v>285</v>
      </c>
      <c r="C322" s="107" t="s">
        <v>68</v>
      </c>
      <c r="D322" s="148">
        <v>0</v>
      </c>
      <c r="E322" s="148">
        <v>0</v>
      </c>
      <c r="F322" s="148">
        <v>0</v>
      </c>
      <c r="G322" s="148">
        <v>0</v>
      </c>
      <c r="H322" s="148">
        <v>0</v>
      </c>
      <c r="I322" s="148">
        <v>0</v>
      </c>
      <c r="J322" s="148">
        <v>0</v>
      </c>
      <c r="K322" s="148">
        <v>0</v>
      </c>
      <c r="L322" s="148">
        <v>0</v>
      </c>
      <c r="M322" s="148">
        <v>0</v>
      </c>
      <c r="N322" s="148">
        <v>0</v>
      </c>
      <c r="O322" s="148">
        <v>0</v>
      </c>
      <c r="P322" s="148">
        <v>0</v>
      </c>
    </row>
    <row r="323" spans="1:16" s="67" customFormat="1" ht="37.5" hidden="1" customHeight="1" outlineLevel="1">
      <c r="A323" s="106"/>
      <c r="B323" s="106"/>
      <c r="C323" s="106" t="s">
        <v>385</v>
      </c>
      <c r="D323" s="148"/>
      <c r="E323" s="148"/>
      <c r="F323" s="148"/>
      <c r="G323" s="148"/>
      <c r="H323" s="148"/>
      <c r="I323" s="148"/>
      <c r="J323" s="34"/>
      <c r="K323" s="21"/>
      <c r="L323" s="21"/>
      <c r="M323" s="21"/>
      <c r="N323" s="21"/>
      <c r="O323" s="21"/>
      <c r="P323" s="21"/>
    </row>
    <row r="324" spans="1:16" s="67" customFormat="1" ht="18.75" hidden="1" customHeight="1" outlineLevel="1">
      <c r="A324" s="106"/>
      <c r="B324" s="106"/>
      <c r="C324" s="106" t="s">
        <v>386</v>
      </c>
      <c r="D324" s="148"/>
      <c r="E324" s="148"/>
      <c r="F324" s="148"/>
      <c r="G324" s="148"/>
      <c r="H324" s="148"/>
      <c r="I324" s="148"/>
      <c r="J324" s="34"/>
      <c r="K324" s="165"/>
      <c r="L324" s="165"/>
      <c r="M324" s="165"/>
      <c r="N324" s="165"/>
      <c r="O324" s="165"/>
      <c r="P324" s="165"/>
    </row>
    <row r="325" spans="1:16" s="67" customFormat="1" ht="56.25" hidden="1" customHeight="1" outlineLevel="1">
      <c r="A325" s="106"/>
      <c r="B325" s="106"/>
      <c r="C325" s="106" t="s">
        <v>387</v>
      </c>
      <c r="D325" s="148"/>
      <c r="E325" s="148"/>
      <c r="F325" s="148"/>
      <c r="G325" s="148"/>
      <c r="H325" s="148"/>
      <c r="I325" s="148"/>
      <c r="J325" s="34"/>
      <c r="K325" s="165"/>
      <c r="L325" s="165"/>
      <c r="M325" s="165"/>
      <c r="N325" s="165"/>
      <c r="O325" s="165"/>
      <c r="P325" s="165"/>
    </row>
    <row r="326" spans="1:16" s="65" customFormat="1" ht="37.5" hidden="1" customHeight="1" outlineLevel="1">
      <c r="A326" s="107"/>
      <c r="B326" s="107"/>
      <c r="C326" s="106" t="s">
        <v>388</v>
      </c>
      <c r="D326" s="148"/>
      <c r="E326" s="148"/>
      <c r="F326" s="148"/>
      <c r="G326" s="148"/>
      <c r="H326" s="148"/>
      <c r="I326" s="148"/>
      <c r="J326" s="33"/>
      <c r="K326" s="21"/>
      <c r="L326" s="21"/>
      <c r="M326" s="21"/>
      <c r="N326" s="21"/>
      <c r="O326" s="21"/>
      <c r="P326" s="21"/>
    </row>
    <row r="327" spans="1:16" s="65" customFormat="1" ht="56.25" hidden="1" customHeight="1" outlineLevel="1">
      <c r="A327" s="107"/>
      <c r="B327" s="107"/>
      <c r="C327" s="106" t="s">
        <v>389</v>
      </c>
      <c r="D327" s="148"/>
      <c r="E327" s="148"/>
      <c r="F327" s="148"/>
      <c r="G327" s="148"/>
      <c r="H327" s="148"/>
      <c r="I327" s="148"/>
      <c r="J327" s="33"/>
      <c r="K327" s="21"/>
      <c r="L327" s="21"/>
      <c r="M327" s="21"/>
      <c r="N327" s="21"/>
      <c r="O327" s="21"/>
      <c r="P327" s="21"/>
    </row>
    <row r="328" spans="1:16" s="65" customFormat="1" ht="37.5" hidden="1" customHeight="1" outlineLevel="1">
      <c r="A328" s="107"/>
      <c r="B328" s="107"/>
      <c r="C328" s="106" t="s">
        <v>390</v>
      </c>
      <c r="D328" s="148"/>
      <c r="E328" s="148"/>
      <c r="F328" s="148"/>
      <c r="G328" s="148"/>
      <c r="H328" s="148"/>
      <c r="I328" s="148"/>
      <c r="J328" s="33"/>
      <c r="K328" s="21"/>
      <c r="L328" s="21"/>
      <c r="M328" s="21"/>
      <c r="N328" s="21"/>
      <c r="O328" s="21"/>
      <c r="P328" s="21"/>
    </row>
    <row r="329" spans="1:16" s="65" customFormat="1" ht="56.25" hidden="1" customHeight="1" outlineLevel="1">
      <c r="A329" s="107"/>
      <c r="B329" s="107"/>
      <c r="C329" s="106" t="s">
        <v>391</v>
      </c>
      <c r="D329" s="148"/>
      <c r="E329" s="148"/>
      <c r="F329" s="148"/>
      <c r="G329" s="148"/>
      <c r="H329" s="148"/>
      <c r="I329" s="148"/>
      <c r="J329" s="33"/>
      <c r="K329" s="21"/>
      <c r="L329" s="21"/>
      <c r="M329" s="21"/>
      <c r="N329" s="21"/>
      <c r="O329" s="21"/>
      <c r="P329" s="21"/>
    </row>
    <row r="330" spans="1:16" s="65" customFormat="1" ht="56.25" hidden="1" customHeight="1" outlineLevel="1">
      <c r="A330" s="107"/>
      <c r="B330" s="107"/>
      <c r="C330" s="106" t="s">
        <v>392</v>
      </c>
      <c r="D330" s="148"/>
      <c r="E330" s="148"/>
      <c r="F330" s="148"/>
      <c r="G330" s="148"/>
      <c r="H330" s="148"/>
      <c r="I330" s="148"/>
      <c r="J330" s="33"/>
      <c r="K330" s="21"/>
      <c r="L330" s="21"/>
      <c r="M330" s="21"/>
      <c r="N330" s="21"/>
      <c r="O330" s="21"/>
      <c r="P330" s="21"/>
    </row>
    <row r="331" spans="1:16" s="65" customFormat="1" ht="56.25" hidden="1" customHeight="1" outlineLevel="1">
      <c r="A331" s="107"/>
      <c r="B331" s="107"/>
      <c r="C331" s="106" t="s">
        <v>393</v>
      </c>
      <c r="D331" s="148"/>
      <c r="E331" s="148"/>
      <c r="F331" s="148"/>
      <c r="G331" s="148"/>
      <c r="H331" s="148"/>
      <c r="I331" s="148"/>
      <c r="J331" s="33"/>
      <c r="K331" s="21"/>
      <c r="L331" s="21"/>
      <c r="M331" s="21"/>
      <c r="N331" s="21"/>
      <c r="O331" s="21"/>
      <c r="P331" s="21"/>
    </row>
    <row r="332" spans="1:16" s="65" customFormat="1" ht="75" hidden="1" customHeight="1" outlineLevel="1">
      <c r="A332" s="107"/>
      <c r="B332" s="107"/>
      <c r="C332" s="106" t="s">
        <v>394</v>
      </c>
      <c r="D332" s="148"/>
      <c r="E332" s="148"/>
      <c r="F332" s="148"/>
      <c r="G332" s="148"/>
      <c r="H332" s="148"/>
      <c r="I332" s="148"/>
      <c r="J332" s="33"/>
      <c r="K332" s="21"/>
      <c r="L332" s="21"/>
      <c r="M332" s="21"/>
      <c r="N332" s="21"/>
      <c r="O332" s="21"/>
      <c r="P332" s="21"/>
    </row>
    <row r="333" spans="1:16" s="65" customFormat="1" ht="18.75" hidden="1" customHeight="1" outlineLevel="1">
      <c r="A333" s="107"/>
      <c r="B333" s="107"/>
      <c r="C333" s="106" t="s">
        <v>395</v>
      </c>
      <c r="D333" s="148"/>
      <c r="E333" s="148"/>
      <c r="F333" s="148"/>
      <c r="G333" s="148"/>
      <c r="H333" s="148"/>
      <c r="I333" s="148"/>
      <c r="J333" s="33"/>
      <c r="K333" s="21"/>
      <c r="L333" s="21"/>
      <c r="M333" s="21"/>
      <c r="N333" s="21"/>
      <c r="O333" s="21"/>
      <c r="P333" s="21"/>
    </row>
    <row r="334" spans="1:16" s="65" customFormat="1" ht="19" collapsed="1">
      <c r="A334" s="107"/>
      <c r="B334" s="107"/>
      <c r="C334" s="106" t="s">
        <v>396</v>
      </c>
      <c r="D334" s="148">
        <v>0</v>
      </c>
      <c r="E334" s="148">
        <v>0</v>
      </c>
      <c r="F334" s="148">
        <v>0</v>
      </c>
      <c r="G334" s="148">
        <v>0</v>
      </c>
      <c r="H334" s="148">
        <v>0</v>
      </c>
      <c r="I334" s="148">
        <v>0</v>
      </c>
      <c r="J334" s="148">
        <v>0</v>
      </c>
      <c r="K334" s="148">
        <v>0</v>
      </c>
      <c r="L334" s="148">
        <v>0</v>
      </c>
      <c r="M334" s="148">
        <v>0</v>
      </c>
      <c r="N334" s="148">
        <v>0</v>
      </c>
      <c r="O334" s="148">
        <v>0</v>
      </c>
      <c r="P334" s="148">
        <v>0</v>
      </c>
    </row>
    <row r="335" spans="1:16" s="67" customFormat="1" ht="34.25" customHeight="1">
      <c r="A335" s="106" t="s">
        <v>116</v>
      </c>
      <c r="B335" s="106" t="s">
        <v>287</v>
      </c>
      <c r="C335" s="107" t="s">
        <v>68</v>
      </c>
      <c r="D335" s="148">
        <v>0</v>
      </c>
      <c r="E335" s="148">
        <v>0</v>
      </c>
      <c r="F335" s="148">
        <v>0</v>
      </c>
      <c r="G335" s="148">
        <v>0</v>
      </c>
      <c r="H335" s="148">
        <v>0</v>
      </c>
      <c r="I335" s="148">
        <v>0</v>
      </c>
      <c r="J335" s="148">
        <v>0</v>
      </c>
      <c r="K335" s="148">
        <v>0</v>
      </c>
      <c r="L335" s="148">
        <v>0</v>
      </c>
      <c r="M335" s="148">
        <v>0</v>
      </c>
      <c r="N335" s="148">
        <v>0</v>
      </c>
      <c r="O335" s="148">
        <v>0</v>
      </c>
      <c r="P335" s="148">
        <v>0</v>
      </c>
    </row>
    <row r="336" spans="1:16" s="67" customFormat="1" ht="37.5" hidden="1" customHeight="1" outlineLevel="1">
      <c r="A336" s="106"/>
      <c r="B336" s="106"/>
      <c r="C336" s="106" t="s">
        <v>385</v>
      </c>
      <c r="D336" s="148"/>
      <c r="E336" s="148"/>
      <c r="F336" s="148"/>
      <c r="G336" s="148"/>
      <c r="H336" s="148"/>
      <c r="I336" s="148"/>
      <c r="J336" s="34"/>
      <c r="K336" s="21"/>
      <c r="L336" s="21"/>
      <c r="M336" s="21"/>
      <c r="N336" s="21"/>
      <c r="O336" s="21"/>
      <c r="P336" s="21"/>
    </row>
    <row r="337" spans="1:16" s="67" customFormat="1" ht="18.75" hidden="1" customHeight="1" outlineLevel="1">
      <c r="A337" s="106"/>
      <c r="B337" s="106"/>
      <c r="C337" s="106" t="s">
        <v>386</v>
      </c>
      <c r="D337" s="148"/>
      <c r="E337" s="148"/>
      <c r="F337" s="148"/>
      <c r="G337" s="148"/>
      <c r="H337" s="148"/>
      <c r="I337" s="148"/>
      <c r="J337" s="34"/>
      <c r="K337" s="21"/>
      <c r="L337" s="21"/>
      <c r="M337" s="21"/>
      <c r="N337" s="21"/>
      <c r="O337" s="21"/>
      <c r="P337" s="21"/>
    </row>
    <row r="338" spans="1:16" s="67" customFormat="1" ht="56.25" hidden="1" customHeight="1" outlineLevel="1">
      <c r="A338" s="106"/>
      <c r="B338" s="106"/>
      <c r="C338" s="106" t="s">
        <v>387</v>
      </c>
      <c r="D338" s="148"/>
      <c r="E338" s="148"/>
      <c r="F338" s="148"/>
      <c r="G338" s="148"/>
      <c r="H338" s="148"/>
      <c r="I338" s="148"/>
      <c r="J338" s="34"/>
      <c r="K338" s="21"/>
      <c r="L338" s="21"/>
      <c r="M338" s="21"/>
      <c r="N338" s="21"/>
      <c r="O338" s="21"/>
      <c r="P338" s="21"/>
    </row>
    <row r="339" spans="1:16" s="65" customFormat="1" ht="37.5" hidden="1" customHeight="1" outlineLevel="1">
      <c r="A339" s="107"/>
      <c r="B339" s="107"/>
      <c r="C339" s="106" t="s">
        <v>388</v>
      </c>
      <c r="D339" s="148"/>
      <c r="E339" s="148"/>
      <c r="F339" s="148"/>
      <c r="G339" s="148"/>
      <c r="H339" s="148"/>
      <c r="I339" s="148"/>
      <c r="J339" s="33"/>
      <c r="K339" s="21"/>
      <c r="L339" s="21"/>
      <c r="M339" s="21"/>
      <c r="N339" s="21"/>
      <c r="O339" s="21"/>
      <c r="P339" s="21"/>
    </row>
    <row r="340" spans="1:16" s="65" customFormat="1" ht="56.25" hidden="1" customHeight="1" outlineLevel="1">
      <c r="A340" s="107"/>
      <c r="B340" s="107"/>
      <c r="C340" s="106" t="s">
        <v>389</v>
      </c>
      <c r="D340" s="148"/>
      <c r="E340" s="148"/>
      <c r="F340" s="148"/>
      <c r="G340" s="148"/>
      <c r="H340" s="148"/>
      <c r="I340" s="148"/>
      <c r="J340" s="33"/>
      <c r="K340" s="21"/>
      <c r="L340" s="21"/>
      <c r="M340" s="21"/>
      <c r="N340" s="21"/>
      <c r="O340" s="21"/>
      <c r="P340" s="21"/>
    </row>
    <row r="341" spans="1:16" s="65" customFormat="1" ht="37.5" hidden="1" customHeight="1" outlineLevel="1">
      <c r="A341" s="107"/>
      <c r="B341" s="107"/>
      <c r="C341" s="106" t="s">
        <v>390</v>
      </c>
      <c r="D341" s="148"/>
      <c r="E341" s="148"/>
      <c r="F341" s="148"/>
      <c r="G341" s="148"/>
      <c r="H341" s="148"/>
      <c r="I341" s="148"/>
      <c r="J341" s="33"/>
      <c r="K341" s="21"/>
      <c r="L341" s="21"/>
      <c r="M341" s="21"/>
      <c r="N341" s="21"/>
      <c r="O341" s="21"/>
      <c r="P341" s="21"/>
    </row>
    <row r="342" spans="1:16" s="65" customFormat="1" ht="56.25" hidden="1" customHeight="1" outlineLevel="1">
      <c r="A342" s="107"/>
      <c r="B342" s="107"/>
      <c r="C342" s="106" t="s">
        <v>391</v>
      </c>
      <c r="D342" s="148"/>
      <c r="E342" s="148"/>
      <c r="F342" s="148"/>
      <c r="G342" s="148"/>
      <c r="H342" s="148"/>
      <c r="I342" s="148"/>
      <c r="J342" s="33"/>
      <c r="K342" s="21"/>
      <c r="L342" s="21"/>
      <c r="M342" s="21"/>
      <c r="N342" s="21"/>
      <c r="O342" s="21"/>
      <c r="P342" s="21"/>
    </row>
    <row r="343" spans="1:16" s="65" customFormat="1" ht="56.25" hidden="1" customHeight="1" outlineLevel="1">
      <c r="A343" s="107"/>
      <c r="B343" s="107"/>
      <c r="C343" s="106" t="s">
        <v>392</v>
      </c>
      <c r="D343" s="148"/>
      <c r="E343" s="148"/>
      <c r="F343" s="148"/>
      <c r="G343" s="148"/>
      <c r="H343" s="148"/>
      <c r="I343" s="148"/>
      <c r="J343" s="33"/>
      <c r="K343" s="21"/>
      <c r="L343" s="21"/>
      <c r="M343" s="21"/>
      <c r="N343" s="21"/>
      <c r="O343" s="21"/>
      <c r="P343" s="21"/>
    </row>
    <row r="344" spans="1:16" s="65" customFormat="1" ht="56.25" hidden="1" customHeight="1" outlineLevel="1">
      <c r="A344" s="107"/>
      <c r="B344" s="107"/>
      <c r="C344" s="106" t="s">
        <v>393</v>
      </c>
      <c r="D344" s="148"/>
      <c r="E344" s="148"/>
      <c r="F344" s="148"/>
      <c r="G344" s="148"/>
      <c r="H344" s="148"/>
      <c r="I344" s="148"/>
      <c r="J344" s="33"/>
      <c r="K344" s="21"/>
      <c r="L344" s="21"/>
      <c r="M344" s="21"/>
      <c r="N344" s="21"/>
      <c r="O344" s="21"/>
      <c r="P344" s="21"/>
    </row>
    <row r="345" spans="1:16" s="65" customFormat="1" ht="75" hidden="1" customHeight="1" outlineLevel="1">
      <c r="A345" s="107"/>
      <c r="B345" s="107"/>
      <c r="C345" s="106" t="s">
        <v>394</v>
      </c>
      <c r="D345" s="148"/>
      <c r="E345" s="148"/>
      <c r="F345" s="148"/>
      <c r="G345" s="148"/>
      <c r="H345" s="148"/>
      <c r="I345" s="148"/>
      <c r="J345" s="33"/>
      <c r="K345" s="21"/>
      <c r="L345" s="21"/>
      <c r="M345" s="21"/>
      <c r="N345" s="21"/>
      <c r="O345" s="21"/>
      <c r="P345" s="21"/>
    </row>
    <row r="346" spans="1:16" s="65" customFormat="1" ht="18.75" hidden="1" customHeight="1" outlineLevel="1">
      <c r="A346" s="107"/>
      <c r="B346" s="107"/>
      <c r="C346" s="106" t="s">
        <v>395</v>
      </c>
      <c r="D346" s="148"/>
      <c r="E346" s="148"/>
      <c r="F346" s="148"/>
      <c r="G346" s="148"/>
      <c r="H346" s="148"/>
      <c r="I346" s="148"/>
      <c r="J346" s="33"/>
      <c r="K346" s="21"/>
      <c r="L346" s="21"/>
      <c r="M346" s="21"/>
      <c r="N346" s="21"/>
      <c r="O346" s="21"/>
      <c r="P346" s="21"/>
    </row>
    <row r="347" spans="1:16" s="65" customFormat="1" ht="19" collapsed="1">
      <c r="A347" s="107"/>
      <c r="B347" s="107"/>
      <c r="C347" s="106" t="s">
        <v>396</v>
      </c>
      <c r="D347" s="148">
        <v>0</v>
      </c>
      <c r="E347" s="148">
        <v>0</v>
      </c>
      <c r="F347" s="148">
        <v>0</v>
      </c>
      <c r="G347" s="148">
        <v>0</v>
      </c>
      <c r="H347" s="148">
        <v>0</v>
      </c>
      <c r="I347" s="148">
        <v>0</v>
      </c>
      <c r="J347" s="148">
        <v>0</v>
      </c>
      <c r="K347" s="148">
        <v>0</v>
      </c>
      <c r="L347" s="148">
        <v>0</v>
      </c>
      <c r="M347" s="148">
        <v>0</v>
      </c>
      <c r="N347" s="148">
        <v>0</v>
      </c>
      <c r="O347" s="148">
        <v>0</v>
      </c>
      <c r="P347" s="148">
        <v>0</v>
      </c>
    </row>
    <row r="348" spans="1:16" s="67" customFormat="1" ht="90.75" customHeight="1">
      <c r="A348" s="106" t="s">
        <v>117</v>
      </c>
      <c r="B348" s="131" t="s">
        <v>604</v>
      </c>
      <c r="C348" s="107" t="s">
        <v>68</v>
      </c>
      <c r="D348" s="148">
        <v>0</v>
      </c>
      <c r="E348" s="148">
        <v>0</v>
      </c>
      <c r="F348" s="148">
        <v>0</v>
      </c>
      <c r="G348" s="148">
        <v>0</v>
      </c>
      <c r="H348" s="148">
        <v>0</v>
      </c>
      <c r="I348" s="148">
        <v>0</v>
      </c>
      <c r="J348" s="148">
        <v>0</v>
      </c>
      <c r="K348" s="148">
        <v>0</v>
      </c>
      <c r="L348" s="148">
        <v>0</v>
      </c>
      <c r="M348" s="148">
        <v>0</v>
      </c>
      <c r="N348" s="148">
        <v>0</v>
      </c>
      <c r="O348" s="148">
        <v>0</v>
      </c>
      <c r="P348" s="148">
        <v>0</v>
      </c>
    </row>
    <row r="349" spans="1:16" s="67" customFormat="1" ht="37.5" hidden="1" customHeight="1" outlineLevel="1">
      <c r="A349" s="106"/>
      <c r="B349" s="106"/>
      <c r="C349" s="106" t="s">
        <v>385</v>
      </c>
      <c r="D349" s="148"/>
      <c r="E349" s="148"/>
      <c r="F349" s="148"/>
      <c r="G349" s="148"/>
      <c r="H349" s="148"/>
      <c r="I349" s="148"/>
      <c r="J349" s="34"/>
      <c r="K349" s="21"/>
      <c r="L349" s="21"/>
      <c r="M349" s="21"/>
      <c r="N349" s="21"/>
      <c r="O349" s="21"/>
      <c r="P349" s="21"/>
    </row>
    <row r="350" spans="1:16" s="67" customFormat="1" ht="18.75" hidden="1" customHeight="1" outlineLevel="1">
      <c r="A350" s="106"/>
      <c r="B350" s="106"/>
      <c r="C350" s="106" t="s">
        <v>386</v>
      </c>
      <c r="D350" s="148"/>
      <c r="E350" s="148"/>
      <c r="F350" s="148"/>
      <c r="G350" s="148"/>
      <c r="H350" s="148"/>
      <c r="I350" s="148"/>
      <c r="J350" s="34"/>
      <c r="K350" s="21"/>
      <c r="L350" s="21"/>
      <c r="M350" s="21"/>
      <c r="N350" s="21"/>
      <c r="O350" s="21"/>
      <c r="P350" s="21"/>
    </row>
    <row r="351" spans="1:16" s="67" customFormat="1" ht="56.25" hidden="1" customHeight="1" outlineLevel="1">
      <c r="A351" s="106"/>
      <c r="B351" s="106"/>
      <c r="C351" s="106" t="s">
        <v>387</v>
      </c>
      <c r="D351" s="148"/>
      <c r="E351" s="148"/>
      <c r="F351" s="148"/>
      <c r="G351" s="148"/>
      <c r="H351" s="148"/>
      <c r="I351" s="148"/>
      <c r="J351" s="34"/>
      <c r="K351" s="21"/>
      <c r="L351" s="21"/>
      <c r="M351" s="21"/>
      <c r="N351" s="21"/>
      <c r="O351" s="21"/>
      <c r="P351" s="21"/>
    </row>
    <row r="352" spans="1:16" s="65" customFormat="1" ht="37.5" hidden="1" customHeight="1" outlineLevel="1">
      <c r="A352" s="107"/>
      <c r="B352" s="107"/>
      <c r="C352" s="106" t="s">
        <v>388</v>
      </c>
      <c r="D352" s="148"/>
      <c r="E352" s="148"/>
      <c r="F352" s="148"/>
      <c r="G352" s="148"/>
      <c r="H352" s="148"/>
      <c r="I352" s="148"/>
      <c r="J352" s="33"/>
      <c r="K352" s="21"/>
      <c r="L352" s="21"/>
      <c r="M352" s="21"/>
      <c r="N352" s="21"/>
      <c r="O352" s="21"/>
      <c r="P352" s="21"/>
    </row>
    <row r="353" spans="1:16" s="65" customFormat="1" ht="56.25" hidden="1" customHeight="1" outlineLevel="1">
      <c r="A353" s="107"/>
      <c r="B353" s="107"/>
      <c r="C353" s="106" t="s">
        <v>389</v>
      </c>
      <c r="D353" s="148"/>
      <c r="E353" s="148"/>
      <c r="F353" s="148"/>
      <c r="G353" s="148"/>
      <c r="H353" s="148"/>
      <c r="I353" s="148"/>
      <c r="J353" s="33"/>
      <c r="K353" s="21"/>
      <c r="L353" s="21"/>
      <c r="M353" s="21"/>
      <c r="N353" s="21"/>
      <c r="O353" s="21"/>
      <c r="P353" s="21"/>
    </row>
    <row r="354" spans="1:16" s="65" customFormat="1" ht="37.5" hidden="1" customHeight="1" outlineLevel="1">
      <c r="A354" s="107"/>
      <c r="B354" s="107"/>
      <c r="C354" s="106" t="s">
        <v>390</v>
      </c>
      <c r="D354" s="148"/>
      <c r="E354" s="148"/>
      <c r="F354" s="148"/>
      <c r="G354" s="148"/>
      <c r="H354" s="148"/>
      <c r="I354" s="148"/>
      <c r="J354" s="33"/>
      <c r="K354" s="21"/>
      <c r="L354" s="21"/>
      <c r="M354" s="21"/>
      <c r="N354" s="21"/>
      <c r="O354" s="21"/>
      <c r="P354" s="21"/>
    </row>
    <row r="355" spans="1:16" s="65" customFormat="1" ht="56.25" hidden="1" customHeight="1" outlineLevel="1">
      <c r="A355" s="107"/>
      <c r="B355" s="107"/>
      <c r="C355" s="106" t="s">
        <v>391</v>
      </c>
      <c r="D355" s="148"/>
      <c r="E355" s="148"/>
      <c r="F355" s="148"/>
      <c r="G355" s="148"/>
      <c r="H355" s="148"/>
      <c r="I355" s="148"/>
      <c r="J355" s="33"/>
      <c r="K355" s="21"/>
      <c r="L355" s="21"/>
      <c r="M355" s="21"/>
      <c r="N355" s="21"/>
      <c r="O355" s="21"/>
      <c r="P355" s="21"/>
    </row>
    <row r="356" spans="1:16" s="65" customFormat="1" ht="56.25" hidden="1" customHeight="1" outlineLevel="1">
      <c r="A356" s="107"/>
      <c r="B356" s="107"/>
      <c r="C356" s="106" t="s">
        <v>392</v>
      </c>
      <c r="D356" s="148"/>
      <c r="E356" s="148"/>
      <c r="F356" s="148"/>
      <c r="G356" s="148"/>
      <c r="H356" s="148"/>
      <c r="I356" s="148"/>
      <c r="J356" s="33"/>
      <c r="K356" s="21"/>
      <c r="L356" s="21"/>
      <c r="M356" s="21"/>
      <c r="N356" s="21"/>
      <c r="O356" s="21"/>
      <c r="P356" s="21"/>
    </row>
    <row r="357" spans="1:16" s="65" customFormat="1" ht="56.25" hidden="1" customHeight="1" outlineLevel="1">
      <c r="A357" s="107"/>
      <c r="B357" s="107"/>
      <c r="C357" s="106" t="s">
        <v>393</v>
      </c>
      <c r="D357" s="148"/>
      <c r="E357" s="148"/>
      <c r="F357" s="148"/>
      <c r="G357" s="148"/>
      <c r="H357" s="148"/>
      <c r="I357" s="148"/>
      <c r="J357" s="33"/>
      <c r="K357" s="21"/>
      <c r="L357" s="21"/>
      <c r="M357" s="21"/>
      <c r="N357" s="21"/>
      <c r="O357" s="21"/>
      <c r="P357" s="21"/>
    </row>
    <row r="358" spans="1:16" s="65" customFormat="1" ht="75" hidden="1" customHeight="1" outlineLevel="1">
      <c r="A358" s="107"/>
      <c r="B358" s="107"/>
      <c r="C358" s="106" t="s">
        <v>394</v>
      </c>
      <c r="D358" s="148"/>
      <c r="E358" s="148"/>
      <c r="F358" s="148"/>
      <c r="G358" s="148"/>
      <c r="H358" s="148"/>
      <c r="I358" s="148"/>
      <c r="J358" s="33"/>
      <c r="K358" s="21"/>
      <c r="L358" s="21"/>
      <c r="M358" s="21"/>
      <c r="N358" s="21"/>
      <c r="O358" s="21"/>
      <c r="P358" s="21"/>
    </row>
    <row r="359" spans="1:16" s="65" customFormat="1" ht="18.75" hidden="1" customHeight="1" outlineLevel="1">
      <c r="A359" s="107"/>
      <c r="B359" s="107"/>
      <c r="C359" s="106" t="s">
        <v>395</v>
      </c>
      <c r="D359" s="148"/>
      <c r="E359" s="148"/>
      <c r="F359" s="148"/>
      <c r="G359" s="148"/>
      <c r="H359" s="148"/>
      <c r="I359" s="148"/>
      <c r="J359" s="33"/>
      <c r="K359" s="21"/>
      <c r="L359" s="21"/>
      <c r="M359" s="21"/>
      <c r="N359" s="21"/>
      <c r="O359" s="21"/>
      <c r="P359" s="21"/>
    </row>
    <row r="360" spans="1:16" s="65" customFormat="1" ht="19" collapsed="1">
      <c r="A360" s="107"/>
      <c r="B360" s="107"/>
      <c r="C360" s="106" t="s">
        <v>396</v>
      </c>
      <c r="D360" s="148">
        <v>0</v>
      </c>
      <c r="E360" s="148">
        <v>0</v>
      </c>
      <c r="F360" s="148">
        <v>0</v>
      </c>
      <c r="G360" s="148">
        <v>0</v>
      </c>
      <c r="H360" s="148">
        <v>0</v>
      </c>
      <c r="I360" s="148">
        <v>0</v>
      </c>
      <c r="J360" s="148">
        <v>0</v>
      </c>
      <c r="K360" s="148">
        <v>0</v>
      </c>
      <c r="L360" s="148">
        <v>0</v>
      </c>
      <c r="M360" s="148">
        <v>0</v>
      </c>
      <c r="N360" s="148">
        <v>0</v>
      </c>
      <c r="O360" s="148">
        <v>0</v>
      </c>
      <c r="P360" s="148">
        <v>0</v>
      </c>
    </row>
    <row r="361" spans="1:16" s="67" customFormat="1" ht="141.75" customHeight="1">
      <c r="A361" s="106" t="s">
        <v>118</v>
      </c>
      <c r="B361" s="109" t="s">
        <v>290</v>
      </c>
      <c r="C361" s="107" t="s">
        <v>68</v>
      </c>
      <c r="D361" s="148">
        <v>0</v>
      </c>
      <c r="E361" s="148">
        <v>0</v>
      </c>
      <c r="F361" s="148">
        <v>0</v>
      </c>
      <c r="G361" s="148">
        <v>0</v>
      </c>
      <c r="H361" s="148">
        <v>0</v>
      </c>
      <c r="I361" s="148">
        <v>0</v>
      </c>
      <c r="J361" s="148">
        <v>0</v>
      </c>
      <c r="K361" s="148">
        <v>0</v>
      </c>
      <c r="L361" s="148">
        <v>0</v>
      </c>
      <c r="M361" s="148">
        <v>0</v>
      </c>
      <c r="N361" s="148">
        <v>0</v>
      </c>
      <c r="O361" s="148">
        <v>0</v>
      </c>
      <c r="P361" s="148">
        <v>0</v>
      </c>
    </row>
    <row r="362" spans="1:16" s="67" customFormat="1" ht="37.5" hidden="1" customHeight="1" outlineLevel="1">
      <c r="A362" s="106"/>
      <c r="B362" s="109"/>
      <c r="C362" s="106" t="s">
        <v>385</v>
      </c>
      <c r="D362" s="148"/>
      <c r="E362" s="148"/>
      <c r="F362" s="148"/>
      <c r="G362" s="148"/>
      <c r="H362" s="148"/>
      <c r="I362" s="148"/>
      <c r="J362" s="34"/>
      <c r="K362" s="21"/>
      <c r="L362" s="21"/>
      <c r="M362" s="21"/>
      <c r="N362" s="21"/>
      <c r="O362" s="21"/>
      <c r="P362" s="21"/>
    </row>
    <row r="363" spans="1:16" s="67" customFormat="1" ht="18.75" hidden="1" customHeight="1" outlineLevel="1">
      <c r="A363" s="106"/>
      <c r="B363" s="109"/>
      <c r="C363" s="106" t="s">
        <v>386</v>
      </c>
      <c r="D363" s="148"/>
      <c r="E363" s="148"/>
      <c r="F363" s="148"/>
      <c r="G363" s="148"/>
      <c r="H363" s="148"/>
      <c r="I363" s="148"/>
      <c r="J363" s="34"/>
      <c r="K363" s="21"/>
      <c r="L363" s="21"/>
      <c r="M363" s="21"/>
      <c r="N363" s="21"/>
      <c r="O363" s="21"/>
      <c r="P363" s="21"/>
    </row>
    <row r="364" spans="1:16" s="67" customFormat="1" ht="56.25" hidden="1" customHeight="1" outlineLevel="1">
      <c r="A364" s="106"/>
      <c r="B364" s="109"/>
      <c r="C364" s="106" t="s">
        <v>387</v>
      </c>
      <c r="D364" s="148"/>
      <c r="E364" s="148"/>
      <c r="F364" s="148"/>
      <c r="G364" s="148"/>
      <c r="H364" s="148"/>
      <c r="I364" s="148"/>
      <c r="J364" s="34"/>
      <c r="K364" s="21"/>
      <c r="L364" s="21"/>
      <c r="M364" s="21"/>
      <c r="N364" s="21"/>
      <c r="O364" s="21"/>
      <c r="P364" s="21"/>
    </row>
    <row r="365" spans="1:16" s="65" customFormat="1" ht="37.5" hidden="1" customHeight="1" outlineLevel="1">
      <c r="A365" s="107"/>
      <c r="B365" s="107"/>
      <c r="C365" s="106" t="s">
        <v>388</v>
      </c>
      <c r="D365" s="148"/>
      <c r="E365" s="148"/>
      <c r="F365" s="148"/>
      <c r="G365" s="148"/>
      <c r="H365" s="148"/>
      <c r="I365" s="148"/>
      <c r="J365" s="33"/>
      <c r="K365" s="21"/>
      <c r="L365" s="21"/>
      <c r="M365" s="21"/>
      <c r="N365" s="21"/>
      <c r="O365" s="21"/>
      <c r="P365" s="21"/>
    </row>
    <row r="366" spans="1:16" s="65" customFormat="1" ht="56.25" hidden="1" customHeight="1" outlineLevel="1">
      <c r="A366" s="107"/>
      <c r="B366" s="107"/>
      <c r="C366" s="106" t="s">
        <v>389</v>
      </c>
      <c r="D366" s="148"/>
      <c r="E366" s="148"/>
      <c r="F366" s="148"/>
      <c r="G366" s="148"/>
      <c r="H366" s="148"/>
      <c r="I366" s="148"/>
      <c r="J366" s="33"/>
      <c r="K366" s="21"/>
      <c r="L366" s="21"/>
      <c r="M366" s="21"/>
      <c r="N366" s="21"/>
      <c r="O366" s="21"/>
      <c r="P366" s="21"/>
    </row>
    <row r="367" spans="1:16" s="65" customFormat="1" ht="37.5" hidden="1" customHeight="1" outlineLevel="1">
      <c r="A367" s="107"/>
      <c r="B367" s="107"/>
      <c r="C367" s="106" t="s">
        <v>390</v>
      </c>
      <c r="D367" s="148"/>
      <c r="E367" s="148"/>
      <c r="F367" s="148"/>
      <c r="G367" s="148"/>
      <c r="H367" s="148"/>
      <c r="I367" s="148"/>
      <c r="J367" s="33"/>
      <c r="K367" s="21"/>
      <c r="L367" s="21"/>
      <c r="M367" s="21"/>
      <c r="N367" s="21"/>
      <c r="O367" s="21"/>
      <c r="P367" s="21"/>
    </row>
    <row r="368" spans="1:16" s="65" customFormat="1" ht="56.25" hidden="1" customHeight="1" outlineLevel="1">
      <c r="A368" s="107"/>
      <c r="B368" s="107"/>
      <c r="C368" s="106" t="s">
        <v>391</v>
      </c>
      <c r="D368" s="148"/>
      <c r="E368" s="148"/>
      <c r="F368" s="148"/>
      <c r="G368" s="148"/>
      <c r="H368" s="148"/>
      <c r="I368" s="148"/>
      <c r="J368" s="33"/>
      <c r="K368" s="21"/>
      <c r="L368" s="21"/>
      <c r="M368" s="21"/>
      <c r="N368" s="21"/>
      <c r="O368" s="21"/>
      <c r="P368" s="21"/>
    </row>
    <row r="369" spans="1:16" s="65" customFormat="1" ht="56.25" hidden="1" customHeight="1" outlineLevel="1">
      <c r="A369" s="107"/>
      <c r="B369" s="107"/>
      <c r="C369" s="106" t="s">
        <v>392</v>
      </c>
      <c r="D369" s="148"/>
      <c r="E369" s="148"/>
      <c r="F369" s="148"/>
      <c r="G369" s="148"/>
      <c r="H369" s="148"/>
      <c r="I369" s="148"/>
      <c r="J369" s="33"/>
      <c r="K369" s="21"/>
      <c r="L369" s="21"/>
      <c r="M369" s="21"/>
      <c r="N369" s="21"/>
      <c r="O369" s="21"/>
      <c r="P369" s="21"/>
    </row>
    <row r="370" spans="1:16" s="65" customFormat="1" ht="56.25" hidden="1" customHeight="1" outlineLevel="1">
      <c r="A370" s="107"/>
      <c r="B370" s="107"/>
      <c r="C370" s="106" t="s">
        <v>393</v>
      </c>
      <c r="D370" s="148"/>
      <c r="E370" s="148"/>
      <c r="F370" s="148"/>
      <c r="G370" s="148"/>
      <c r="H370" s="148"/>
      <c r="I370" s="148"/>
      <c r="J370" s="33"/>
      <c r="K370" s="21"/>
      <c r="L370" s="21"/>
      <c r="M370" s="21"/>
      <c r="N370" s="21"/>
      <c r="O370" s="21"/>
      <c r="P370" s="21"/>
    </row>
    <row r="371" spans="1:16" s="65" customFormat="1" ht="75" hidden="1" customHeight="1" outlineLevel="1">
      <c r="A371" s="107"/>
      <c r="B371" s="107"/>
      <c r="C371" s="106" t="s">
        <v>394</v>
      </c>
      <c r="D371" s="148"/>
      <c r="E371" s="148"/>
      <c r="F371" s="148"/>
      <c r="G371" s="148"/>
      <c r="H371" s="148"/>
      <c r="I371" s="148"/>
      <c r="J371" s="33"/>
      <c r="K371" s="21"/>
      <c r="L371" s="21"/>
      <c r="M371" s="21"/>
      <c r="N371" s="21"/>
      <c r="O371" s="21"/>
      <c r="P371" s="21"/>
    </row>
    <row r="372" spans="1:16" s="65" customFormat="1" ht="18.75" hidden="1" customHeight="1" outlineLevel="1">
      <c r="A372" s="107"/>
      <c r="B372" s="107"/>
      <c r="C372" s="106" t="s">
        <v>395</v>
      </c>
      <c r="D372" s="148"/>
      <c r="E372" s="148"/>
      <c r="F372" s="148"/>
      <c r="G372" s="148"/>
      <c r="H372" s="148"/>
      <c r="I372" s="148"/>
      <c r="J372" s="33"/>
      <c r="K372" s="21"/>
      <c r="L372" s="21"/>
      <c r="M372" s="21"/>
      <c r="N372" s="21"/>
      <c r="O372" s="21"/>
      <c r="P372" s="21"/>
    </row>
    <row r="373" spans="1:16" s="65" customFormat="1" ht="19" collapsed="1">
      <c r="A373" s="107"/>
      <c r="B373" s="107"/>
      <c r="C373" s="106" t="s">
        <v>396</v>
      </c>
      <c r="D373" s="148">
        <v>0</v>
      </c>
      <c r="E373" s="148">
        <v>0</v>
      </c>
      <c r="F373" s="148">
        <v>0</v>
      </c>
      <c r="G373" s="148">
        <v>0</v>
      </c>
      <c r="H373" s="148">
        <v>0</v>
      </c>
      <c r="I373" s="148">
        <v>0</v>
      </c>
      <c r="J373" s="148">
        <v>0</v>
      </c>
      <c r="K373" s="148">
        <v>0</v>
      </c>
      <c r="L373" s="148">
        <v>0</v>
      </c>
      <c r="M373" s="148">
        <v>0</v>
      </c>
      <c r="N373" s="148">
        <v>0</v>
      </c>
      <c r="O373" s="148">
        <v>0</v>
      </c>
      <c r="P373" s="148">
        <v>0</v>
      </c>
    </row>
    <row r="374" spans="1:16" s="67" customFormat="1" ht="151.5" customHeight="1">
      <c r="A374" s="106" t="s">
        <v>119</v>
      </c>
      <c r="B374" s="106" t="s">
        <v>291</v>
      </c>
      <c r="C374" s="107" t="s">
        <v>68</v>
      </c>
      <c r="D374" s="148">
        <v>0</v>
      </c>
      <c r="E374" s="148">
        <v>0</v>
      </c>
      <c r="F374" s="148">
        <v>0</v>
      </c>
      <c r="G374" s="148">
        <v>0</v>
      </c>
      <c r="H374" s="148">
        <v>0</v>
      </c>
      <c r="I374" s="148">
        <v>0</v>
      </c>
      <c r="J374" s="148">
        <v>0</v>
      </c>
      <c r="K374" s="148">
        <v>0</v>
      </c>
      <c r="L374" s="148">
        <v>0</v>
      </c>
      <c r="M374" s="148">
        <v>0</v>
      </c>
      <c r="N374" s="148">
        <v>0</v>
      </c>
      <c r="O374" s="148">
        <v>0</v>
      </c>
      <c r="P374" s="148">
        <v>0</v>
      </c>
    </row>
    <row r="375" spans="1:16" s="67" customFormat="1" ht="37.5" hidden="1" customHeight="1" outlineLevel="1">
      <c r="A375" s="106"/>
      <c r="B375" s="106"/>
      <c r="C375" s="106" t="s">
        <v>385</v>
      </c>
      <c r="D375" s="148"/>
      <c r="E375" s="148"/>
      <c r="F375" s="148"/>
      <c r="G375" s="148"/>
      <c r="H375" s="148"/>
      <c r="I375" s="148"/>
      <c r="J375" s="34"/>
      <c r="K375" s="21"/>
      <c r="L375" s="21"/>
      <c r="M375" s="21"/>
      <c r="N375" s="21"/>
      <c r="O375" s="21"/>
      <c r="P375" s="21"/>
    </row>
    <row r="376" spans="1:16" s="67" customFormat="1" ht="18.75" hidden="1" customHeight="1" outlineLevel="1">
      <c r="A376" s="106"/>
      <c r="B376" s="106"/>
      <c r="C376" s="106" t="s">
        <v>386</v>
      </c>
      <c r="D376" s="148"/>
      <c r="E376" s="148"/>
      <c r="F376" s="148"/>
      <c r="G376" s="148"/>
      <c r="H376" s="148"/>
      <c r="I376" s="148"/>
      <c r="J376" s="34"/>
      <c r="K376" s="21"/>
      <c r="L376" s="21"/>
      <c r="M376" s="21"/>
      <c r="N376" s="21"/>
      <c r="O376" s="21"/>
      <c r="P376" s="21"/>
    </row>
    <row r="377" spans="1:16" s="67" customFormat="1" ht="56.25" hidden="1" customHeight="1" outlineLevel="1">
      <c r="A377" s="106"/>
      <c r="B377" s="106"/>
      <c r="C377" s="106" t="s">
        <v>387</v>
      </c>
      <c r="D377" s="148"/>
      <c r="E377" s="148"/>
      <c r="F377" s="148"/>
      <c r="G377" s="148"/>
      <c r="H377" s="148"/>
      <c r="I377" s="148"/>
      <c r="J377" s="34"/>
      <c r="K377" s="21"/>
      <c r="L377" s="21"/>
      <c r="M377" s="21"/>
      <c r="N377" s="21"/>
      <c r="O377" s="21"/>
      <c r="P377" s="21"/>
    </row>
    <row r="378" spans="1:16" s="65" customFormat="1" ht="37.5" hidden="1" customHeight="1" outlineLevel="1">
      <c r="A378" s="107"/>
      <c r="B378" s="107"/>
      <c r="C378" s="106" t="s">
        <v>388</v>
      </c>
      <c r="D378" s="148"/>
      <c r="E378" s="148"/>
      <c r="F378" s="148"/>
      <c r="G378" s="148"/>
      <c r="H378" s="148"/>
      <c r="I378" s="148"/>
      <c r="J378" s="33"/>
      <c r="K378" s="21"/>
      <c r="L378" s="21"/>
      <c r="M378" s="21"/>
      <c r="N378" s="21"/>
      <c r="O378" s="21"/>
      <c r="P378" s="21"/>
    </row>
    <row r="379" spans="1:16" s="65" customFormat="1" ht="56.25" hidden="1" customHeight="1" outlineLevel="1">
      <c r="A379" s="107"/>
      <c r="B379" s="107"/>
      <c r="C379" s="106" t="s">
        <v>389</v>
      </c>
      <c r="D379" s="148"/>
      <c r="E379" s="148"/>
      <c r="F379" s="148"/>
      <c r="G379" s="148"/>
      <c r="H379" s="148"/>
      <c r="I379" s="148"/>
      <c r="J379" s="33"/>
      <c r="K379" s="165"/>
      <c r="L379" s="165"/>
      <c r="M379" s="165"/>
      <c r="N379" s="165"/>
      <c r="O379" s="165"/>
      <c r="P379" s="165"/>
    </row>
    <row r="380" spans="1:16" s="65" customFormat="1" ht="37.5" hidden="1" customHeight="1" outlineLevel="1">
      <c r="A380" s="107"/>
      <c r="B380" s="107"/>
      <c r="C380" s="106" t="s">
        <v>390</v>
      </c>
      <c r="D380" s="148"/>
      <c r="E380" s="148"/>
      <c r="F380" s="148"/>
      <c r="G380" s="148"/>
      <c r="H380" s="148"/>
      <c r="I380" s="148"/>
      <c r="J380" s="33"/>
      <c r="K380" s="165"/>
      <c r="L380" s="165"/>
      <c r="M380" s="165"/>
      <c r="N380" s="165"/>
      <c r="O380" s="165"/>
      <c r="P380" s="165"/>
    </row>
    <row r="381" spans="1:16" s="65" customFormat="1" ht="56.25" hidden="1" customHeight="1" outlineLevel="1">
      <c r="A381" s="107"/>
      <c r="B381" s="107"/>
      <c r="C381" s="106" t="s">
        <v>391</v>
      </c>
      <c r="D381" s="148"/>
      <c r="E381" s="148"/>
      <c r="F381" s="148"/>
      <c r="G381" s="148"/>
      <c r="H381" s="148"/>
      <c r="I381" s="148"/>
      <c r="J381" s="33"/>
      <c r="K381" s="165"/>
      <c r="L381" s="165"/>
      <c r="M381" s="165"/>
      <c r="N381" s="165"/>
      <c r="O381" s="165"/>
      <c r="P381" s="165"/>
    </row>
    <row r="382" spans="1:16" s="65" customFormat="1" ht="56.25" hidden="1" customHeight="1" outlineLevel="1">
      <c r="A382" s="107"/>
      <c r="B382" s="107"/>
      <c r="C382" s="106" t="s">
        <v>392</v>
      </c>
      <c r="D382" s="148"/>
      <c r="E382" s="148"/>
      <c r="F382" s="148"/>
      <c r="G382" s="148"/>
      <c r="H382" s="148"/>
      <c r="I382" s="148"/>
      <c r="J382" s="33"/>
      <c r="K382" s="165"/>
      <c r="L382" s="165"/>
      <c r="M382" s="165"/>
      <c r="N382" s="165"/>
      <c r="O382" s="165"/>
      <c r="P382" s="165"/>
    </row>
    <row r="383" spans="1:16" s="65" customFormat="1" ht="56.25" hidden="1" customHeight="1" outlineLevel="1">
      <c r="A383" s="107"/>
      <c r="B383" s="107"/>
      <c r="C383" s="106" t="s">
        <v>393</v>
      </c>
      <c r="D383" s="148"/>
      <c r="E383" s="148"/>
      <c r="F383" s="148"/>
      <c r="G383" s="148"/>
      <c r="H383" s="148"/>
      <c r="I383" s="148"/>
      <c r="J383" s="33"/>
      <c r="K383" s="165"/>
      <c r="L383" s="165"/>
      <c r="M383" s="165"/>
      <c r="N383" s="165"/>
      <c r="O383" s="165"/>
      <c r="P383" s="165"/>
    </row>
    <row r="384" spans="1:16" s="65" customFormat="1" ht="75" hidden="1" customHeight="1" outlineLevel="1">
      <c r="A384" s="107"/>
      <c r="B384" s="107"/>
      <c r="C384" s="106" t="s">
        <v>394</v>
      </c>
      <c r="D384" s="148"/>
      <c r="E384" s="148"/>
      <c r="F384" s="148"/>
      <c r="G384" s="148"/>
      <c r="H384" s="148"/>
      <c r="I384" s="148"/>
      <c r="J384" s="33"/>
      <c r="K384" s="165"/>
      <c r="L384" s="165"/>
      <c r="M384" s="165"/>
      <c r="N384" s="165"/>
      <c r="O384" s="165"/>
      <c r="P384" s="165"/>
    </row>
    <row r="385" spans="1:16" s="65" customFormat="1" ht="18.75" hidden="1" customHeight="1" outlineLevel="1">
      <c r="A385" s="107"/>
      <c r="B385" s="107"/>
      <c r="C385" s="106" t="s">
        <v>395</v>
      </c>
      <c r="D385" s="148"/>
      <c r="E385" s="148"/>
      <c r="F385" s="148"/>
      <c r="G385" s="148"/>
      <c r="H385" s="148"/>
      <c r="I385" s="148"/>
      <c r="J385" s="33"/>
      <c r="K385" s="165"/>
      <c r="L385" s="165"/>
      <c r="M385" s="165"/>
      <c r="N385" s="165"/>
      <c r="O385" s="165"/>
      <c r="P385" s="165"/>
    </row>
    <row r="386" spans="1:16" s="65" customFormat="1" ht="19" collapsed="1">
      <c r="A386" s="107"/>
      <c r="B386" s="107"/>
      <c r="C386" s="106" t="s">
        <v>396</v>
      </c>
      <c r="D386" s="148">
        <v>0</v>
      </c>
      <c r="E386" s="148">
        <v>0</v>
      </c>
      <c r="F386" s="148">
        <v>0</v>
      </c>
      <c r="G386" s="148">
        <v>0</v>
      </c>
      <c r="H386" s="148">
        <v>0</v>
      </c>
      <c r="I386" s="148">
        <v>0</v>
      </c>
      <c r="J386" s="148">
        <v>0</v>
      </c>
      <c r="K386" s="148">
        <v>0</v>
      </c>
      <c r="L386" s="148">
        <v>0</v>
      </c>
      <c r="M386" s="148">
        <v>0</v>
      </c>
      <c r="N386" s="148">
        <v>0</v>
      </c>
      <c r="O386" s="148">
        <v>0</v>
      </c>
      <c r="P386" s="148">
        <v>0</v>
      </c>
    </row>
    <row r="387" spans="1:16" s="67" customFormat="1" ht="39.75" customHeight="1">
      <c r="A387" s="106" t="s">
        <v>120</v>
      </c>
      <c r="B387" s="109" t="s">
        <v>121</v>
      </c>
      <c r="C387" s="107" t="s">
        <v>68</v>
      </c>
      <c r="D387" s="148">
        <v>0</v>
      </c>
      <c r="E387" s="148">
        <v>0</v>
      </c>
      <c r="F387" s="148">
        <v>0</v>
      </c>
      <c r="G387" s="148">
        <v>0</v>
      </c>
      <c r="H387" s="148">
        <v>0</v>
      </c>
      <c r="I387" s="148">
        <v>0</v>
      </c>
      <c r="J387" s="148">
        <v>0</v>
      </c>
      <c r="K387" s="148">
        <v>0</v>
      </c>
      <c r="L387" s="148">
        <v>0</v>
      </c>
      <c r="M387" s="148">
        <v>0</v>
      </c>
      <c r="N387" s="148">
        <v>0</v>
      </c>
      <c r="O387" s="148">
        <v>0</v>
      </c>
      <c r="P387" s="148">
        <v>0</v>
      </c>
    </row>
    <row r="388" spans="1:16" s="67" customFormat="1" ht="37.5" hidden="1" customHeight="1" outlineLevel="1">
      <c r="A388" s="106"/>
      <c r="B388" s="109"/>
      <c r="C388" s="106" t="s">
        <v>385</v>
      </c>
      <c r="D388" s="148"/>
      <c r="E388" s="148"/>
      <c r="F388" s="148"/>
      <c r="G388" s="148"/>
      <c r="H388" s="148"/>
      <c r="I388" s="148"/>
      <c r="J388" s="148"/>
      <c r="K388" s="21"/>
      <c r="L388" s="21"/>
      <c r="M388" s="21"/>
      <c r="N388" s="21"/>
      <c r="O388" s="21"/>
      <c r="P388" s="21"/>
    </row>
    <row r="389" spans="1:16" s="67" customFormat="1" ht="18.75" hidden="1" customHeight="1" outlineLevel="1">
      <c r="A389" s="106"/>
      <c r="B389" s="109"/>
      <c r="C389" s="106" t="s">
        <v>386</v>
      </c>
      <c r="D389" s="148"/>
      <c r="E389" s="148"/>
      <c r="F389" s="148"/>
      <c r="G389" s="148"/>
      <c r="H389" s="148"/>
      <c r="I389" s="148"/>
      <c r="J389" s="148"/>
      <c r="K389" s="21"/>
      <c r="L389" s="21"/>
      <c r="M389" s="21"/>
      <c r="N389" s="21"/>
      <c r="O389" s="21"/>
      <c r="P389" s="21"/>
    </row>
    <row r="390" spans="1:16" s="67" customFormat="1" ht="56.25" hidden="1" customHeight="1" outlineLevel="1">
      <c r="A390" s="106"/>
      <c r="B390" s="109"/>
      <c r="C390" s="106" t="s">
        <v>387</v>
      </c>
      <c r="D390" s="148"/>
      <c r="E390" s="148"/>
      <c r="F390" s="148"/>
      <c r="G390" s="148"/>
      <c r="H390" s="148"/>
      <c r="I390" s="148"/>
      <c r="J390" s="148"/>
      <c r="K390" s="21"/>
      <c r="L390" s="21"/>
      <c r="M390" s="21"/>
      <c r="N390" s="21"/>
      <c r="O390" s="21"/>
      <c r="P390" s="21"/>
    </row>
    <row r="391" spans="1:16" s="65" customFormat="1" ht="37.5" hidden="1" customHeight="1" outlineLevel="1">
      <c r="A391" s="107"/>
      <c r="B391" s="107"/>
      <c r="C391" s="106" t="s">
        <v>388</v>
      </c>
      <c r="D391" s="148"/>
      <c r="E391" s="148"/>
      <c r="F391" s="148"/>
      <c r="G391" s="148"/>
      <c r="H391" s="148"/>
      <c r="I391" s="148"/>
      <c r="J391" s="148"/>
      <c r="K391" s="21"/>
      <c r="L391" s="21"/>
      <c r="M391" s="21"/>
      <c r="N391" s="21"/>
      <c r="O391" s="21"/>
      <c r="P391" s="21"/>
    </row>
    <row r="392" spans="1:16" s="65" customFormat="1" ht="56.25" hidden="1" customHeight="1" outlineLevel="1">
      <c r="A392" s="107"/>
      <c r="B392" s="107"/>
      <c r="C392" s="106" t="s">
        <v>389</v>
      </c>
      <c r="D392" s="148"/>
      <c r="E392" s="148"/>
      <c r="F392" s="148"/>
      <c r="G392" s="148"/>
      <c r="H392" s="148"/>
      <c r="I392" s="148"/>
      <c r="J392" s="148"/>
      <c r="K392" s="21"/>
      <c r="L392" s="21"/>
      <c r="M392" s="21"/>
      <c r="N392" s="21"/>
      <c r="O392" s="21"/>
      <c r="P392" s="21"/>
    </row>
    <row r="393" spans="1:16" s="65" customFormat="1" ht="37.5" hidden="1" customHeight="1" outlineLevel="1">
      <c r="A393" s="107"/>
      <c r="B393" s="107"/>
      <c r="C393" s="106" t="s">
        <v>390</v>
      </c>
      <c r="D393" s="148"/>
      <c r="E393" s="148"/>
      <c r="F393" s="148"/>
      <c r="G393" s="148"/>
      <c r="H393" s="148"/>
      <c r="I393" s="148"/>
      <c r="J393" s="148"/>
      <c r="K393" s="21"/>
      <c r="L393" s="21"/>
      <c r="M393" s="21"/>
      <c r="N393" s="21"/>
      <c r="O393" s="21"/>
      <c r="P393" s="21"/>
    </row>
    <row r="394" spans="1:16" s="65" customFormat="1" ht="56.25" hidden="1" customHeight="1" outlineLevel="1">
      <c r="A394" s="107"/>
      <c r="B394" s="107"/>
      <c r="C394" s="106" t="s">
        <v>391</v>
      </c>
      <c r="D394" s="148"/>
      <c r="E394" s="148"/>
      <c r="F394" s="148"/>
      <c r="G394" s="148"/>
      <c r="H394" s="148"/>
      <c r="I394" s="148"/>
      <c r="J394" s="148"/>
      <c r="K394" s="21"/>
      <c r="L394" s="21"/>
      <c r="M394" s="21"/>
      <c r="N394" s="21"/>
      <c r="O394" s="21"/>
      <c r="P394" s="21"/>
    </row>
    <row r="395" spans="1:16" s="65" customFormat="1" ht="56.25" hidden="1" customHeight="1" outlineLevel="1">
      <c r="A395" s="107"/>
      <c r="B395" s="107"/>
      <c r="C395" s="106" t="s">
        <v>392</v>
      </c>
      <c r="D395" s="148"/>
      <c r="E395" s="148"/>
      <c r="F395" s="148"/>
      <c r="G395" s="148"/>
      <c r="H395" s="148"/>
      <c r="I395" s="148"/>
      <c r="J395" s="148"/>
      <c r="K395" s="21"/>
      <c r="L395" s="21"/>
      <c r="M395" s="21"/>
      <c r="N395" s="21"/>
      <c r="O395" s="21"/>
      <c r="P395" s="21"/>
    </row>
    <row r="396" spans="1:16" s="65" customFormat="1" ht="56.25" hidden="1" customHeight="1" outlineLevel="1">
      <c r="A396" s="107"/>
      <c r="B396" s="107"/>
      <c r="C396" s="106" t="s">
        <v>393</v>
      </c>
      <c r="D396" s="148"/>
      <c r="E396" s="148"/>
      <c r="F396" s="148"/>
      <c r="G396" s="148"/>
      <c r="H396" s="148"/>
      <c r="I396" s="148"/>
      <c r="J396" s="148"/>
      <c r="K396" s="21"/>
      <c r="L396" s="21"/>
      <c r="M396" s="21"/>
      <c r="N396" s="21"/>
      <c r="O396" s="21"/>
      <c r="P396" s="21"/>
    </row>
    <row r="397" spans="1:16" s="65" customFormat="1" ht="75" hidden="1" customHeight="1" outlineLevel="1">
      <c r="A397" s="107"/>
      <c r="B397" s="107"/>
      <c r="C397" s="106" t="s">
        <v>394</v>
      </c>
      <c r="D397" s="148"/>
      <c r="E397" s="148"/>
      <c r="F397" s="148"/>
      <c r="G397" s="148"/>
      <c r="H397" s="148"/>
      <c r="I397" s="148"/>
      <c r="J397" s="148"/>
      <c r="K397" s="21"/>
      <c r="L397" s="21"/>
      <c r="M397" s="21"/>
      <c r="N397" s="21"/>
      <c r="O397" s="21"/>
      <c r="P397" s="21"/>
    </row>
    <row r="398" spans="1:16" s="65" customFormat="1" ht="18.75" hidden="1" customHeight="1" outlineLevel="1">
      <c r="A398" s="107"/>
      <c r="B398" s="107"/>
      <c r="C398" s="106" t="s">
        <v>395</v>
      </c>
      <c r="D398" s="148"/>
      <c r="E398" s="148"/>
      <c r="F398" s="148"/>
      <c r="G398" s="148"/>
      <c r="H398" s="148"/>
      <c r="I398" s="148"/>
      <c r="J398" s="148"/>
      <c r="K398" s="21"/>
      <c r="L398" s="21"/>
      <c r="M398" s="21"/>
      <c r="N398" s="21"/>
      <c r="O398" s="21"/>
      <c r="P398" s="21"/>
    </row>
    <row r="399" spans="1:16" s="65" customFormat="1" ht="19" collapsed="1">
      <c r="A399" s="107"/>
      <c r="B399" s="107"/>
      <c r="C399" s="106" t="s">
        <v>396</v>
      </c>
      <c r="D399" s="148">
        <v>0</v>
      </c>
      <c r="E399" s="148">
        <v>0</v>
      </c>
      <c r="F399" s="148">
        <v>0</v>
      </c>
      <c r="G399" s="148">
        <v>0</v>
      </c>
      <c r="H399" s="148">
        <v>0</v>
      </c>
      <c r="I399" s="148">
        <v>0</v>
      </c>
      <c r="J399" s="148">
        <v>0</v>
      </c>
      <c r="K399" s="148">
        <v>0</v>
      </c>
      <c r="L399" s="148">
        <v>0</v>
      </c>
      <c r="M399" s="148">
        <v>0</v>
      </c>
      <c r="N399" s="148">
        <v>0</v>
      </c>
      <c r="O399" s="148">
        <v>0</v>
      </c>
      <c r="P399" s="148">
        <v>0</v>
      </c>
    </row>
    <row r="400" spans="1:16" s="65" customFormat="1" ht="123" customHeight="1">
      <c r="A400" s="106" t="s">
        <v>122</v>
      </c>
      <c r="B400" s="107" t="s">
        <v>623</v>
      </c>
      <c r="C400" s="106" t="s">
        <v>68</v>
      </c>
      <c r="D400" s="148">
        <v>0</v>
      </c>
      <c r="E400" s="148">
        <v>0</v>
      </c>
      <c r="F400" s="148">
        <v>0</v>
      </c>
      <c r="G400" s="148">
        <v>0</v>
      </c>
      <c r="H400" s="148">
        <v>0</v>
      </c>
      <c r="I400" s="148">
        <v>0</v>
      </c>
      <c r="J400" s="148">
        <v>0</v>
      </c>
      <c r="K400" s="148">
        <v>0</v>
      </c>
      <c r="L400" s="148">
        <v>0</v>
      </c>
      <c r="M400" s="148">
        <v>0</v>
      </c>
      <c r="N400" s="148">
        <v>0</v>
      </c>
      <c r="O400" s="148">
        <v>0</v>
      </c>
      <c r="P400" s="148">
        <v>0</v>
      </c>
    </row>
    <row r="401" spans="1:16" s="67" customFormat="1" ht="37.5" hidden="1" customHeight="1" outlineLevel="1">
      <c r="A401" s="106"/>
      <c r="B401" s="109"/>
      <c r="C401" s="106" t="s">
        <v>385</v>
      </c>
      <c r="D401" s="148"/>
      <c r="E401" s="148"/>
      <c r="F401" s="148"/>
      <c r="G401" s="148"/>
      <c r="H401" s="148"/>
      <c r="I401" s="148"/>
      <c r="J401" s="148"/>
      <c r="K401" s="21"/>
      <c r="L401" s="21"/>
      <c r="M401" s="21"/>
      <c r="N401" s="21"/>
      <c r="O401" s="21"/>
      <c r="P401" s="21"/>
    </row>
    <row r="402" spans="1:16" s="67" customFormat="1" ht="18.75" hidden="1" customHeight="1" outlineLevel="1">
      <c r="A402" s="106"/>
      <c r="B402" s="109"/>
      <c r="C402" s="106" t="s">
        <v>386</v>
      </c>
      <c r="D402" s="148"/>
      <c r="E402" s="148"/>
      <c r="F402" s="148"/>
      <c r="G402" s="148"/>
      <c r="H402" s="148"/>
      <c r="I402" s="148"/>
      <c r="J402" s="148"/>
      <c r="K402" s="21"/>
      <c r="L402" s="21"/>
      <c r="M402" s="21"/>
      <c r="N402" s="21"/>
      <c r="O402" s="21"/>
      <c r="P402" s="21"/>
    </row>
    <row r="403" spans="1:16" s="67" customFormat="1" ht="56.25" hidden="1" customHeight="1" outlineLevel="1">
      <c r="A403" s="106"/>
      <c r="B403" s="109"/>
      <c r="C403" s="106" t="s">
        <v>387</v>
      </c>
      <c r="D403" s="148"/>
      <c r="E403" s="148"/>
      <c r="F403" s="148"/>
      <c r="G403" s="148"/>
      <c r="H403" s="148"/>
      <c r="I403" s="148"/>
      <c r="J403" s="148"/>
      <c r="K403" s="21"/>
      <c r="L403" s="21"/>
      <c r="M403" s="21"/>
      <c r="N403" s="21"/>
      <c r="O403" s="21"/>
      <c r="P403" s="21"/>
    </row>
    <row r="404" spans="1:16" s="65" customFormat="1" ht="37.5" hidden="1" customHeight="1" outlineLevel="1">
      <c r="A404" s="107"/>
      <c r="B404" s="107"/>
      <c r="C404" s="106" t="s">
        <v>388</v>
      </c>
      <c r="D404" s="148"/>
      <c r="E404" s="148"/>
      <c r="F404" s="148"/>
      <c r="G404" s="148"/>
      <c r="H404" s="148"/>
      <c r="I404" s="148"/>
      <c r="J404" s="148"/>
      <c r="K404" s="21"/>
      <c r="L404" s="21"/>
      <c r="M404" s="21"/>
      <c r="N404" s="21"/>
      <c r="O404" s="21"/>
      <c r="P404" s="21"/>
    </row>
    <row r="405" spans="1:16" s="65" customFormat="1" ht="56.25" hidden="1" customHeight="1" outlineLevel="1">
      <c r="A405" s="107"/>
      <c r="B405" s="107"/>
      <c r="C405" s="106" t="s">
        <v>389</v>
      </c>
      <c r="D405" s="148"/>
      <c r="E405" s="148"/>
      <c r="F405" s="148"/>
      <c r="G405" s="148"/>
      <c r="H405" s="148"/>
      <c r="I405" s="148"/>
      <c r="J405" s="148"/>
      <c r="K405" s="21"/>
      <c r="L405" s="21"/>
      <c r="M405" s="21"/>
      <c r="N405" s="21"/>
      <c r="O405" s="21"/>
      <c r="P405" s="21"/>
    </row>
    <row r="406" spans="1:16" s="65" customFormat="1" ht="37.5" hidden="1" customHeight="1" outlineLevel="1">
      <c r="A406" s="107"/>
      <c r="B406" s="107"/>
      <c r="C406" s="106" t="s">
        <v>390</v>
      </c>
      <c r="D406" s="148"/>
      <c r="E406" s="148"/>
      <c r="F406" s="148"/>
      <c r="G406" s="148"/>
      <c r="H406" s="148"/>
      <c r="I406" s="148"/>
      <c r="J406" s="148"/>
      <c r="K406" s="21"/>
      <c r="L406" s="21"/>
      <c r="M406" s="21"/>
      <c r="N406" s="21"/>
      <c r="O406" s="21"/>
      <c r="P406" s="21"/>
    </row>
    <row r="407" spans="1:16" s="65" customFormat="1" ht="56.25" hidden="1" customHeight="1" outlineLevel="1">
      <c r="A407" s="107"/>
      <c r="B407" s="107"/>
      <c r="C407" s="106" t="s">
        <v>391</v>
      </c>
      <c r="D407" s="148"/>
      <c r="E407" s="148"/>
      <c r="F407" s="148"/>
      <c r="G407" s="148"/>
      <c r="H407" s="148"/>
      <c r="I407" s="148"/>
      <c r="J407" s="148"/>
      <c r="K407" s="21"/>
      <c r="L407" s="21"/>
      <c r="M407" s="21"/>
      <c r="N407" s="21"/>
      <c r="O407" s="21"/>
      <c r="P407" s="21"/>
    </row>
    <row r="408" spans="1:16" s="65" customFormat="1" ht="56.25" hidden="1" customHeight="1" outlineLevel="1">
      <c r="A408" s="107"/>
      <c r="B408" s="107"/>
      <c r="C408" s="106" t="s">
        <v>392</v>
      </c>
      <c r="D408" s="148"/>
      <c r="E408" s="148"/>
      <c r="F408" s="148"/>
      <c r="G408" s="148"/>
      <c r="H408" s="148"/>
      <c r="I408" s="148"/>
      <c r="J408" s="148"/>
      <c r="K408" s="21"/>
      <c r="L408" s="21"/>
      <c r="M408" s="21"/>
      <c r="N408" s="21"/>
      <c r="O408" s="21"/>
      <c r="P408" s="21"/>
    </row>
    <row r="409" spans="1:16" s="65" customFormat="1" ht="56.25" hidden="1" customHeight="1" outlineLevel="1">
      <c r="A409" s="107"/>
      <c r="B409" s="107"/>
      <c r="C409" s="106" t="s">
        <v>393</v>
      </c>
      <c r="D409" s="148"/>
      <c r="E409" s="148"/>
      <c r="F409" s="148"/>
      <c r="G409" s="148"/>
      <c r="H409" s="148"/>
      <c r="I409" s="148"/>
      <c r="J409" s="148"/>
      <c r="K409" s="21"/>
      <c r="L409" s="21"/>
      <c r="M409" s="21"/>
      <c r="N409" s="21"/>
      <c r="O409" s="21"/>
      <c r="P409" s="21"/>
    </row>
    <row r="410" spans="1:16" s="65" customFormat="1" ht="75" hidden="1" customHeight="1" outlineLevel="1">
      <c r="A410" s="107"/>
      <c r="B410" s="107"/>
      <c r="C410" s="106" t="s">
        <v>394</v>
      </c>
      <c r="D410" s="148"/>
      <c r="E410" s="148"/>
      <c r="F410" s="148"/>
      <c r="G410" s="148"/>
      <c r="H410" s="148"/>
      <c r="I410" s="148"/>
      <c r="J410" s="148"/>
      <c r="K410" s="21"/>
      <c r="L410" s="21"/>
      <c r="M410" s="21"/>
      <c r="N410" s="21"/>
      <c r="O410" s="21"/>
      <c r="P410" s="21"/>
    </row>
    <row r="411" spans="1:16" s="65" customFormat="1" ht="18.75" hidden="1" customHeight="1" outlineLevel="1">
      <c r="A411" s="107"/>
      <c r="B411" s="107"/>
      <c r="C411" s="106" t="s">
        <v>395</v>
      </c>
      <c r="D411" s="148"/>
      <c r="E411" s="148"/>
      <c r="F411" s="148"/>
      <c r="G411" s="148"/>
      <c r="H411" s="148"/>
      <c r="I411" s="148"/>
      <c r="J411" s="148"/>
      <c r="K411" s="21"/>
      <c r="L411" s="21"/>
      <c r="M411" s="21"/>
      <c r="N411" s="21"/>
      <c r="O411" s="21"/>
      <c r="P411" s="21"/>
    </row>
    <row r="412" spans="1:16" s="65" customFormat="1" ht="19" collapsed="1">
      <c r="A412" s="107"/>
      <c r="B412" s="107"/>
      <c r="C412" s="106" t="s">
        <v>396</v>
      </c>
      <c r="D412" s="148">
        <v>0</v>
      </c>
      <c r="E412" s="148">
        <v>0</v>
      </c>
      <c r="F412" s="148">
        <v>0</v>
      </c>
      <c r="G412" s="148">
        <v>0</v>
      </c>
      <c r="H412" s="148">
        <v>0</v>
      </c>
      <c r="I412" s="148">
        <v>0</v>
      </c>
      <c r="J412" s="148">
        <v>0</v>
      </c>
      <c r="K412" s="148">
        <v>0</v>
      </c>
      <c r="L412" s="148">
        <v>0</v>
      </c>
      <c r="M412" s="148">
        <v>0</v>
      </c>
      <c r="N412" s="148">
        <v>0</v>
      </c>
      <c r="O412" s="148">
        <v>0</v>
      </c>
      <c r="P412" s="148">
        <v>0</v>
      </c>
    </row>
    <row r="413" spans="1:16" s="67" customFormat="1" ht="111.75" customHeight="1">
      <c r="A413" s="106" t="s">
        <v>123</v>
      </c>
      <c r="B413" s="106" t="s">
        <v>124</v>
      </c>
      <c r="C413" s="107" t="s">
        <v>68</v>
      </c>
      <c r="D413" s="148">
        <v>0</v>
      </c>
      <c r="E413" s="148">
        <v>0</v>
      </c>
      <c r="F413" s="148">
        <v>0</v>
      </c>
      <c r="G413" s="148">
        <v>0</v>
      </c>
      <c r="H413" s="148">
        <v>0</v>
      </c>
      <c r="I413" s="148">
        <v>0</v>
      </c>
      <c r="J413" s="148">
        <v>0</v>
      </c>
      <c r="K413" s="148">
        <v>0</v>
      </c>
      <c r="L413" s="148">
        <v>0</v>
      </c>
      <c r="M413" s="148">
        <v>0</v>
      </c>
      <c r="N413" s="148">
        <v>0</v>
      </c>
      <c r="O413" s="148">
        <v>0</v>
      </c>
      <c r="P413" s="148">
        <v>0</v>
      </c>
    </row>
    <row r="414" spans="1:16" s="67" customFormat="1" ht="37.5" hidden="1" customHeight="1" outlineLevel="1">
      <c r="A414" s="106"/>
      <c r="B414" s="106"/>
      <c r="C414" s="106" t="s">
        <v>385</v>
      </c>
      <c r="D414" s="148"/>
      <c r="E414" s="148"/>
      <c r="F414" s="148"/>
      <c r="G414" s="148"/>
      <c r="H414" s="148"/>
      <c r="I414" s="148"/>
      <c r="J414" s="34"/>
      <c r="K414" s="21"/>
      <c r="L414" s="21"/>
      <c r="M414" s="21"/>
      <c r="N414" s="21"/>
      <c r="O414" s="21"/>
      <c r="P414" s="21"/>
    </row>
    <row r="415" spans="1:16" s="67" customFormat="1" ht="18.75" hidden="1" customHeight="1" outlineLevel="1">
      <c r="A415" s="106"/>
      <c r="B415" s="106"/>
      <c r="C415" s="106" t="s">
        <v>386</v>
      </c>
      <c r="D415" s="148"/>
      <c r="E415" s="148"/>
      <c r="F415" s="148"/>
      <c r="G415" s="148"/>
      <c r="H415" s="148"/>
      <c r="I415" s="148"/>
      <c r="J415" s="34"/>
      <c r="K415" s="21"/>
      <c r="L415" s="21"/>
      <c r="M415" s="21"/>
      <c r="N415" s="21"/>
      <c r="O415" s="21"/>
      <c r="P415" s="21"/>
    </row>
    <row r="416" spans="1:16" s="67" customFormat="1" ht="56.25" hidden="1" customHeight="1" outlineLevel="1">
      <c r="A416" s="106"/>
      <c r="B416" s="106"/>
      <c r="C416" s="106" t="s">
        <v>387</v>
      </c>
      <c r="D416" s="148"/>
      <c r="E416" s="148"/>
      <c r="F416" s="148"/>
      <c r="G416" s="148"/>
      <c r="H416" s="148"/>
      <c r="I416" s="148"/>
      <c r="J416" s="34"/>
      <c r="K416" s="21"/>
      <c r="L416" s="21"/>
      <c r="M416" s="21"/>
      <c r="N416" s="21"/>
      <c r="O416" s="21"/>
      <c r="P416" s="21"/>
    </row>
    <row r="417" spans="1:16" s="65" customFormat="1" ht="37.5" hidden="1" customHeight="1" outlineLevel="1">
      <c r="A417" s="107"/>
      <c r="B417" s="107"/>
      <c r="C417" s="106" t="s">
        <v>388</v>
      </c>
      <c r="D417" s="148"/>
      <c r="E417" s="148"/>
      <c r="F417" s="148"/>
      <c r="G417" s="148"/>
      <c r="H417" s="148"/>
      <c r="I417" s="148"/>
      <c r="J417" s="33"/>
      <c r="K417" s="21"/>
      <c r="L417" s="21"/>
      <c r="M417" s="21"/>
      <c r="N417" s="21"/>
      <c r="O417" s="21"/>
      <c r="P417" s="21"/>
    </row>
    <row r="418" spans="1:16" s="65" customFormat="1" ht="56.25" hidden="1" customHeight="1" outlineLevel="1">
      <c r="A418" s="107"/>
      <c r="B418" s="107"/>
      <c r="C418" s="106" t="s">
        <v>389</v>
      </c>
      <c r="D418" s="148"/>
      <c r="E418" s="148"/>
      <c r="F418" s="148"/>
      <c r="G418" s="148"/>
      <c r="H418" s="148"/>
      <c r="I418" s="148"/>
      <c r="J418" s="33"/>
      <c r="K418" s="21"/>
      <c r="L418" s="21"/>
      <c r="M418" s="21"/>
      <c r="N418" s="21"/>
      <c r="O418" s="21"/>
      <c r="P418" s="21"/>
    </row>
    <row r="419" spans="1:16" s="65" customFormat="1" ht="37.5" hidden="1" customHeight="1" outlineLevel="1">
      <c r="A419" s="107"/>
      <c r="B419" s="107"/>
      <c r="C419" s="106" t="s">
        <v>390</v>
      </c>
      <c r="D419" s="148"/>
      <c r="E419" s="148"/>
      <c r="F419" s="148"/>
      <c r="G419" s="148"/>
      <c r="H419" s="148"/>
      <c r="I419" s="148"/>
      <c r="J419" s="33"/>
      <c r="K419" s="21"/>
      <c r="L419" s="21"/>
      <c r="M419" s="21"/>
      <c r="N419" s="21"/>
      <c r="O419" s="21"/>
      <c r="P419" s="21"/>
    </row>
    <row r="420" spans="1:16" s="65" customFormat="1" ht="56.25" hidden="1" customHeight="1" outlineLevel="1">
      <c r="A420" s="107"/>
      <c r="B420" s="107"/>
      <c r="C420" s="106" t="s">
        <v>391</v>
      </c>
      <c r="D420" s="148"/>
      <c r="E420" s="148"/>
      <c r="F420" s="148"/>
      <c r="G420" s="148"/>
      <c r="H420" s="148"/>
      <c r="I420" s="148"/>
      <c r="J420" s="33"/>
      <c r="K420" s="21"/>
      <c r="L420" s="21"/>
      <c r="M420" s="21"/>
      <c r="N420" s="21"/>
      <c r="O420" s="21"/>
      <c r="P420" s="21"/>
    </row>
    <row r="421" spans="1:16" s="65" customFormat="1" ht="56.25" hidden="1" customHeight="1" outlineLevel="1">
      <c r="A421" s="107"/>
      <c r="B421" s="107"/>
      <c r="C421" s="106" t="s">
        <v>392</v>
      </c>
      <c r="D421" s="148"/>
      <c r="E421" s="148"/>
      <c r="F421" s="148"/>
      <c r="G421" s="148"/>
      <c r="H421" s="148"/>
      <c r="I421" s="148"/>
      <c r="J421" s="33"/>
      <c r="K421" s="21"/>
      <c r="L421" s="21"/>
      <c r="M421" s="21"/>
      <c r="N421" s="21"/>
      <c r="O421" s="21"/>
      <c r="P421" s="21"/>
    </row>
    <row r="422" spans="1:16" s="65" customFormat="1" ht="56.25" hidden="1" customHeight="1" outlineLevel="1">
      <c r="A422" s="107"/>
      <c r="B422" s="107"/>
      <c r="C422" s="106" t="s">
        <v>393</v>
      </c>
      <c r="D422" s="148"/>
      <c r="E422" s="148"/>
      <c r="F422" s="148"/>
      <c r="G422" s="148"/>
      <c r="H422" s="148"/>
      <c r="I422" s="148"/>
      <c r="J422" s="33"/>
      <c r="K422" s="21"/>
      <c r="L422" s="21"/>
      <c r="M422" s="21"/>
      <c r="N422" s="21"/>
      <c r="O422" s="21"/>
      <c r="P422" s="21"/>
    </row>
    <row r="423" spans="1:16" s="65" customFormat="1" ht="75" hidden="1" customHeight="1" outlineLevel="1">
      <c r="A423" s="107"/>
      <c r="B423" s="107"/>
      <c r="C423" s="106" t="s">
        <v>394</v>
      </c>
      <c r="D423" s="148"/>
      <c r="E423" s="148"/>
      <c r="F423" s="148"/>
      <c r="G423" s="148"/>
      <c r="H423" s="148"/>
      <c r="I423" s="148"/>
      <c r="J423" s="33"/>
      <c r="K423" s="21"/>
      <c r="L423" s="21"/>
      <c r="M423" s="21"/>
      <c r="N423" s="21"/>
      <c r="O423" s="21"/>
      <c r="P423" s="21"/>
    </row>
    <row r="424" spans="1:16" s="65" customFormat="1" ht="18.75" hidden="1" customHeight="1" outlineLevel="1">
      <c r="A424" s="107"/>
      <c r="B424" s="107"/>
      <c r="C424" s="106" t="s">
        <v>395</v>
      </c>
      <c r="D424" s="148"/>
      <c r="E424" s="148"/>
      <c r="F424" s="148"/>
      <c r="G424" s="148"/>
      <c r="H424" s="148"/>
      <c r="I424" s="148"/>
      <c r="J424" s="33"/>
      <c r="K424" s="21"/>
      <c r="L424" s="21"/>
      <c r="M424" s="21"/>
      <c r="N424" s="21"/>
      <c r="O424" s="21"/>
      <c r="P424" s="21"/>
    </row>
    <row r="425" spans="1:16" s="65" customFormat="1" ht="19" collapsed="1">
      <c r="A425" s="107"/>
      <c r="B425" s="107"/>
      <c r="C425" s="106" t="s">
        <v>396</v>
      </c>
      <c r="D425" s="148">
        <v>0</v>
      </c>
      <c r="E425" s="148">
        <v>0</v>
      </c>
      <c r="F425" s="148">
        <v>0</v>
      </c>
      <c r="G425" s="148">
        <v>0</v>
      </c>
      <c r="H425" s="148">
        <v>0</v>
      </c>
      <c r="I425" s="148">
        <v>0</v>
      </c>
      <c r="J425" s="148">
        <v>0</v>
      </c>
      <c r="K425" s="148">
        <v>0</v>
      </c>
      <c r="L425" s="148">
        <v>0</v>
      </c>
      <c r="M425" s="148">
        <v>0</v>
      </c>
      <c r="N425" s="148">
        <v>0</v>
      </c>
      <c r="O425" s="148">
        <v>0</v>
      </c>
      <c r="P425" s="148">
        <v>0</v>
      </c>
    </row>
    <row r="426" spans="1:16" s="65" customFormat="1" ht="90" customHeight="1">
      <c r="A426" s="106" t="s">
        <v>28</v>
      </c>
      <c r="B426" s="106" t="s">
        <v>152</v>
      </c>
      <c r="C426" s="107" t="s">
        <v>68</v>
      </c>
      <c r="D426" s="148">
        <v>0</v>
      </c>
      <c r="E426" s="148">
        <v>0</v>
      </c>
      <c r="F426" s="148">
        <v>0</v>
      </c>
      <c r="G426" s="148">
        <v>0</v>
      </c>
      <c r="H426" s="148">
        <v>0</v>
      </c>
      <c r="I426" s="148">
        <v>0</v>
      </c>
      <c r="J426" s="148">
        <v>0</v>
      </c>
      <c r="K426" s="148">
        <v>0</v>
      </c>
      <c r="L426" s="148">
        <v>0</v>
      </c>
      <c r="M426" s="148">
        <v>0</v>
      </c>
      <c r="N426" s="148">
        <v>0</v>
      </c>
      <c r="O426" s="148">
        <v>0</v>
      </c>
      <c r="P426" s="148">
        <v>0</v>
      </c>
    </row>
    <row r="427" spans="1:16" s="65" customFormat="1" ht="37.5" hidden="1" customHeight="1" outlineLevel="1">
      <c r="A427" s="106"/>
      <c r="B427" s="106"/>
      <c r="C427" s="106" t="s">
        <v>385</v>
      </c>
      <c r="D427" s="148"/>
      <c r="E427" s="148"/>
      <c r="F427" s="148"/>
      <c r="G427" s="148"/>
      <c r="H427" s="148"/>
      <c r="I427" s="148"/>
      <c r="J427" s="33"/>
      <c r="K427" s="21"/>
      <c r="L427" s="21"/>
      <c r="M427" s="21"/>
      <c r="N427" s="21"/>
      <c r="O427" s="21"/>
      <c r="P427" s="21"/>
    </row>
    <row r="428" spans="1:16" s="65" customFormat="1" ht="18.75" hidden="1" customHeight="1" outlineLevel="1">
      <c r="A428" s="106"/>
      <c r="B428" s="106"/>
      <c r="C428" s="106" t="s">
        <v>386</v>
      </c>
      <c r="D428" s="148"/>
      <c r="E428" s="148"/>
      <c r="F428" s="148"/>
      <c r="G428" s="148"/>
      <c r="H428" s="148"/>
      <c r="I428" s="148"/>
      <c r="J428" s="33"/>
      <c r="K428" s="21"/>
      <c r="L428" s="21"/>
      <c r="M428" s="21"/>
      <c r="N428" s="21"/>
      <c r="O428" s="21"/>
      <c r="P428" s="21"/>
    </row>
    <row r="429" spans="1:16" s="65" customFormat="1" ht="56.25" hidden="1" customHeight="1" outlineLevel="1">
      <c r="A429" s="106"/>
      <c r="B429" s="106"/>
      <c r="C429" s="106" t="s">
        <v>387</v>
      </c>
      <c r="D429" s="148"/>
      <c r="E429" s="148"/>
      <c r="F429" s="148"/>
      <c r="G429" s="148"/>
      <c r="H429" s="148"/>
      <c r="I429" s="148"/>
      <c r="J429" s="33"/>
      <c r="K429" s="166"/>
      <c r="L429" s="166"/>
      <c r="M429" s="166"/>
      <c r="N429" s="166"/>
      <c r="O429" s="166"/>
      <c r="P429" s="166"/>
    </row>
    <row r="430" spans="1:16" s="65" customFormat="1" ht="37.5" hidden="1" customHeight="1" outlineLevel="1">
      <c r="A430" s="107"/>
      <c r="B430" s="107"/>
      <c r="C430" s="106" t="s">
        <v>388</v>
      </c>
      <c r="D430" s="148"/>
      <c r="E430" s="148"/>
      <c r="F430" s="148"/>
      <c r="G430" s="148"/>
      <c r="H430" s="148"/>
      <c r="I430" s="148"/>
      <c r="J430" s="33"/>
      <c r="K430" s="166"/>
      <c r="L430" s="166"/>
      <c r="M430" s="166"/>
      <c r="N430" s="166"/>
      <c r="O430" s="166"/>
      <c r="P430" s="166"/>
    </row>
    <row r="431" spans="1:16" s="65" customFormat="1" ht="56.25" hidden="1" customHeight="1" outlineLevel="1">
      <c r="A431" s="107"/>
      <c r="B431" s="107"/>
      <c r="C431" s="106" t="s">
        <v>389</v>
      </c>
      <c r="D431" s="148"/>
      <c r="E431" s="148"/>
      <c r="F431" s="148"/>
      <c r="G431" s="148"/>
      <c r="H431" s="148"/>
      <c r="I431" s="148"/>
      <c r="J431" s="33"/>
      <c r="K431" s="21"/>
      <c r="L431" s="21"/>
      <c r="M431" s="21"/>
      <c r="N431" s="21"/>
      <c r="O431" s="21"/>
      <c r="P431" s="21"/>
    </row>
    <row r="432" spans="1:16" s="65" customFormat="1" ht="37.5" hidden="1" customHeight="1" outlineLevel="1">
      <c r="A432" s="107"/>
      <c r="B432" s="107"/>
      <c r="C432" s="106" t="s">
        <v>390</v>
      </c>
      <c r="D432" s="148"/>
      <c r="E432" s="148"/>
      <c r="F432" s="148"/>
      <c r="G432" s="148"/>
      <c r="H432" s="148"/>
      <c r="I432" s="148"/>
      <c r="J432" s="33"/>
      <c r="K432" s="21"/>
      <c r="L432" s="21"/>
      <c r="M432" s="21"/>
      <c r="N432" s="21"/>
      <c r="O432" s="21"/>
      <c r="P432" s="21"/>
    </row>
    <row r="433" spans="1:16" s="65" customFormat="1" ht="56.25" hidden="1" customHeight="1" outlineLevel="1">
      <c r="A433" s="107"/>
      <c r="B433" s="107"/>
      <c r="C433" s="106" t="s">
        <v>391</v>
      </c>
      <c r="D433" s="148"/>
      <c r="E433" s="148"/>
      <c r="F433" s="148"/>
      <c r="G433" s="148"/>
      <c r="H433" s="148"/>
      <c r="I433" s="148"/>
      <c r="J433" s="33"/>
      <c r="K433" s="166"/>
      <c r="L433" s="166"/>
      <c r="M433" s="166"/>
      <c r="N433" s="166"/>
      <c r="O433" s="166"/>
      <c r="P433" s="166"/>
    </row>
    <row r="434" spans="1:16" s="65" customFormat="1" ht="56.25" hidden="1" customHeight="1" outlineLevel="1">
      <c r="A434" s="107"/>
      <c r="B434" s="107"/>
      <c r="C434" s="106" t="s">
        <v>392</v>
      </c>
      <c r="D434" s="148"/>
      <c r="E434" s="148"/>
      <c r="F434" s="148"/>
      <c r="G434" s="148"/>
      <c r="H434" s="148"/>
      <c r="I434" s="148"/>
      <c r="J434" s="33"/>
      <c r="K434" s="166"/>
      <c r="L434" s="166"/>
      <c r="M434" s="166"/>
      <c r="N434" s="166"/>
      <c r="O434" s="166"/>
      <c r="P434" s="166"/>
    </row>
    <row r="435" spans="1:16" s="65" customFormat="1" ht="56.25" hidden="1" customHeight="1" outlineLevel="1">
      <c r="A435" s="107"/>
      <c r="B435" s="107"/>
      <c r="C435" s="106" t="s">
        <v>393</v>
      </c>
      <c r="D435" s="148"/>
      <c r="E435" s="148"/>
      <c r="F435" s="148"/>
      <c r="G435" s="148"/>
      <c r="H435" s="148"/>
      <c r="I435" s="148"/>
      <c r="J435" s="33"/>
      <c r="K435" s="166"/>
      <c r="L435" s="166"/>
      <c r="M435" s="166"/>
      <c r="N435" s="166"/>
      <c r="O435" s="166"/>
      <c r="P435" s="166"/>
    </row>
    <row r="436" spans="1:16" s="65" customFormat="1" ht="75" hidden="1" customHeight="1" outlineLevel="1">
      <c r="A436" s="107"/>
      <c r="B436" s="107"/>
      <c r="C436" s="106" t="s">
        <v>394</v>
      </c>
      <c r="D436" s="148"/>
      <c r="E436" s="148"/>
      <c r="F436" s="148"/>
      <c r="G436" s="148"/>
      <c r="H436" s="148"/>
      <c r="I436" s="148"/>
      <c r="J436" s="33"/>
      <c r="K436" s="166"/>
      <c r="L436" s="166"/>
      <c r="M436" s="166"/>
      <c r="N436" s="166"/>
      <c r="O436" s="166"/>
      <c r="P436" s="166"/>
    </row>
    <row r="437" spans="1:16" s="65" customFormat="1" ht="18.75" hidden="1" customHeight="1" outlineLevel="1">
      <c r="A437" s="107"/>
      <c r="B437" s="107"/>
      <c r="C437" s="106" t="s">
        <v>395</v>
      </c>
      <c r="D437" s="148"/>
      <c r="E437" s="148"/>
      <c r="F437" s="148"/>
      <c r="G437" s="148"/>
      <c r="H437" s="148"/>
      <c r="I437" s="148"/>
      <c r="J437" s="33"/>
      <c r="K437" s="165"/>
      <c r="L437" s="165"/>
      <c r="M437" s="165"/>
      <c r="N437" s="165"/>
      <c r="O437" s="165"/>
      <c r="P437" s="165"/>
    </row>
    <row r="438" spans="1:16" s="65" customFormat="1" ht="19" collapsed="1">
      <c r="A438" s="107"/>
      <c r="B438" s="107"/>
      <c r="C438" s="106" t="s">
        <v>396</v>
      </c>
      <c r="D438" s="148">
        <v>0</v>
      </c>
      <c r="E438" s="148">
        <v>0</v>
      </c>
      <c r="F438" s="148">
        <v>0</v>
      </c>
      <c r="G438" s="148">
        <v>0</v>
      </c>
      <c r="H438" s="148">
        <v>0</v>
      </c>
      <c r="I438" s="148">
        <v>0</v>
      </c>
      <c r="J438" s="148">
        <v>0</v>
      </c>
      <c r="K438" s="148">
        <v>0</v>
      </c>
      <c r="L438" s="148">
        <v>0</v>
      </c>
      <c r="M438" s="148">
        <v>0</v>
      </c>
      <c r="N438" s="148">
        <v>0</v>
      </c>
      <c r="O438" s="148">
        <v>0</v>
      </c>
      <c r="P438" s="148">
        <v>0</v>
      </c>
    </row>
    <row r="439" spans="1:16" s="65" customFormat="1" ht="56.25" customHeight="1">
      <c r="A439" s="106" t="s">
        <v>125</v>
      </c>
      <c r="B439" s="106" t="s">
        <v>154</v>
      </c>
      <c r="C439" s="107" t="s">
        <v>68</v>
      </c>
      <c r="D439" s="148">
        <v>0</v>
      </c>
      <c r="E439" s="148">
        <v>0</v>
      </c>
      <c r="F439" s="148">
        <v>0</v>
      </c>
      <c r="G439" s="148">
        <v>0</v>
      </c>
      <c r="H439" s="148">
        <v>0</v>
      </c>
      <c r="I439" s="148">
        <v>0</v>
      </c>
      <c r="J439" s="148">
        <v>0</v>
      </c>
      <c r="K439" s="148">
        <v>0</v>
      </c>
      <c r="L439" s="148">
        <v>0</v>
      </c>
      <c r="M439" s="148">
        <v>0</v>
      </c>
      <c r="N439" s="148">
        <v>0</v>
      </c>
      <c r="O439" s="148">
        <v>0</v>
      </c>
      <c r="P439" s="148">
        <v>0</v>
      </c>
    </row>
    <row r="440" spans="1:16" s="65" customFormat="1" ht="37.5" hidden="1" customHeight="1" outlineLevel="1">
      <c r="A440" s="106"/>
      <c r="B440" s="106"/>
      <c r="C440" s="106" t="s">
        <v>385</v>
      </c>
      <c r="D440" s="148"/>
      <c r="E440" s="148"/>
      <c r="F440" s="148"/>
      <c r="G440" s="148"/>
      <c r="H440" s="148"/>
      <c r="I440" s="148"/>
      <c r="J440" s="33"/>
      <c r="K440" s="21"/>
      <c r="L440" s="21"/>
      <c r="M440" s="21"/>
      <c r="N440" s="21"/>
      <c r="O440" s="21"/>
      <c r="P440" s="21"/>
    </row>
    <row r="441" spans="1:16" s="65" customFormat="1" ht="18.75" hidden="1" customHeight="1" outlineLevel="1">
      <c r="A441" s="106"/>
      <c r="B441" s="106"/>
      <c r="C441" s="106" t="s">
        <v>386</v>
      </c>
      <c r="D441" s="148"/>
      <c r="E441" s="148"/>
      <c r="F441" s="148"/>
      <c r="G441" s="148"/>
      <c r="H441" s="148"/>
      <c r="I441" s="148"/>
      <c r="J441" s="33"/>
      <c r="K441" s="166"/>
      <c r="L441" s="166"/>
      <c r="M441" s="166"/>
      <c r="N441" s="166"/>
      <c r="O441" s="166"/>
      <c r="P441" s="166"/>
    </row>
    <row r="442" spans="1:16" s="65" customFormat="1" ht="56.25" hidden="1" customHeight="1" outlineLevel="1">
      <c r="A442" s="106"/>
      <c r="B442" s="106"/>
      <c r="C442" s="106" t="s">
        <v>387</v>
      </c>
      <c r="D442" s="148"/>
      <c r="E442" s="148"/>
      <c r="F442" s="148"/>
      <c r="G442" s="148"/>
      <c r="H442" s="148"/>
      <c r="I442" s="148"/>
      <c r="J442" s="33"/>
      <c r="K442" s="166"/>
      <c r="L442" s="166"/>
      <c r="M442" s="166"/>
      <c r="N442" s="166"/>
      <c r="O442" s="166"/>
      <c r="P442" s="166"/>
    </row>
    <row r="443" spans="1:16" s="65" customFormat="1" ht="37.5" hidden="1" customHeight="1" outlineLevel="1">
      <c r="A443" s="107"/>
      <c r="B443" s="107"/>
      <c r="C443" s="106" t="s">
        <v>388</v>
      </c>
      <c r="D443" s="148"/>
      <c r="E443" s="148"/>
      <c r="F443" s="148"/>
      <c r="G443" s="148"/>
      <c r="H443" s="148"/>
      <c r="I443" s="148"/>
      <c r="J443" s="33"/>
      <c r="K443" s="166"/>
      <c r="L443" s="166"/>
      <c r="M443" s="166"/>
      <c r="N443" s="166"/>
      <c r="O443" s="166"/>
      <c r="P443" s="166"/>
    </row>
    <row r="444" spans="1:16" s="65" customFormat="1" ht="56.25" hidden="1" customHeight="1" outlineLevel="1">
      <c r="A444" s="107"/>
      <c r="B444" s="107"/>
      <c r="C444" s="106" t="s">
        <v>389</v>
      </c>
      <c r="D444" s="148"/>
      <c r="E444" s="148"/>
      <c r="F444" s="148"/>
      <c r="G444" s="148"/>
      <c r="H444" s="148"/>
      <c r="I444" s="148"/>
      <c r="J444" s="33"/>
      <c r="K444" s="166"/>
      <c r="L444" s="166"/>
      <c r="M444" s="166"/>
      <c r="N444" s="166"/>
      <c r="O444" s="166"/>
      <c r="P444" s="166"/>
    </row>
    <row r="445" spans="1:16" s="65" customFormat="1" ht="57" hidden="1" outlineLevel="1">
      <c r="A445" s="107"/>
      <c r="B445" s="107"/>
      <c r="C445" s="106" t="s">
        <v>390</v>
      </c>
      <c r="D445" s="148"/>
      <c r="E445" s="148"/>
      <c r="F445" s="148"/>
      <c r="G445" s="148"/>
      <c r="H445" s="148"/>
      <c r="I445" s="148"/>
      <c r="J445" s="33"/>
      <c r="K445" s="21"/>
      <c r="L445" s="21"/>
      <c r="M445" s="21"/>
      <c r="N445" s="21"/>
      <c r="O445" s="21"/>
      <c r="P445" s="21"/>
    </row>
    <row r="446" spans="1:16" s="65" customFormat="1" ht="57" hidden="1" outlineLevel="1">
      <c r="A446" s="107"/>
      <c r="B446" s="107"/>
      <c r="C446" s="106" t="s">
        <v>391</v>
      </c>
      <c r="D446" s="148"/>
      <c r="E446" s="148"/>
      <c r="F446" s="148"/>
      <c r="G446" s="148"/>
      <c r="H446" s="148"/>
      <c r="I446" s="148"/>
      <c r="J446" s="33"/>
      <c r="K446" s="21"/>
      <c r="L446" s="21"/>
      <c r="M446" s="21"/>
      <c r="N446" s="21"/>
      <c r="O446" s="21"/>
      <c r="P446" s="21"/>
    </row>
    <row r="447" spans="1:16" s="65" customFormat="1" ht="57" hidden="1" outlineLevel="1">
      <c r="A447" s="107"/>
      <c r="B447" s="107"/>
      <c r="C447" s="106" t="s">
        <v>392</v>
      </c>
      <c r="D447" s="148"/>
      <c r="E447" s="148"/>
      <c r="F447" s="148"/>
      <c r="G447" s="148"/>
      <c r="H447" s="148"/>
      <c r="I447" s="148"/>
      <c r="J447" s="33"/>
      <c r="K447" s="21"/>
      <c r="L447" s="21"/>
      <c r="M447" s="21"/>
      <c r="N447" s="21"/>
      <c r="O447" s="21"/>
      <c r="P447" s="21"/>
    </row>
    <row r="448" spans="1:16" s="65" customFormat="1" ht="57" hidden="1" outlineLevel="1">
      <c r="A448" s="107"/>
      <c r="B448" s="107"/>
      <c r="C448" s="106" t="s">
        <v>393</v>
      </c>
      <c r="D448" s="148"/>
      <c r="E448" s="148"/>
      <c r="F448" s="148"/>
      <c r="G448" s="148"/>
      <c r="H448" s="148"/>
      <c r="I448" s="148"/>
      <c r="J448" s="33"/>
      <c r="K448" s="21"/>
      <c r="L448" s="21"/>
      <c r="M448" s="21"/>
      <c r="N448" s="21"/>
      <c r="O448" s="21"/>
      <c r="P448" s="21"/>
    </row>
    <row r="449" spans="1:16" s="65" customFormat="1" ht="76" hidden="1" outlineLevel="1">
      <c r="A449" s="107"/>
      <c r="B449" s="107"/>
      <c r="C449" s="106" t="s">
        <v>394</v>
      </c>
      <c r="D449" s="148"/>
      <c r="E449" s="148"/>
      <c r="F449" s="148"/>
      <c r="G449" s="148"/>
      <c r="H449" s="148"/>
      <c r="I449" s="148"/>
      <c r="J449" s="33"/>
      <c r="K449" s="21"/>
      <c r="L449" s="21"/>
      <c r="M449" s="21"/>
      <c r="N449" s="21"/>
      <c r="O449" s="21"/>
      <c r="P449" s="21"/>
    </row>
    <row r="450" spans="1:16" s="65" customFormat="1" ht="19" hidden="1" outlineLevel="1">
      <c r="A450" s="107"/>
      <c r="B450" s="107"/>
      <c r="C450" s="106" t="s">
        <v>395</v>
      </c>
      <c r="D450" s="148"/>
      <c r="E450" s="148"/>
      <c r="F450" s="148"/>
      <c r="G450" s="148"/>
      <c r="H450" s="148"/>
      <c r="I450" s="148"/>
      <c r="J450" s="33"/>
      <c r="K450" s="21"/>
      <c r="L450" s="21"/>
      <c r="M450" s="21"/>
      <c r="N450" s="21"/>
      <c r="O450" s="21"/>
      <c r="P450" s="21"/>
    </row>
    <row r="451" spans="1:16" s="65" customFormat="1" ht="19" collapsed="1">
      <c r="A451" s="107"/>
      <c r="B451" s="107"/>
      <c r="C451" s="106" t="s">
        <v>396</v>
      </c>
      <c r="D451" s="148">
        <v>0</v>
      </c>
      <c r="E451" s="148">
        <v>0</v>
      </c>
      <c r="F451" s="148">
        <v>0</v>
      </c>
      <c r="G451" s="148">
        <v>0</v>
      </c>
      <c r="H451" s="148">
        <v>0</v>
      </c>
      <c r="I451" s="148">
        <v>0</v>
      </c>
      <c r="J451" s="148">
        <v>0</v>
      </c>
      <c r="K451" s="148">
        <v>0</v>
      </c>
      <c r="L451" s="148">
        <v>0</v>
      </c>
      <c r="M451" s="148">
        <v>0</v>
      </c>
      <c r="N451" s="148">
        <v>0</v>
      </c>
      <c r="O451" s="148">
        <v>0</v>
      </c>
      <c r="P451" s="148">
        <v>0</v>
      </c>
    </row>
    <row r="452" spans="1:16" s="67" customFormat="1" ht="73.5" customHeight="1">
      <c r="A452" s="106" t="s">
        <v>127</v>
      </c>
      <c r="B452" s="106" t="s">
        <v>29</v>
      </c>
      <c r="C452" s="107" t="s">
        <v>68</v>
      </c>
      <c r="D452" s="148">
        <f>форма_10!F128</f>
        <v>10000</v>
      </c>
      <c r="E452" s="148">
        <f>форма_10!G128</f>
        <v>0</v>
      </c>
      <c r="F452" s="148">
        <f>форма_10!H128</f>
        <v>10000</v>
      </c>
      <c r="G452" s="148">
        <f>форма_10!I128</f>
        <v>198.1</v>
      </c>
      <c r="H452" s="148">
        <f>форма_10!J128</f>
        <v>0</v>
      </c>
      <c r="I452" s="148">
        <f>форма_10!K128</f>
        <v>198.1</v>
      </c>
      <c r="J452" s="148">
        <f>форма_10!L128</f>
        <v>198.1</v>
      </c>
      <c r="K452" s="148">
        <f>форма_10!L129</f>
        <v>198.1</v>
      </c>
      <c r="L452" s="148">
        <f>форма_10!M129</f>
        <v>0</v>
      </c>
      <c r="M452" s="148">
        <f>форма_10!N129</f>
        <v>198.1</v>
      </c>
      <c r="N452" s="148">
        <f>форма_10!O129</f>
        <v>198.1</v>
      </c>
      <c r="O452" s="148">
        <f>форма_10!P129</f>
        <v>0</v>
      </c>
      <c r="P452" s="148">
        <f>форма_10!Q129</f>
        <v>198.1</v>
      </c>
    </row>
    <row r="453" spans="1:16" s="65" customFormat="1" ht="37.5" hidden="1" customHeight="1" outlineLevel="1">
      <c r="A453" s="106"/>
      <c r="B453" s="106"/>
      <c r="C453" s="106" t="s">
        <v>385</v>
      </c>
      <c r="D453" s="148"/>
      <c r="E453" s="148"/>
      <c r="F453" s="148"/>
      <c r="G453" s="148"/>
      <c r="H453" s="148"/>
      <c r="I453" s="148"/>
      <c r="J453" s="33"/>
      <c r="K453" s="21"/>
      <c r="L453" s="21"/>
      <c r="M453" s="21"/>
      <c r="N453" s="21"/>
      <c r="O453" s="21"/>
      <c r="P453" s="21"/>
    </row>
    <row r="454" spans="1:16" s="65" customFormat="1" ht="18.75" hidden="1" customHeight="1" outlineLevel="1">
      <c r="A454" s="106"/>
      <c r="B454" s="106"/>
      <c r="C454" s="106" t="s">
        <v>386</v>
      </c>
      <c r="D454" s="148"/>
      <c r="E454" s="148"/>
      <c r="F454" s="148"/>
      <c r="G454" s="148"/>
      <c r="H454" s="148"/>
      <c r="I454" s="148"/>
      <c r="J454" s="33"/>
      <c r="K454" s="166"/>
      <c r="L454" s="166"/>
      <c r="M454" s="166"/>
      <c r="N454" s="166"/>
      <c r="O454" s="166"/>
      <c r="P454" s="166"/>
    </row>
    <row r="455" spans="1:16" s="65" customFormat="1" ht="56.25" hidden="1" customHeight="1" outlineLevel="1">
      <c r="A455" s="106"/>
      <c r="B455" s="106"/>
      <c r="C455" s="106" t="s">
        <v>387</v>
      </c>
      <c r="D455" s="148"/>
      <c r="E455" s="148"/>
      <c r="F455" s="148"/>
      <c r="G455" s="148"/>
      <c r="H455" s="148"/>
      <c r="I455" s="148"/>
      <c r="J455" s="33"/>
      <c r="K455" s="166"/>
      <c r="L455" s="166"/>
      <c r="M455" s="166"/>
      <c r="N455" s="166"/>
      <c r="O455" s="166"/>
      <c r="P455" s="166"/>
    </row>
    <row r="456" spans="1:16" s="65" customFormat="1" ht="37.5" hidden="1" customHeight="1" outlineLevel="1">
      <c r="A456" s="107"/>
      <c r="B456" s="107"/>
      <c r="C456" s="106" t="s">
        <v>388</v>
      </c>
      <c r="D456" s="148"/>
      <c r="E456" s="148"/>
      <c r="F456" s="148"/>
      <c r="G456" s="148"/>
      <c r="H456" s="148"/>
      <c r="I456" s="148"/>
      <c r="J456" s="33"/>
      <c r="K456" s="166"/>
      <c r="L456" s="166"/>
      <c r="M456" s="166"/>
      <c r="N456" s="166"/>
      <c r="O456" s="166"/>
      <c r="P456" s="166"/>
    </row>
    <row r="457" spans="1:16" s="65" customFormat="1" ht="56.25" hidden="1" customHeight="1" outlineLevel="1">
      <c r="A457" s="107"/>
      <c r="B457" s="107"/>
      <c r="C457" s="106" t="s">
        <v>389</v>
      </c>
      <c r="D457" s="148"/>
      <c r="E457" s="148"/>
      <c r="F457" s="148"/>
      <c r="G457" s="148"/>
      <c r="H457" s="148"/>
      <c r="I457" s="148"/>
      <c r="J457" s="33"/>
      <c r="K457" s="166"/>
      <c r="L457" s="166"/>
      <c r="M457" s="166"/>
      <c r="N457" s="166"/>
      <c r="O457" s="166"/>
      <c r="P457" s="166"/>
    </row>
    <row r="458" spans="1:16" s="65" customFormat="1" ht="57" hidden="1" outlineLevel="1">
      <c r="A458" s="107"/>
      <c r="B458" s="107"/>
      <c r="C458" s="106" t="s">
        <v>390</v>
      </c>
      <c r="D458" s="148"/>
      <c r="E458" s="148"/>
      <c r="F458" s="148"/>
      <c r="G458" s="148"/>
      <c r="H458" s="148"/>
      <c r="I458" s="148"/>
      <c r="J458" s="33"/>
      <c r="K458" s="21"/>
      <c r="L458" s="21"/>
      <c r="M458" s="21"/>
      <c r="N458" s="21"/>
      <c r="O458" s="21"/>
      <c r="P458" s="21"/>
    </row>
    <row r="459" spans="1:16" s="65" customFormat="1" ht="57" hidden="1" outlineLevel="1">
      <c r="A459" s="107"/>
      <c r="B459" s="107"/>
      <c r="C459" s="106" t="s">
        <v>391</v>
      </c>
      <c r="D459" s="148"/>
      <c r="E459" s="148"/>
      <c r="F459" s="148"/>
      <c r="G459" s="148"/>
      <c r="H459" s="148"/>
      <c r="I459" s="148"/>
      <c r="J459" s="33"/>
      <c r="K459" s="21"/>
      <c r="L459" s="21"/>
      <c r="M459" s="21"/>
      <c r="N459" s="21"/>
      <c r="O459" s="21"/>
      <c r="P459" s="21"/>
    </row>
    <row r="460" spans="1:16" s="65" customFormat="1" ht="57" hidden="1" outlineLevel="1">
      <c r="A460" s="107"/>
      <c r="B460" s="107"/>
      <c r="C460" s="106" t="s">
        <v>392</v>
      </c>
      <c r="D460" s="148"/>
      <c r="E460" s="148"/>
      <c r="F460" s="148"/>
      <c r="G460" s="148"/>
      <c r="H460" s="148"/>
      <c r="I460" s="148"/>
      <c r="J460" s="33"/>
      <c r="K460" s="21"/>
      <c r="L460" s="21"/>
      <c r="M460" s="21"/>
      <c r="N460" s="21"/>
      <c r="O460" s="21"/>
      <c r="P460" s="21"/>
    </row>
    <row r="461" spans="1:16" s="65" customFormat="1" ht="57" hidden="1" outlineLevel="1">
      <c r="A461" s="107"/>
      <c r="B461" s="107"/>
      <c r="C461" s="106" t="s">
        <v>393</v>
      </c>
      <c r="D461" s="148"/>
      <c r="E461" s="148"/>
      <c r="F461" s="148"/>
      <c r="G461" s="148"/>
      <c r="H461" s="148"/>
      <c r="I461" s="148"/>
      <c r="J461" s="33"/>
      <c r="K461" s="21"/>
      <c r="L461" s="21"/>
      <c r="M461" s="21"/>
      <c r="N461" s="21"/>
      <c r="O461" s="21"/>
      <c r="P461" s="21"/>
    </row>
    <row r="462" spans="1:16" s="65" customFormat="1" ht="76" hidden="1" outlineLevel="1">
      <c r="A462" s="107"/>
      <c r="B462" s="107"/>
      <c r="C462" s="106" t="s">
        <v>394</v>
      </c>
      <c r="D462" s="148"/>
      <c r="E462" s="148"/>
      <c r="F462" s="148"/>
      <c r="G462" s="148"/>
      <c r="H462" s="148"/>
      <c r="I462" s="148"/>
      <c r="J462" s="33"/>
      <c r="K462" s="21"/>
      <c r="L462" s="21"/>
      <c r="M462" s="21"/>
      <c r="N462" s="21"/>
      <c r="O462" s="21"/>
      <c r="P462" s="21"/>
    </row>
    <row r="463" spans="1:16" s="65" customFormat="1" ht="19" hidden="1" outlineLevel="1">
      <c r="A463" s="107"/>
      <c r="B463" s="107"/>
      <c r="C463" s="106" t="s">
        <v>395</v>
      </c>
      <c r="D463" s="148"/>
      <c r="E463" s="148"/>
      <c r="F463" s="148"/>
      <c r="G463" s="148"/>
      <c r="H463" s="148"/>
      <c r="I463" s="148"/>
      <c r="J463" s="33"/>
      <c r="K463" s="21"/>
      <c r="L463" s="21"/>
      <c r="M463" s="21"/>
      <c r="N463" s="21"/>
      <c r="O463" s="21"/>
      <c r="P463" s="21"/>
    </row>
    <row r="464" spans="1:16" s="65" customFormat="1" ht="19" collapsed="1">
      <c r="A464" s="107"/>
      <c r="B464" s="107"/>
      <c r="C464" s="106" t="s">
        <v>396</v>
      </c>
      <c r="D464" s="148">
        <f>форма_10!F129</f>
        <v>10000</v>
      </c>
      <c r="E464" s="148">
        <f>форма_10!G129</f>
        <v>0</v>
      </c>
      <c r="F464" s="148">
        <f>форма_10!H129</f>
        <v>10000</v>
      </c>
      <c r="G464" s="148">
        <f>форма_10!I129</f>
        <v>198.1</v>
      </c>
      <c r="H464" s="148">
        <f>форма_10!J129</f>
        <v>0</v>
      </c>
      <c r="I464" s="148">
        <f>форма_10!K129</f>
        <v>198.1</v>
      </c>
      <c r="J464" s="148">
        <f>форма_10!L129</f>
        <v>198.1</v>
      </c>
      <c r="K464" s="148">
        <f>K452</f>
        <v>198.1</v>
      </c>
      <c r="L464" s="148">
        <f>форма_10!N129</f>
        <v>198.1</v>
      </c>
      <c r="M464" s="148">
        <f>форма_10!O129</f>
        <v>198.1</v>
      </c>
      <c r="N464" s="148">
        <f>N452</f>
        <v>198.1</v>
      </c>
      <c r="O464" s="148">
        <f>O452</f>
        <v>0</v>
      </c>
      <c r="P464" s="148">
        <f>P452</f>
        <v>198.1</v>
      </c>
    </row>
    <row r="465" spans="1:16" s="65" customFormat="1" ht="78" customHeight="1">
      <c r="A465" s="106" t="s">
        <v>129</v>
      </c>
      <c r="B465" s="106" t="s">
        <v>126</v>
      </c>
      <c r="C465" s="107" t="s">
        <v>68</v>
      </c>
      <c r="D465" s="148">
        <v>0</v>
      </c>
      <c r="E465" s="148">
        <v>0</v>
      </c>
      <c r="F465" s="148">
        <v>0</v>
      </c>
      <c r="G465" s="148">
        <v>0</v>
      </c>
      <c r="H465" s="148">
        <v>0</v>
      </c>
      <c r="I465" s="148">
        <v>0</v>
      </c>
      <c r="J465" s="148">
        <v>0</v>
      </c>
      <c r="K465" s="148">
        <v>0</v>
      </c>
      <c r="L465" s="148">
        <v>0</v>
      </c>
      <c r="M465" s="148">
        <v>0</v>
      </c>
      <c r="N465" s="148">
        <v>0</v>
      </c>
      <c r="O465" s="148">
        <v>0</v>
      </c>
      <c r="P465" s="148">
        <v>0</v>
      </c>
    </row>
    <row r="466" spans="1:16" s="65" customFormat="1" ht="37.5" hidden="1" customHeight="1" outlineLevel="1">
      <c r="A466" s="131"/>
      <c r="B466" s="131"/>
      <c r="C466" s="131" t="s">
        <v>385</v>
      </c>
      <c r="D466" s="148"/>
      <c r="E466" s="148"/>
      <c r="F466" s="148"/>
      <c r="G466" s="148"/>
      <c r="H466" s="148"/>
      <c r="I466" s="148"/>
      <c r="J466" s="33"/>
      <c r="K466" s="21"/>
      <c r="L466" s="21"/>
      <c r="M466" s="21"/>
      <c r="N466" s="21"/>
      <c r="O466" s="21"/>
      <c r="P466" s="21"/>
    </row>
    <row r="467" spans="1:16" s="65" customFormat="1" ht="18.75" hidden="1" customHeight="1" outlineLevel="1">
      <c r="A467" s="131"/>
      <c r="B467" s="131"/>
      <c r="C467" s="131" t="s">
        <v>386</v>
      </c>
      <c r="D467" s="148"/>
      <c r="E467" s="148"/>
      <c r="F467" s="148"/>
      <c r="G467" s="148"/>
      <c r="H467" s="148"/>
      <c r="I467" s="148"/>
      <c r="J467" s="33"/>
      <c r="K467" s="166"/>
      <c r="L467" s="166"/>
      <c r="M467" s="166"/>
      <c r="N467" s="166"/>
      <c r="O467" s="166"/>
      <c r="P467" s="166"/>
    </row>
    <row r="468" spans="1:16" s="65" customFormat="1" ht="56.25" hidden="1" customHeight="1" outlineLevel="1">
      <c r="A468" s="131"/>
      <c r="B468" s="131"/>
      <c r="C468" s="131" t="s">
        <v>387</v>
      </c>
      <c r="D468" s="148"/>
      <c r="E468" s="148"/>
      <c r="F468" s="148"/>
      <c r="G468" s="148"/>
      <c r="H468" s="148"/>
      <c r="I468" s="148"/>
      <c r="J468" s="33"/>
      <c r="K468" s="166"/>
      <c r="L468" s="166"/>
      <c r="M468" s="166"/>
      <c r="N468" s="166"/>
      <c r="O468" s="166"/>
      <c r="P468" s="166"/>
    </row>
    <row r="469" spans="1:16" s="65" customFormat="1" ht="37.5" hidden="1" customHeight="1" outlineLevel="1">
      <c r="A469" s="132"/>
      <c r="B469" s="132"/>
      <c r="C469" s="131" t="s">
        <v>388</v>
      </c>
      <c r="D469" s="148"/>
      <c r="E469" s="148"/>
      <c r="F469" s="148"/>
      <c r="G469" s="148"/>
      <c r="H469" s="148"/>
      <c r="I469" s="148"/>
      <c r="J469" s="33"/>
      <c r="K469" s="166"/>
      <c r="L469" s="166"/>
      <c r="M469" s="166"/>
      <c r="N469" s="166"/>
      <c r="O469" s="166"/>
      <c r="P469" s="166"/>
    </row>
    <row r="470" spans="1:16" s="65" customFormat="1" ht="56.25" hidden="1" customHeight="1" outlineLevel="1">
      <c r="A470" s="132"/>
      <c r="B470" s="132"/>
      <c r="C470" s="131" t="s">
        <v>389</v>
      </c>
      <c r="D470" s="148"/>
      <c r="E470" s="148"/>
      <c r="F470" s="148"/>
      <c r="G470" s="148"/>
      <c r="H470" s="148"/>
      <c r="I470" s="148"/>
      <c r="J470" s="33"/>
      <c r="K470" s="166"/>
      <c r="L470" s="166"/>
      <c r="M470" s="166"/>
      <c r="N470" s="166"/>
      <c r="O470" s="166"/>
      <c r="P470" s="166"/>
    </row>
    <row r="471" spans="1:16" s="65" customFormat="1" ht="57" hidden="1" outlineLevel="1">
      <c r="A471" s="132"/>
      <c r="B471" s="132"/>
      <c r="C471" s="131" t="s">
        <v>390</v>
      </c>
      <c r="D471" s="148"/>
      <c r="E471" s="148"/>
      <c r="F471" s="148"/>
      <c r="G471" s="148"/>
      <c r="H471" s="148"/>
      <c r="I471" s="148"/>
      <c r="J471" s="33"/>
      <c r="K471" s="21"/>
      <c r="L471" s="21"/>
      <c r="M471" s="21"/>
      <c r="N471" s="21"/>
      <c r="O471" s="21"/>
      <c r="P471" s="21"/>
    </row>
    <row r="472" spans="1:16" s="65" customFormat="1" ht="57" hidden="1" outlineLevel="1">
      <c r="A472" s="132"/>
      <c r="B472" s="132"/>
      <c r="C472" s="131" t="s">
        <v>391</v>
      </c>
      <c r="D472" s="148"/>
      <c r="E472" s="148"/>
      <c r="F472" s="148"/>
      <c r="G472" s="148"/>
      <c r="H472" s="148"/>
      <c r="I472" s="148"/>
      <c r="J472" s="33"/>
      <c r="K472" s="21"/>
      <c r="L472" s="21"/>
      <c r="M472" s="21"/>
      <c r="N472" s="21"/>
      <c r="O472" s="21"/>
      <c r="P472" s="21"/>
    </row>
    <row r="473" spans="1:16" s="65" customFormat="1" ht="57" hidden="1" outlineLevel="1">
      <c r="A473" s="132"/>
      <c r="B473" s="132"/>
      <c r="C473" s="131" t="s">
        <v>392</v>
      </c>
      <c r="D473" s="148"/>
      <c r="E473" s="148"/>
      <c r="F473" s="148"/>
      <c r="G473" s="148"/>
      <c r="H473" s="148"/>
      <c r="I473" s="148"/>
      <c r="J473" s="33"/>
      <c r="K473" s="21"/>
      <c r="L473" s="21"/>
      <c r="M473" s="21"/>
      <c r="N473" s="21"/>
      <c r="O473" s="21"/>
      <c r="P473" s="21"/>
    </row>
    <row r="474" spans="1:16" s="65" customFormat="1" ht="57" hidden="1" outlineLevel="1">
      <c r="A474" s="132"/>
      <c r="B474" s="132"/>
      <c r="C474" s="131" t="s">
        <v>393</v>
      </c>
      <c r="D474" s="148"/>
      <c r="E474" s="148"/>
      <c r="F474" s="148"/>
      <c r="G474" s="148"/>
      <c r="H474" s="148"/>
      <c r="I474" s="148"/>
      <c r="J474" s="33"/>
      <c r="K474" s="21"/>
      <c r="L474" s="21"/>
      <c r="M474" s="21"/>
      <c r="N474" s="21"/>
      <c r="O474" s="21"/>
      <c r="P474" s="21"/>
    </row>
    <row r="475" spans="1:16" s="65" customFormat="1" ht="76" hidden="1" outlineLevel="1">
      <c r="A475" s="132"/>
      <c r="B475" s="132"/>
      <c r="C475" s="131" t="s">
        <v>394</v>
      </c>
      <c r="D475" s="148"/>
      <c r="E475" s="148"/>
      <c r="F475" s="148"/>
      <c r="G475" s="148"/>
      <c r="H475" s="148"/>
      <c r="I475" s="148"/>
      <c r="J475" s="33"/>
      <c r="K475" s="21"/>
      <c r="L475" s="21"/>
      <c r="M475" s="21"/>
      <c r="N475" s="21"/>
      <c r="O475" s="21"/>
      <c r="P475" s="21"/>
    </row>
    <row r="476" spans="1:16" s="65" customFormat="1" ht="19" hidden="1" outlineLevel="1">
      <c r="A476" s="132"/>
      <c r="B476" s="132"/>
      <c r="C476" s="131" t="s">
        <v>395</v>
      </c>
      <c r="D476" s="148"/>
      <c r="E476" s="148"/>
      <c r="F476" s="148"/>
      <c r="G476" s="148"/>
      <c r="H476" s="148"/>
      <c r="I476" s="148"/>
      <c r="J476" s="33"/>
      <c r="K476" s="21"/>
      <c r="L476" s="21"/>
      <c r="M476" s="21"/>
      <c r="N476" s="21"/>
      <c r="O476" s="21"/>
      <c r="P476" s="21"/>
    </row>
    <row r="477" spans="1:16" s="65" customFormat="1" ht="19" collapsed="1">
      <c r="A477" s="107"/>
      <c r="B477" s="107"/>
      <c r="C477" s="106" t="s">
        <v>396</v>
      </c>
      <c r="D477" s="148">
        <v>0</v>
      </c>
      <c r="E477" s="148">
        <v>0</v>
      </c>
      <c r="F477" s="148">
        <v>0</v>
      </c>
      <c r="G477" s="148">
        <v>0</v>
      </c>
      <c r="H477" s="148">
        <v>0</v>
      </c>
      <c r="I477" s="148">
        <v>0</v>
      </c>
      <c r="J477" s="148">
        <v>0</v>
      </c>
      <c r="K477" s="148">
        <v>0</v>
      </c>
      <c r="L477" s="148">
        <v>0</v>
      </c>
      <c r="M477" s="148">
        <v>0</v>
      </c>
      <c r="N477" s="148">
        <v>0</v>
      </c>
      <c r="O477" s="148">
        <v>0</v>
      </c>
      <c r="P477" s="148">
        <v>0</v>
      </c>
    </row>
    <row r="478" spans="1:16" s="66" customFormat="1" ht="60" customHeight="1">
      <c r="A478" s="106" t="s">
        <v>130</v>
      </c>
      <c r="B478" s="106" t="s">
        <v>128</v>
      </c>
      <c r="C478" s="107" t="s">
        <v>68</v>
      </c>
      <c r="D478" s="148">
        <v>0</v>
      </c>
      <c r="E478" s="148">
        <v>0</v>
      </c>
      <c r="F478" s="148">
        <v>0</v>
      </c>
      <c r="G478" s="148">
        <v>0</v>
      </c>
      <c r="H478" s="148">
        <v>0</v>
      </c>
      <c r="I478" s="148">
        <v>0</v>
      </c>
      <c r="J478" s="148">
        <v>0</v>
      </c>
      <c r="K478" s="148">
        <v>0</v>
      </c>
      <c r="L478" s="148">
        <v>0</v>
      </c>
      <c r="M478" s="148">
        <v>0</v>
      </c>
      <c r="N478" s="148">
        <v>0</v>
      </c>
      <c r="O478" s="148">
        <v>0</v>
      </c>
      <c r="P478" s="148">
        <v>0</v>
      </c>
    </row>
    <row r="479" spans="1:16" s="66" customFormat="1" ht="38" hidden="1" outlineLevel="1">
      <c r="A479" s="106"/>
      <c r="B479" s="106"/>
      <c r="C479" s="106" t="s">
        <v>385</v>
      </c>
      <c r="D479" s="148"/>
      <c r="E479" s="148"/>
      <c r="F479" s="148"/>
      <c r="G479" s="148"/>
      <c r="H479" s="148"/>
      <c r="I479" s="148"/>
      <c r="J479" s="148"/>
      <c r="K479" s="148"/>
      <c r="L479" s="148"/>
      <c r="M479" s="21"/>
      <c r="N479" s="21"/>
      <c r="O479" s="21"/>
      <c r="P479" s="35"/>
    </row>
    <row r="480" spans="1:16" s="66" customFormat="1" ht="19" hidden="1" outlineLevel="1">
      <c r="A480" s="106"/>
      <c r="B480" s="106"/>
      <c r="C480" s="106" t="s">
        <v>386</v>
      </c>
      <c r="D480" s="148"/>
      <c r="E480" s="148"/>
      <c r="F480" s="148"/>
      <c r="G480" s="148"/>
      <c r="H480" s="148"/>
      <c r="I480" s="148"/>
      <c r="J480" s="148"/>
      <c r="K480" s="148"/>
      <c r="L480" s="148"/>
      <c r="M480" s="21"/>
      <c r="N480" s="21"/>
      <c r="O480" s="21"/>
      <c r="P480" s="35"/>
    </row>
    <row r="481" spans="1:16" s="66" customFormat="1" ht="57" hidden="1" outlineLevel="1">
      <c r="A481" s="106"/>
      <c r="B481" s="106"/>
      <c r="C481" s="106" t="s">
        <v>387</v>
      </c>
      <c r="D481" s="148"/>
      <c r="E481" s="148"/>
      <c r="F481" s="148"/>
      <c r="G481" s="148"/>
      <c r="H481" s="148"/>
      <c r="I481" s="148"/>
      <c r="J481" s="148"/>
      <c r="K481" s="148"/>
      <c r="L481" s="148"/>
      <c r="M481" s="21"/>
      <c r="N481" s="21"/>
      <c r="O481" s="21"/>
      <c r="P481" s="35"/>
    </row>
    <row r="482" spans="1:16" s="65" customFormat="1" ht="57" hidden="1" outlineLevel="1">
      <c r="A482" s="107"/>
      <c r="B482" s="107"/>
      <c r="C482" s="106" t="s">
        <v>388</v>
      </c>
      <c r="D482" s="148"/>
      <c r="E482" s="148"/>
      <c r="F482" s="148"/>
      <c r="G482" s="148"/>
      <c r="H482" s="148"/>
      <c r="I482" s="148"/>
      <c r="J482" s="148"/>
      <c r="K482" s="148"/>
      <c r="L482" s="148"/>
      <c r="M482" s="21"/>
      <c r="N482" s="21"/>
      <c r="O482" s="21"/>
      <c r="P482" s="21"/>
    </row>
    <row r="483" spans="1:16" s="65" customFormat="1" ht="57" hidden="1" outlineLevel="1">
      <c r="A483" s="107"/>
      <c r="B483" s="107"/>
      <c r="C483" s="106" t="s">
        <v>389</v>
      </c>
      <c r="D483" s="148"/>
      <c r="E483" s="148"/>
      <c r="F483" s="148"/>
      <c r="G483" s="148"/>
      <c r="H483" s="148"/>
      <c r="I483" s="148"/>
      <c r="J483" s="148"/>
      <c r="K483" s="148"/>
      <c r="L483" s="148"/>
      <c r="M483" s="21"/>
      <c r="N483" s="21"/>
      <c r="O483" s="21"/>
      <c r="P483" s="21"/>
    </row>
    <row r="484" spans="1:16" s="65" customFormat="1" ht="57" hidden="1" outlineLevel="1">
      <c r="A484" s="107"/>
      <c r="B484" s="107"/>
      <c r="C484" s="106" t="s">
        <v>390</v>
      </c>
      <c r="D484" s="148"/>
      <c r="E484" s="148"/>
      <c r="F484" s="148"/>
      <c r="G484" s="148"/>
      <c r="H484" s="148"/>
      <c r="I484" s="148"/>
      <c r="J484" s="148"/>
      <c r="K484" s="148"/>
      <c r="L484" s="148"/>
      <c r="M484" s="21"/>
      <c r="N484" s="21"/>
      <c r="O484" s="21"/>
      <c r="P484" s="21"/>
    </row>
    <row r="485" spans="1:16" s="65" customFormat="1" ht="57" hidden="1" outlineLevel="1">
      <c r="A485" s="107"/>
      <c r="B485" s="107"/>
      <c r="C485" s="106" t="s">
        <v>391</v>
      </c>
      <c r="D485" s="148"/>
      <c r="E485" s="148"/>
      <c r="F485" s="148"/>
      <c r="G485" s="148"/>
      <c r="H485" s="148"/>
      <c r="I485" s="148"/>
      <c r="J485" s="148"/>
      <c r="K485" s="148"/>
      <c r="L485" s="148"/>
      <c r="M485" s="21"/>
      <c r="N485" s="21"/>
      <c r="O485" s="21"/>
      <c r="P485" s="21"/>
    </row>
    <row r="486" spans="1:16" s="65" customFormat="1" ht="57" hidden="1" outlineLevel="1">
      <c r="A486" s="107"/>
      <c r="B486" s="107"/>
      <c r="C486" s="106" t="s">
        <v>392</v>
      </c>
      <c r="D486" s="148"/>
      <c r="E486" s="148"/>
      <c r="F486" s="148"/>
      <c r="G486" s="148"/>
      <c r="H486" s="148"/>
      <c r="I486" s="148"/>
      <c r="J486" s="148"/>
      <c r="K486" s="148"/>
      <c r="L486" s="148"/>
      <c r="M486" s="21"/>
      <c r="N486" s="21"/>
      <c r="O486" s="21"/>
      <c r="P486" s="21"/>
    </row>
    <row r="487" spans="1:16" s="65" customFormat="1" ht="57" hidden="1" outlineLevel="1">
      <c r="A487" s="107"/>
      <c r="B487" s="107"/>
      <c r="C487" s="106" t="s">
        <v>393</v>
      </c>
      <c r="D487" s="148"/>
      <c r="E487" s="148"/>
      <c r="F487" s="148"/>
      <c r="G487" s="148"/>
      <c r="H487" s="148"/>
      <c r="I487" s="148"/>
      <c r="J487" s="148"/>
      <c r="K487" s="148"/>
      <c r="L487" s="148"/>
      <c r="M487" s="21"/>
      <c r="N487" s="21"/>
      <c r="O487" s="21"/>
      <c r="P487" s="21"/>
    </row>
    <row r="488" spans="1:16" s="65" customFormat="1" ht="76" hidden="1" outlineLevel="1">
      <c r="A488" s="107"/>
      <c r="B488" s="107"/>
      <c r="C488" s="106" t="s">
        <v>394</v>
      </c>
      <c r="D488" s="148"/>
      <c r="E488" s="148"/>
      <c r="F488" s="148"/>
      <c r="G488" s="148"/>
      <c r="H488" s="148"/>
      <c r="I488" s="148"/>
      <c r="J488" s="148"/>
      <c r="K488" s="148"/>
      <c r="L488" s="148"/>
      <c r="M488" s="21"/>
      <c r="N488" s="21"/>
      <c r="O488" s="21"/>
      <c r="P488" s="21"/>
    </row>
    <row r="489" spans="1:16" s="65" customFormat="1" ht="19" hidden="1" outlineLevel="1">
      <c r="A489" s="107"/>
      <c r="B489" s="107"/>
      <c r="C489" s="106" t="s">
        <v>395</v>
      </c>
      <c r="D489" s="148"/>
      <c r="E489" s="148"/>
      <c r="F489" s="148"/>
      <c r="G489" s="148"/>
      <c r="H489" s="148"/>
      <c r="I489" s="148"/>
      <c r="J489" s="148"/>
      <c r="K489" s="148"/>
      <c r="L489" s="148"/>
      <c r="M489" s="21"/>
      <c r="N489" s="21"/>
      <c r="O489" s="21"/>
      <c r="P489" s="21"/>
    </row>
    <row r="490" spans="1:16" s="65" customFormat="1" ht="19" collapsed="1">
      <c r="A490" s="107"/>
      <c r="B490" s="107"/>
      <c r="C490" s="106" t="s">
        <v>396</v>
      </c>
      <c r="D490" s="148">
        <v>0</v>
      </c>
      <c r="E490" s="148">
        <v>0</v>
      </c>
      <c r="F490" s="148">
        <v>0</v>
      </c>
      <c r="G490" s="148">
        <v>0</v>
      </c>
      <c r="H490" s="148">
        <v>0</v>
      </c>
      <c r="I490" s="148">
        <v>0</v>
      </c>
      <c r="J490" s="148">
        <v>0</v>
      </c>
      <c r="K490" s="148">
        <v>0</v>
      </c>
      <c r="L490" s="148">
        <v>0</v>
      </c>
      <c r="M490" s="148">
        <v>0</v>
      </c>
      <c r="N490" s="148">
        <v>0</v>
      </c>
      <c r="O490" s="148">
        <v>0</v>
      </c>
      <c r="P490" s="148">
        <v>0</v>
      </c>
    </row>
    <row r="491" spans="1:16" s="66" customFormat="1" ht="190">
      <c r="A491" s="106" t="s">
        <v>131</v>
      </c>
      <c r="B491" s="109" t="s">
        <v>436</v>
      </c>
      <c r="C491" s="107" t="s">
        <v>68</v>
      </c>
      <c r="D491" s="148">
        <v>0</v>
      </c>
      <c r="E491" s="148">
        <v>0</v>
      </c>
      <c r="F491" s="148">
        <v>0</v>
      </c>
      <c r="G491" s="148">
        <v>0</v>
      </c>
      <c r="H491" s="148">
        <v>0</v>
      </c>
      <c r="I491" s="148">
        <v>0</v>
      </c>
      <c r="J491" s="148">
        <v>0</v>
      </c>
      <c r="K491" s="148">
        <v>0</v>
      </c>
      <c r="L491" s="148">
        <v>0</v>
      </c>
      <c r="M491" s="148">
        <v>0</v>
      </c>
      <c r="N491" s="148">
        <v>0</v>
      </c>
      <c r="O491" s="148">
        <v>0</v>
      </c>
      <c r="P491" s="148">
        <v>0</v>
      </c>
    </row>
    <row r="492" spans="1:16" s="66" customFormat="1" ht="38" hidden="1" outlineLevel="1">
      <c r="A492" s="106"/>
      <c r="B492" s="109"/>
      <c r="C492" s="106" t="s">
        <v>385</v>
      </c>
      <c r="D492" s="148"/>
      <c r="E492" s="148"/>
      <c r="F492" s="148"/>
      <c r="G492" s="148"/>
      <c r="H492" s="148"/>
      <c r="I492" s="148"/>
      <c r="J492" s="148"/>
      <c r="K492" s="148"/>
      <c r="L492" s="148"/>
      <c r="M492" s="21"/>
      <c r="N492" s="21"/>
      <c r="O492" s="21"/>
      <c r="P492" s="35"/>
    </row>
    <row r="493" spans="1:16" s="66" customFormat="1" ht="19" hidden="1" outlineLevel="1">
      <c r="A493" s="106"/>
      <c r="B493" s="109"/>
      <c r="C493" s="106" t="s">
        <v>386</v>
      </c>
      <c r="D493" s="148"/>
      <c r="E493" s="148"/>
      <c r="F493" s="148"/>
      <c r="G493" s="148"/>
      <c r="H493" s="148"/>
      <c r="I493" s="148"/>
      <c r="J493" s="148"/>
      <c r="K493" s="148"/>
      <c r="L493" s="148"/>
      <c r="M493" s="21"/>
      <c r="N493" s="21"/>
      <c r="O493" s="21"/>
      <c r="P493" s="35"/>
    </row>
    <row r="494" spans="1:16" s="66" customFormat="1" ht="57" hidden="1" outlineLevel="1">
      <c r="A494" s="106"/>
      <c r="B494" s="109"/>
      <c r="C494" s="106" t="s">
        <v>387</v>
      </c>
      <c r="D494" s="148"/>
      <c r="E494" s="148"/>
      <c r="F494" s="148"/>
      <c r="G494" s="148"/>
      <c r="H494" s="148"/>
      <c r="I494" s="148"/>
      <c r="J494" s="148"/>
      <c r="K494" s="148"/>
      <c r="L494" s="148"/>
      <c r="M494" s="21"/>
      <c r="N494" s="21"/>
      <c r="O494" s="21"/>
      <c r="P494" s="35"/>
    </row>
    <row r="495" spans="1:16" s="65" customFormat="1" ht="57" hidden="1" outlineLevel="1">
      <c r="A495" s="107"/>
      <c r="B495" s="107"/>
      <c r="C495" s="106" t="s">
        <v>388</v>
      </c>
      <c r="D495" s="148"/>
      <c r="E495" s="148"/>
      <c r="F495" s="148"/>
      <c r="G495" s="148"/>
      <c r="H495" s="148"/>
      <c r="I495" s="148"/>
      <c r="J495" s="148"/>
      <c r="K495" s="148"/>
      <c r="L495" s="148"/>
      <c r="M495" s="21"/>
      <c r="N495" s="21"/>
      <c r="O495" s="21"/>
      <c r="P495" s="21"/>
    </row>
    <row r="496" spans="1:16" s="65" customFormat="1" ht="57" hidden="1" outlineLevel="1">
      <c r="A496" s="107"/>
      <c r="B496" s="107"/>
      <c r="C496" s="106" t="s">
        <v>389</v>
      </c>
      <c r="D496" s="148"/>
      <c r="E496" s="148"/>
      <c r="F496" s="148"/>
      <c r="G496" s="148"/>
      <c r="H496" s="148"/>
      <c r="I496" s="148"/>
      <c r="J496" s="148"/>
      <c r="K496" s="148"/>
      <c r="L496" s="148"/>
      <c r="M496" s="21"/>
      <c r="N496" s="21"/>
      <c r="O496" s="21"/>
      <c r="P496" s="21"/>
    </row>
    <row r="497" spans="1:16" s="65" customFormat="1" ht="57" hidden="1" outlineLevel="1">
      <c r="A497" s="107"/>
      <c r="B497" s="107"/>
      <c r="C497" s="106" t="s">
        <v>390</v>
      </c>
      <c r="D497" s="148"/>
      <c r="E497" s="148"/>
      <c r="F497" s="148"/>
      <c r="G497" s="148"/>
      <c r="H497" s="148"/>
      <c r="I497" s="148"/>
      <c r="J497" s="148"/>
      <c r="K497" s="148"/>
      <c r="L497" s="148"/>
      <c r="M497" s="21"/>
      <c r="N497" s="21"/>
      <c r="O497" s="21"/>
      <c r="P497" s="21"/>
    </row>
    <row r="498" spans="1:16" s="65" customFormat="1" ht="57" hidden="1" outlineLevel="1">
      <c r="A498" s="107"/>
      <c r="B498" s="107"/>
      <c r="C498" s="106" t="s">
        <v>391</v>
      </c>
      <c r="D498" s="148"/>
      <c r="E498" s="148"/>
      <c r="F498" s="148"/>
      <c r="G498" s="148"/>
      <c r="H498" s="148"/>
      <c r="I498" s="148"/>
      <c r="J498" s="148"/>
      <c r="K498" s="148"/>
      <c r="L498" s="148"/>
      <c r="M498" s="21"/>
      <c r="N498" s="21"/>
      <c r="O498" s="21"/>
      <c r="P498" s="21"/>
    </row>
    <row r="499" spans="1:16" s="65" customFormat="1" ht="57" hidden="1" outlineLevel="1">
      <c r="A499" s="107"/>
      <c r="B499" s="107"/>
      <c r="C499" s="106" t="s">
        <v>392</v>
      </c>
      <c r="D499" s="148"/>
      <c r="E499" s="148"/>
      <c r="F499" s="148"/>
      <c r="G499" s="148"/>
      <c r="H499" s="148"/>
      <c r="I499" s="148"/>
      <c r="J499" s="148"/>
      <c r="K499" s="148"/>
      <c r="L499" s="148"/>
      <c r="M499" s="21"/>
      <c r="N499" s="21"/>
      <c r="O499" s="21"/>
      <c r="P499" s="21"/>
    </row>
    <row r="500" spans="1:16" s="65" customFormat="1" ht="57" hidden="1" outlineLevel="1">
      <c r="A500" s="107"/>
      <c r="B500" s="107"/>
      <c r="C500" s="106" t="s">
        <v>393</v>
      </c>
      <c r="D500" s="148"/>
      <c r="E500" s="148"/>
      <c r="F500" s="148"/>
      <c r="G500" s="148"/>
      <c r="H500" s="148"/>
      <c r="I500" s="148"/>
      <c r="J500" s="148"/>
      <c r="K500" s="148"/>
      <c r="L500" s="148"/>
      <c r="M500" s="21"/>
      <c r="N500" s="21"/>
      <c r="O500" s="21"/>
      <c r="P500" s="21"/>
    </row>
    <row r="501" spans="1:16" s="65" customFormat="1" ht="76" hidden="1" outlineLevel="1">
      <c r="A501" s="107"/>
      <c r="B501" s="107"/>
      <c r="C501" s="106" t="s">
        <v>394</v>
      </c>
      <c r="D501" s="148"/>
      <c r="E501" s="148"/>
      <c r="F501" s="148"/>
      <c r="G501" s="148"/>
      <c r="H501" s="148"/>
      <c r="I501" s="148"/>
      <c r="J501" s="148"/>
      <c r="K501" s="148"/>
      <c r="L501" s="148"/>
      <c r="M501" s="21"/>
      <c r="N501" s="21"/>
      <c r="O501" s="21"/>
      <c r="P501" s="21"/>
    </row>
    <row r="502" spans="1:16" s="65" customFormat="1" ht="19" hidden="1" outlineLevel="1">
      <c r="A502" s="107"/>
      <c r="B502" s="107"/>
      <c r="C502" s="106" t="s">
        <v>395</v>
      </c>
      <c r="D502" s="148"/>
      <c r="E502" s="148"/>
      <c r="F502" s="148"/>
      <c r="G502" s="148"/>
      <c r="H502" s="148"/>
      <c r="I502" s="148"/>
      <c r="J502" s="148"/>
      <c r="K502" s="148"/>
      <c r="L502" s="148"/>
      <c r="M502" s="21"/>
      <c r="N502" s="21"/>
      <c r="O502" s="21"/>
      <c r="P502" s="21"/>
    </row>
    <row r="503" spans="1:16" s="65" customFormat="1" ht="19" collapsed="1">
      <c r="A503" s="107"/>
      <c r="B503" s="107"/>
      <c r="C503" s="106" t="s">
        <v>396</v>
      </c>
      <c r="D503" s="148">
        <v>0</v>
      </c>
      <c r="E503" s="148">
        <v>0</v>
      </c>
      <c r="F503" s="148">
        <v>0</v>
      </c>
      <c r="G503" s="148">
        <v>0</v>
      </c>
      <c r="H503" s="148">
        <v>0</v>
      </c>
      <c r="I503" s="148">
        <v>0</v>
      </c>
      <c r="J503" s="148">
        <v>0</v>
      </c>
      <c r="K503" s="148">
        <v>0</v>
      </c>
      <c r="L503" s="148">
        <v>0</v>
      </c>
      <c r="M503" s="148">
        <v>0</v>
      </c>
      <c r="N503" s="148">
        <v>0</v>
      </c>
      <c r="O503" s="148">
        <v>0</v>
      </c>
      <c r="P503" s="148">
        <v>0</v>
      </c>
    </row>
    <row r="504" spans="1:16" s="66" customFormat="1" ht="96" customHeight="1">
      <c r="A504" s="106" t="s">
        <v>133</v>
      </c>
      <c r="B504" s="106" t="s">
        <v>297</v>
      </c>
      <c r="C504" s="107" t="s">
        <v>68</v>
      </c>
      <c r="D504" s="148">
        <v>0</v>
      </c>
      <c r="E504" s="148">
        <v>0</v>
      </c>
      <c r="F504" s="148">
        <v>0</v>
      </c>
      <c r="G504" s="148">
        <v>0</v>
      </c>
      <c r="H504" s="148">
        <v>0</v>
      </c>
      <c r="I504" s="148">
        <v>0</v>
      </c>
      <c r="J504" s="148">
        <v>0</v>
      </c>
      <c r="K504" s="148">
        <v>0</v>
      </c>
      <c r="L504" s="148">
        <v>0</v>
      </c>
      <c r="M504" s="148">
        <v>0</v>
      </c>
      <c r="N504" s="148">
        <v>0</v>
      </c>
      <c r="O504" s="148">
        <v>0</v>
      </c>
      <c r="P504" s="148">
        <v>0</v>
      </c>
    </row>
    <row r="505" spans="1:16" s="66" customFormat="1" ht="38" hidden="1" outlineLevel="1">
      <c r="A505" s="106"/>
      <c r="B505" s="106"/>
      <c r="C505" s="106" t="s">
        <v>385</v>
      </c>
      <c r="D505" s="148"/>
      <c r="E505" s="148"/>
      <c r="F505" s="148"/>
      <c r="G505" s="148"/>
      <c r="H505" s="148"/>
      <c r="I505" s="148"/>
      <c r="J505" s="34"/>
      <c r="K505" s="35"/>
      <c r="L505" s="35"/>
      <c r="M505" s="21"/>
      <c r="N505" s="21"/>
      <c r="O505" s="21"/>
      <c r="P505" s="35"/>
    </row>
    <row r="506" spans="1:16" s="66" customFormat="1" ht="19" hidden="1" outlineLevel="1">
      <c r="A506" s="106"/>
      <c r="B506" s="106"/>
      <c r="C506" s="106" t="s">
        <v>386</v>
      </c>
      <c r="D506" s="148"/>
      <c r="E506" s="148"/>
      <c r="F506" s="148"/>
      <c r="G506" s="148"/>
      <c r="H506" s="148"/>
      <c r="I506" s="148"/>
      <c r="J506" s="34"/>
      <c r="K506" s="35"/>
      <c r="L506" s="35"/>
      <c r="M506" s="21"/>
      <c r="N506" s="21"/>
      <c r="O506" s="21"/>
      <c r="P506" s="35"/>
    </row>
    <row r="507" spans="1:16" s="66" customFormat="1" ht="57" hidden="1" outlineLevel="1">
      <c r="A507" s="106"/>
      <c r="B507" s="106"/>
      <c r="C507" s="106" t="s">
        <v>387</v>
      </c>
      <c r="D507" s="148"/>
      <c r="E507" s="148"/>
      <c r="F507" s="148"/>
      <c r="G507" s="148"/>
      <c r="H507" s="148"/>
      <c r="I507" s="148"/>
      <c r="J507" s="34"/>
      <c r="K507" s="35"/>
      <c r="L507" s="35"/>
      <c r="M507" s="21"/>
      <c r="N507" s="21"/>
      <c r="O507" s="21"/>
      <c r="P507" s="35"/>
    </row>
    <row r="508" spans="1:16" s="65" customFormat="1" ht="57" hidden="1" outlineLevel="1">
      <c r="A508" s="107"/>
      <c r="B508" s="107"/>
      <c r="C508" s="106" t="s">
        <v>388</v>
      </c>
      <c r="D508" s="148"/>
      <c r="E508" s="148"/>
      <c r="F508" s="148"/>
      <c r="G508" s="148"/>
      <c r="H508" s="148"/>
      <c r="I508" s="148"/>
      <c r="J508" s="33"/>
      <c r="K508" s="21"/>
      <c r="L508" s="21"/>
      <c r="M508" s="21"/>
      <c r="N508" s="21"/>
      <c r="O508" s="21"/>
      <c r="P508" s="21"/>
    </row>
    <row r="509" spans="1:16" s="65" customFormat="1" ht="57" hidden="1" outlineLevel="1">
      <c r="A509" s="107"/>
      <c r="B509" s="107"/>
      <c r="C509" s="106" t="s">
        <v>389</v>
      </c>
      <c r="D509" s="148"/>
      <c r="E509" s="148"/>
      <c r="F509" s="148"/>
      <c r="G509" s="148"/>
      <c r="H509" s="148"/>
      <c r="I509" s="148"/>
      <c r="J509" s="33"/>
      <c r="K509" s="21"/>
      <c r="L509" s="21"/>
      <c r="M509" s="21"/>
      <c r="N509" s="21"/>
      <c r="O509" s="21"/>
      <c r="P509" s="21"/>
    </row>
    <row r="510" spans="1:16" s="65" customFormat="1" ht="57" hidden="1" outlineLevel="1">
      <c r="A510" s="107"/>
      <c r="B510" s="107"/>
      <c r="C510" s="106" t="s">
        <v>390</v>
      </c>
      <c r="D510" s="148"/>
      <c r="E510" s="148"/>
      <c r="F510" s="148"/>
      <c r="G510" s="148"/>
      <c r="H510" s="148"/>
      <c r="I510" s="148"/>
      <c r="J510" s="33"/>
      <c r="K510" s="21"/>
      <c r="L510" s="21"/>
      <c r="M510" s="21"/>
      <c r="N510" s="21"/>
      <c r="O510" s="21"/>
      <c r="P510" s="21"/>
    </row>
    <row r="511" spans="1:16" s="65" customFormat="1" ht="57" hidden="1" outlineLevel="1">
      <c r="A511" s="107"/>
      <c r="B511" s="107"/>
      <c r="C511" s="106" t="s">
        <v>391</v>
      </c>
      <c r="D511" s="148"/>
      <c r="E511" s="148"/>
      <c r="F511" s="148"/>
      <c r="G511" s="148"/>
      <c r="H511" s="148"/>
      <c r="I511" s="148"/>
      <c r="J511" s="33"/>
      <c r="K511" s="21"/>
      <c r="L511" s="21"/>
      <c r="M511" s="21"/>
      <c r="N511" s="21"/>
      <c r="O511" s="21"/>
      <c r="P511" s="21"/>
    </row>
    <row r="512" spans="1:16" s="65" customFormat="1" ht="57" hidden="1" outlineLevel="1">
      <c r="A512" s="107"/>
      <c r="B512" s="107"/>
      <c r="C512" s="106" t="s">
        <v>392</v>
      </c>
      <c r="D512" s="148"/>
      <c r="E512" s="148"/>
      <c r="F512" s="148"/>
      <c r="G512" s="148"/>
      <c r="H512" s="148"/>
      <c r="I512" s="148"/>
      <c r="J512" s="33"/>
      <c r="K512" s="21"/>
      <c r="L512" s="21"/>
      <c r="M512" s="21"/>
      <c r="N512" s="21"/>
      <c r="O512" s="21"/>
      <c r="P512" s="21"/>
    </row>
    <row r="513" spans="1:16" s="65" customFormat="1" ht="57" hidden="1" outlineLevel="1">
      <c r="A513" s="107"/>
      <c r="B513" s="107"/>
      <c r="C513" s="106" t="s">
        <v>393</v>
      </c>
      <c r="D513" s="148"/>
      <c r="E513" s="148"/>
      <c r="F513" s="148"/>
      <c r="G513" s="148"/>
      <c r="H513" s="148"/>
      <c r="I513" s="148"/>
      <c r="J513" s="33"/>
      <c r="K513" s="21"/>
      <c r="L513" s="21"/>
      <c r="M513" s="21"/>
      <c r="N513" s="21"/>
      <c r="O513" s="21"/>
      <c r="P513" s="21"/>
    </row>
    <row r="514" spans="1:16" s="65" customFormat="1" ht="76" hidden="1" outlineLevel="1">
      <c r="A514" s="107"/>
      <c r="B514" s="107"/>
      <c r="C514" s="106" t="s">
        <v>394</v>
      </c>
      <c r="D514" s="148"/>
      <c r="E514" s="148"/>
      <c r="F514" s="148"/>
      <c r="G514" s="148"/>
      <c r="H514" s="148"/>
      <c r="I514" s="148"/>
      <c r="J514" s="33"/>
      <c r="K514" s="21"/>
      <c r="L514" s="21"/>
      <c r="M514" s="21"/>
      <c r="N514" s="21"/>
      <c r="O514" s="21"/>
      <c r="P514" s="21"/>
    </row>
    <row r="515" spans="1:16" s="65" customFormat="1" ht="19" hidden="1" outlineLevel="1">
      <c r="A515" s="107"/>
      <c r="B515" s="107"/>
      <c r="C515" s="106" t="s">
        <v>395</v>
      </c>
      <c r="D515" s="148"/>
      <c r="E515" s="148"/>
      <c r="F515" s="148"/>
      <c r="G515" s="148"/>
      <c r="H515" s="148"/>
      <c r="I515" s="148"/>
      <c r="J515" s="33"/>
      <c r="K515" s="21"/>
      <c r="L515" s="21"/>
      <c r="M515" s="21"/>
      <c r="N515" s="21"/>
      <c r="O515" s="21"/>
      <c r="P515" s="21"/>
    </row>
    <row r="516" spans="1:16" s="65" customFormat="1" ht="19" collapsed="1">
      <c r="A516" s="107"/>
      <c r="B516" s="107"/>
      <c r="C516" s="106" t="s">
        <v>396</v>
      </c>
      <c r="D516" s="148">
        <v>0</v>
      </c>
      <c r="E516" s="148">
        <v>0</v>
      </c>
      <c r="F516" s="148">
        <v>0</v>
      </c>
      <c r="G516" s="148">
        <v>0</v>
      </c>
      <c r="H516" s="148">
        <v>0</v>
      </c>
      <c r="I516" s="148">
        <v>0</v>
      </c>
      <c r="J516" s="148">
        <v>0</v>
      </c>
      <c r="K516" s="148">
        <v>0</v>
      </c>
      <c r="L516" s="148">
        <v>0</v>
      </c>
      <c r="M516" s="148">
        <v>0</v>
      </c>
      <c r="N516" s="148">
        <v>0</v>
      </c>
      <c r="O516" s="148">
        <v>0</v>
      </c>
      <c r="P516" s="148">
        <v>0</v>
      </c>
    </row>
    <row r="517" spans="1:16" s="66" customFormat="1" ht="63" customHeight="1">
      <c r="A517" s="106" t="s">
        <v>135</v>
      </c>
      <c r="B517" s="106" t="s">
        <v>132</v>
      </c>
      <c r="C517" s="107" t="s">
        <v>68</v>
      </c>
      <c r="D517" s="148">
        <v>0</v>
      </c>
      <c r="E517" s="148">
        <v>0</v>
      </c>
      <c r="F517" s="148">
        <v>0</v>
      </c>
      <c r="G517" s="148">
        <v>0</v>
      </c>
      <c r="H517" s="148">
        <v>0</v>
      </c>
      <c r="I517" s="148">
        <v>0</v>
      </c>
      <c r="J517" s="148">
        <v>0</v>
      </c>
      <c r="K517" s="148">
        <v>0</v>
      </c>
      <c r="L517" s="148">
        <v>0</v>
      </c>
      <c r="M517" s="148">
        <v>0</v>
      </c>
      <c r="N517" s="148">
        <v>0</v>
      </c>
      <c r="O517" s="148">
        <v>0</v>
      </c>
      <c r="P517" s="148">
        <v>0</v>
      </c>
    </row>
    <row r="518" spans="1:16" s="66" customFormat="1" ht="38" hidden="1" outlineLevel="1">
      <c r="A518" s="106"/>
      <c r="B518" s="106"/>
      <c r="C518" s="106" t="s">
        <v>385</v>
      </c>
      <c r="D518" s="148"/>
      <c r="E518" s="148"/>
      <c r="F518" s="148"/>
      <c r="G518" s="148"/>
      <c r="H518" s="148"/>
      <c r="I518" s="148"/>
      <c r="J518" s="34"/>
      <c r="K518" s="35"/>
      <c r="L518" s="35"/>
      <c r="M518" s="21"/>
      <c r="N518" s="21"/>
      <c r="O518" s="21"/>
      <c r="P518" s="35"/>
    </row>
    <row r="519" spans="1:16" s="66" customFormat="1" ht="19" hidden="1" outlineLevel="1">
      <c r="A519" s="106"/>
      <c r="B519" s="106"/>
      <c r="C519" s="106" t="s">
        <v>386</v>
      </c>
      <c r="D519" s="148"/>
      <c r="E519" s="148"/>
      <c r="F519" s="148"/>
      <c r="G519" s="148"/>
      <c r="H519" s="148"/>
      <c r="I519" s="148"/>
      <c r="J519" s="34"/>
      <c r="K519" s="35"/>
      <c r="L519" s="35"/>
      <c r="M519" s="21"/>
      <c r="N519" s="21"/>
      <c r="O519" s="21"/>
      <c r="P519" s="35"/>
    </row>
    <row r="520" spans="1:16" s="66" customFormat="1" ht="57" hidden="1" outlineLevel="1">
      <c r="A520" s="106"/>
      <c r="B520" s="106"/>
      <c r="C520" s="106" t="s">
        <v>387</v>
      </c>
      <c r="D520" s="148"/>
      <c r="E520" s="148"/>
      <c r="F520" s="148"/>
      <c r="G520" s="148"/>
      <c r="H520" s="148"/>
      <c r="I520" s="148"/>
      <c r="J520" s="34"/>
      <c r="K520" s="35"/>
      <c r="L520" s="35"/>
      <c r="M520" s="21"/>
      <c r="N520" s="21"/>
      <c r="O520" s="21"/>
      <c r="P520" s="35"/>
    </row>
    <row r="521" spans="1:16" s="65" customFormat="1" ht="57" hidden="1" outlineLevel="1">
      <c r="A521" s="107"/>
      <c r="B521" s="107"/>
      <c r="C521" s="106" t="s">
        <v>388</v>
      </c>
      <c r="D521" s="148"/>
      <c r="E521" s="148"/>
      <c r="F521" s="148"/>
      <c r="G521" s="148"/>
      <c r="H521" s="148"/>
      <c r="I521" s="148"/>
      <c r="J521" s="33"/>
      <c r="K521" s="21"/>
      <c r="L521" s="21"/>
      <c r="M521" s="21"/>
      <c r="N521" s="21"/>
      <c r="O521" s="21"/>
      <c r="P521" s="21"/>
    </row>
    <row r="522" spans="1:16" s="65" customFormat="1" ht="57" hidden="1" outlineLevel="1">
      <c r="A522" s="107"/>
      <c r="B522" s="107"/>
      <c r="C522" s="106" t="s">
        <v>389</v>
      </c>
      <c r="D522" s="148"/>
      <c r="E522" s="148"/>
      <c r="F522" s="148"/>
      <c r="G522" s="148"/>
      <c r="H522" s="148"/>
      <c r="I522" s="148"/>
      <c r="J522" s="33"/>
      <c r="K522" s="21"/>
      <c r="L522" s="21"/>
      <c r="M522" s="21"/>
      <c r="N522" s="21"/>
      <c r="O522" s="21"/>
      <c r="P522" s="21"/>
    </row>
    <row r="523" spans="1:16" s="65" customFormat="1" ht="57" hidden="1" outlineLevel="1">
      <c r="A523" s="107"/>
      <c r="B523" s="107"/>
      <c r="C523" s="106" t="s">
        <v>390</v>
      </c>
      <c r="D523" s="148"/>
      <c r="E523" s="148"/>
      <c r="F523" s="148"/>
      <c r="G523" s="148"/>
      <c r="H523" s="148"/>
      <c r="I523" s="148"/>
      <c r="J523" s="33"/>
      <c r="K523" s="21"/>
      <c r="L523" s="21"/>
      <c r="M523" s="21"/>
      <c r="N523" s="21"/>
      <c r="O523" s="21"/>
      <c r="P523" s="21"/>
    </row>
    <row r="524" spans="1:16" s="65" customFormat="1" ht="57" hidden="1" outlineLevel="1">
      <c r="A524" s="107"/>
      <c r="B524" s="107"/>
      <c r="C524" s="106" t="s">
        <v>391</v>
      </c>
      <c r="D524" s="148"/>
      <c r="E524" s="148"/>
      <c r="F524" s="148"/>
      <c r="G524" s="148"/>
      <c r="H524" s="148"/>
      <c r="I524" s="148"/>
      <c r="J524" s="33"/>
      <c r="K524" s="21"/>
      <c r="L524" s="21"/>
      <c r="M524" s="21"/>
      <c r="N524" s="21"/>
      <c r="O524" s="21"/>
      <c r="P524" s="21"/>
    </row>
    <row r="525" spans="1:16" s="65" customFormat="1" ht="57" hidden="1" outlineLevel="1">
      <c r="A525" s="107"/>
      <c r="B525" s="107"/>
      <c r="C525" s="106" t="s">
        <v>392</v>
      </c>
      <c r="D525" s="148"/>
      <c r="E525" s="148"/>
      <c r="F525" s="148"/>
      <c r="G525" s="148"/>
      <c r="H525" s="148"/>
      <c r="I525" s="148"/>
      <c r="J525" s="33"/>
      <c r="K525" s="21"/>
      <c r="L525" s="21"/>
      <c r="M525" s="21"/>
      <c r="N525" s="21"/>
      <c r="O525" s="21"/>
      <c r="P525" s="21"/>
    </row>
    <row r="526" spans="1:16" s="65" customFormat="1" ht="57" hidden="1" outlineLevel="1">
      <c r="A526" s="107"/>
      <c r="B526" s="107"/>
      <c r="C526" s="106" t="s">
        <v>393</v>
      </c>
      <c r="D526" s="148"/>
      <c r="E526" s="148"/>
      <c r="F526" s="148"/>
      <c r="G526" s="148"/>
      <c r="H526" s="148"/>
      <c r="I526" s="148"/>
      <c r="J526" s="33"/>
      <c r="K526" s="21"/>
      <c r="L526" s="21"/>
      <c r="M526" s="21"/>
      <c r="N526" s="21"/>
      <c r="O526" s="21"/>
      <c r="P526" s="21"/>
    </row>
    <row r="527" spans="1:16" s="65" customFormat="1" ht="76" hidden="1" outlineLevel="1">
      <c r="A527" s="107"/>
      <c r="B527" s="107"/>
      <c r="C527" s="106" t="s">
        <v>394</v>
      </c>
      <c r="D527" s="148"/>
      <c r="E527" s="148"/>
      <c r="F527" s="148"/>
      <c r="G527" s="148"/>
      <c r="H527" s="148"/>
      <c r="I527" s="148"/>
      <c r="J527" s="33"/>
      <c r="K527" s="21"/>
      <c r="L527" s="21"/>
      <c r="M527" s="21"/>
      <c r="N527" s="21"/>
      <c r="O527" s="21"/>
      <c r="P527" s="21"/>
    </row>
    <row r="528" spans="1:16" s="65" customFormat="1" ht="19" hidden="1" outlineLevel="1">
      <c r="A528" s="107"/>
      <c r="B528" s="107"/>
      <c r="C528" s="106" t="s">
        <v>395</v>
      </c>
      <c r="D528" s="148"/>
      <c r="E528" s="148"/>
      <c r="F528" s="148"/>
      <c r="G528" s="148"/>
      <c r="H528" s="148"/>
      <c r="I528" s="148"/>
      <c r="J528" s="33"/>
      <c r="K528" s="21"/>
      <c r="L528" s="21"/>
      <c r="M528" s="21"/>
      <c r="N528" s="21"/>
      <c r="O528" s="21"/>
      <c r="P528" s="21"/>
    </row>
    <row r="529" spans="1:16" s="65" customFormat="1" ht="19" collapsed="1">
      <c r="A529" s="107"/>
      <c r="B529" s="107"/>
      <c r="C529" s="106" t="s">
        <v>396</v>
      </c>
      <c r="D529" s="148">
        <v>0</v>
      </c>
      <c r="E529" s="148">
        <v>0</v>
      </c>
      <c r="F529" s="148">
        <v>0</v>
      </c>
      <c r="G529" s="148">
        <v>0</v>
      </c>
      <c r="H529" s="148">
        <v>0</v>
      </c>
      <c r="I529" s="148">
        <v>0</v>
      </c>
      <c r="J529" s="148">
        <v>0</v>
      </c>
      <c r="K529" s="148">
        <v>0</v>
      </c>
      <c r="L529" s="148">
        <v>0</v>
      </c>
      <c r="M529" s="148">
        <v>0</v>
      </c>
      <c r="N529" s="148">
        <v>0</v>
      </c>
      <c r="O529" s="148">
        <v>0</v>
      </c>
      <c r="P529" s="148">
        <v>0</v>
      </c>
    </row>
    <row r="530" spans="1:16" s="66" customFormat="1" ht="61.25" customHeight="1">
      <c r="A530" s="106" t="s">
        <v>30</v>
      </c>
      <c r="B530" s="106" t="s">
        <v>134</v>
      </c>
      <c r="C530" s="107" t="s">
        <v>68</v>
      </c>
      <c r="D530" s="148">
        <v>0</v>
      </c>
      <c r="E530" s="148">
        <v>0</v>
      </c>
      <c r="F530" s="148">
        <v>0</v>
      </c>
      <c r="G530" s="148">
        <v>0</v>
      </c>
      <c r="H530" s="148">
        <v>0</v>
      </c>
      <c r="I530" s="148">
        <v>0</v>
      </c>
      <c r="J530" s="148">
        <v>0</v>
      </c>
      <c r="K530" s="148">
        <v>0</v>
      </c>
      <c r="L530" s="148">
        <v>0</v>
      </c>
      <c r="M530" s="148">
        <v>0</v>
      </c>
      <c r="N530" s="148">
        <v>0</v>
      </c>
      <c r="O530" s="148">
        <v>0</v>
      </c>
      <c r="P530" s="148">
        <v>0</v>
      </c>
    </row>
    <row r="531" spans="1:16" s="66" customFormat="1" ht="38" hidden="1" outlineLevel="1">
      <c r="A531" s="106"/>
      <c r="B531" s="106"/>
      <c r="C531" s="106" t="s">
        <v>385</v>
      </c>
      <c r="D531" s="148"/>
      <c r="E531" s="148"/>
      <c r="F531" s="148"/>
      <c r="G531" s="148"/>
      <c r="H531" s="148"/>
      <c r="I531" s="148"/>
      <c r="J531" s="34"/>
      <c r="K531" s="35"/>
      <c r="L531" s="35"/>
      <c r="M531" s="21"/>
      <c r="N531" s="21"/>
      <c r="O531" s="21"/>
      <c r="P531" s="35"/>
    </row>
    <row r="532" spans="1:16" s="66" customFormat="1" ht="19" hidden="1" outlineLevel="1">
      <c r="A532" s="106"/>
      <c r="B532" s="106"/>
      <c r="C532" s="106" t="s">
        <v>386</v>
      </c>
      <c r="D532" s="148"/>
      <c r="E532" s="148"/>
      <c r="F532" s="148"/>
      <c r="G532" s="148"/>
      <c r="H532" s="148"/>
      <c r="I532" s="148"/>
      <c r="J532" s="34"/>
      <c r="K532" s="35"/>
      <c r="L532" s="35"/>
      <c r="M532" s="21"/>
      <c r="N532" s="21"/>
      <c r="O532" s="21"/>
      <c r="P532" s="35"/>
    </row>
    <row r="533" spans="1:16" s="66" customFormat="1" ht="57" hidden="1" outlineLevel="1">
      <c r="A533" s="106"/>
      <c r="B533" s="106"/>
      <c r="C533" s="106" t="s">
        <v>387</v>
      </c>
      <c r="D533" s="148"/>
      <c r="E533" s="148"/>
      <c r="F533" s="148"/>
      <c r="G533" s="148"/>
      <c r="H533" s="148"/>
      <c r="I533" s="148"/>
      <c r="J533" s="34"/>
      <c r="K533" s="35"/>
      <c r="L533" s="35"/>
      <c r="M533" s="21"/>
      <c r="N533" s="21"/>
      <c r="O533" s="21"/>
      <c r="P533" s="35"/>
    </row>
    <row r="534" spans="1:16" s="65" customFormat="1" ht="57" hidden="1" outlineLevel="1">
      <c r="A534" s="107"/>
      <c r="B534" s="107"/>
      <c r="C534" s="106" t="s">
        <v>388</v>
      </c>
      <c r="D534" s="148"/>
      <c r="E534" s="148"/>
      <c r="F534" s="148"/>
      <c r="G534" s="148"/>
      <c r="H534" s="148"/>
      <c r="I534" s="148"/>
      <c r="J534" s="33"/>
      <c r="K534" s="21"/>
      <c r="L534" s="21"/>
      <c r="M534" s="21"/>
      <c r="N534" s="21"/>
      <c r="O534" s="21"/>
      <c r="P534" s="21"/>
    </row>
    <row r="535" spans="1:16" s="65" customFormat="1" ht="57" hidden="1" outlineLevel="1">
      <c r="A535" s="107"/>
      <c r="B535" s="107"/>
      <c r="C535" s="106" t="s">
        <v>389</v>
      </c>
      <c r="D535" s="148"/>
      <c r="E535" s="148"/>
      <c r="F535" s="148"/>
      <c r="G535" s="148"/>
      <c r="H535" s="148"/>
      <c r="I535" s="148"/>
      <c r="J535" s="33"/>
      <c r="K535" s="21"/>
      <c r="L535" s="21"/>
      <c r="M535" s="21"/>
      <c r="N535" s="21"/>
      <c r="O535" s="21"/>
      <c r="P535" s="21"/>
    </row>
    <row r="536" spans="1:16" s="65" customFormat="1" ht="57" hidden="1" outlineLevel="1">
      <c r="A536" s="107"/>
      <c r="B536" s="107"/>
      <c r="C536" s="106" t="s">
        <v>390</v>
      </c>
      <c r="D536" s="148"/>
      <c r="E536" s="148"/>
      <c r="F536" s="148"/>
      <c r="G536" s="148"/>
      <c r="H536" s="148"/>
      <c r="I536" s="148"/>
      <c r="J536" s="33"/>
      <c r="K536" s="21"/>
      <c r="L536" s="21"/>
      <c r="M536" s="21"/>
      <c r="N536" s="21"/>
      <c r="O536" s="21"/>
      <c r="P536" s="21"/>
    </row>
    <row r="537" spans="1:16" s="65" customFormat="1" ht="57" hidden="1" outlineLevel="1">
      <c r="A537" s="107"/>
      <c r="B537" s="107"/>
      <c r="C537" s="106" t="s">
        <v>391</v>
      </c>
      <c r="D537" s="148"/>
      <c r="E537" s="148"/>
      <c r="F537" s="148"/>
      <c r="G537" s="148"/>
      <c r="H537" s="148"/>
      <c r="I537" s="148"/>
      <c r="J537" s="33"/>
      <c r="K537" s="21"/>
      <c r="L537" s="21"/>
      <c r="M537" s="21"/>
      <c r="N537" s="21"/>
      <c r="O537" s="21"/>
      <c r="P537" s="21"/>
    </row>
    <row r="538" spans="1:16" s="65" customFormat="1" ht="57" hidden="1" outlineLevel="1">
      <c r="A538" s="107"/>
      <c r="B538" s="107"/>
      <c r="C538" s="106" t="s">
        <v>392</v>
      </c>
      <c r="D538" s="148"/>
      <c r="E538" s="148"/>
      <c r="F538" s="148"/>
      <c r="G538" s="148"/>
      <c r="H538" s="148"/>
      <c r="I538" s="148"/>
      <c r="J538" s="33"/>
      <c r="K538" s="21"/>
      <c r="L538" s="21"/>
      <c r="M538" s="21"/>
      <c r="N538" s="21"/>
      <c r="O538" s="21"/>
      <c r="P538" s="21"/>
    </row>
    <row r="539" spans="1:16" s="65" customFormat="1" ht="57" hidden="1" outlineLevel="1">
      <c r="A539" s="107"/>
      <c r="B539" s="107"/>
      <c r="C539" s="106" t="s">
        <v>393</v>
      </c>
      <c r="D539" s="148"/>
      <c r="E539" s="148"/>
      <c r="F539" s="148"/>
      <c r="G539" s="148"/>
      <c r="H539" s="148"/>
      <c r="I539" s="148"/>
      <c r="J539" s="33"/>
      <c r="K539" s="21"/>
      <c r="L539" s="21"/>
      <c r="M539" s="21"/>
      <c r="N539" s="21"/>
      <c r="O539" s="21"/>
      <c r="P539" s="21"/>
    </row>
    <row r="540" spans="1:16" s="65" customFormat="1" ht="76" hidden="1" outlineLevel="1">
      <c r="A540" s="107"/>
      <c r="B540" s="107"/>
      <c r="C540" s="106" t="s">
        <v>394</v>
      </c>
      <c r="D540" s="148"/>
      <c r="E540" s="148"/>
      <c r="F540" s="148"/>
      <c r="G540" s="148"/>
      <c r="H540" s="148"/>
      <c r="I540" s="148"/>
      <c r="J540" s="33"/>
      <c r="K540" s="21"/>
      <c r="L540" s="21"/>
      <c r="M540" s="21"/>
      <c r="N540" s="21"/>
      <c r="O540" s="21"/>
      <c r="P540" s="21"/>
    </row>
    <row r="541" spans="1:16" s="65" customFormat="1" ht="19" hidden="1" outlineLevel="1">
      <c r="A541" s="107"/>
      <c r="B541" s="107"/>
      <c r="C541" s="106" t="s">
        <v>395</v>
      </c>
      <c r="D541" s="148"/>
      <c r="E541" s="148"/>
      <c r="F541" s="148"/>
      <c r="G541" s="148"/>
      <c r="H541" s="148"/>
      <c r="I541" s="148"/>
      <c r="J541" s="33"/>
      <c r="K541" s="21"/>
      <c r="L541" s="21"/>
      <c r="M541" s="21"/>
      <c r="N541" s="21"/>
      <c r="O541" s="21"/>
      <c r="P541" s="21"/>
    </row>
    <row r="542" spans="1:16" s="65" customFormat="1" ht="19" collapsed="1">
      <c r="A542" s="107"/>
      <c r="B542" s="107"/>
      <c r="C542" s="106" t="s">
        <v>396</v>
      </c>
      <c r="D542" s="148">
        <v>0</v>
      </c>
      <c r="E542" s="148">
        <v>0</v>
      </c>
      <c r="F542" s="148">
        <v>0</v>
      </c>
      <c r="G542" s="148">
        <v>0</v>
      </c>
      <c r="H542" s="148">
        <v>0</v>
      </c>
      <c r="I542" s="148">
        <v>0</v>
      </c>
      <c r="J542" s="148">
        <v>0</v>
      </c>
      <c r="K542" s="148">
        <v>0</v>
      </c>
      <c r="L542" s="148">
        <v>0</v>
      </c>
      <c r="M542" s="148">
        <v>0</v>
      </c>
      <c r="N542" s="148">
        <v>0</v>
      </c>
      <c r="O542" s="148">
        <v>0</v>
      </c>
      <c r="P542" s="148">
        <v>0</v>
      </c>
    </row>
    <row r="543" spans="1:16" s="66" customFormat="1" ht="112.5" customHeight="1">
      <c r="A543" s="106" t="s">
        <v>437</v>
      </c>
      <c r="B543" s="106" t="s">
        <v>299</v>
      </c>
      <c r="C543" s="107" t="s">
        <v>68</v>
      </c>
      <c r="D543" s="148">
        <v>0</v>
      </c>
      <c r="E543" s="148">
        <v>0</v>
      </c>
      <c r="F543" s="148">
        <v>0</v>
      </c>
      <c r="G543" s="148">
        <v>0</v>
      </c>
      <c r="H543" s="148">
        <v>0</v>
      </c>
      <c r="I543" s="148">
        <v>0</v>
      </c>
      <c r="J543" s="148">
        <v>0</v>
      </c>
      <c r="K543" s="148">
        <v>0</v>
      </c>
      <c r="L543" s="148">
        <v>0</v>
      </c>
      <c r="M543" s="148">
        <v>0</v>
      </c>
      <c r="N543" s="148">
        <v>0</v>
      </c>
      <c r="O543" s="148">
        <v>0</v>
      </c>
      <c r="P543" s="148">
        <v>0</v>
      </c>
    </row>
    <row r="544" spans="1:16" s="66" customFormat="1" ht="38" hidden="1" outlineLevel="1">
      <c r="A544" s="106"/>
      <c r="B544" s="106"/>
      <c r="C544" s="106" t="s">
        <v>385</v>
      </c>
      <c r="D544" s="148"/>
      <c r="E544" s="148"/>
      <c r="F544" s="148"/>
      <c r="G544" s="148"/>
      <c r="H544" s="148"/>
      <c r="I544" s="148"/>
      <c r="J544" s="34"/>
      <c r="K544" s="35"/>
      <c r="L544" s="35"/>
      <c r="M544" s="21"/>
      <c r="N544" s="21"/>
      <c r="O544" s="21"/>
      <c r="P544" s="35"/>
    </row>
    <row r="545" spans="1:16" s="66" customFormat="1" ht="19" hidden="1" outlineLevel="1">
      <c r="A545" s="106"/>
      <c r="B545" s="106"/>
      <c r="C545" s="106" t="s">
        <v>386</v>
      </c>
      <c r="D545" s="148"/>
      <c r="E545" s="148"/>
      <c r="F545" s="148"/>
      <c r="G545" s="148"/>
      <c r="H545" s="148"/>
      <c r="I545" s="148"/>
      <c r="J545" s="34"/>
      <c r="K545" s="35"/>
      <c r="L545" s="35"/>
      <c r="M545" s="21"/>
      <c r="N545" s="21"/>
      <c r="O545" s="21"/>
      <c r="P545" s="35"/>
    </row>
    <row r="546" spans="1:16" s="66" customFormat="1" ht="57" hidden="1" outlineLevel="1">
      <c r="A546" s="106"/>
      <c r="B546" s="106"/>
      <c r="C546" s="106" t="s">
        <v>387</v>
      </c>
      <c r="D546" s="148"/>
      <c r="E546" s="148"/>
      <c r="F546" s="148"/>
      <c r="G546" s="148"/>
      <c r="H546" s="148"/>
      <c r="I546" s="148"/>
      <c r="J546" s="34"/>
      <c r="K546" s="35"/>
      <c r="L546" s="35"/>
      <c r="M546" s="21"/>
      <c r="N546" s="21"/>
      <c r="O546" s="21"/>
      <c r="P546" s="35"/>
    </row>
    <row r="547" spans="1:16" s="65" customFormat="1" ht="57" hidden="1" outlineLevel="1">
      <c r="A547" s="107"/>
      <c r="B547" s="107"/>
      <c r="C547" s="106" t="s">
        <v>388</v>
      </c>
      <c r="D547" s="148"/>
      <c r="E547" s="148"/>
      <c r="F547" s="148"/>
      <c r="G547" s="148"/>
      <c r="H547" s="148"/>
      <c r="I547" s="148"/>
      <c r="J547" s="33"/>
      <c r="K547" s="21"/>
      <c r="L547" s="21"/>
      <c r="M547" s="21"/>
      <c r="N547" s="21"/>
      <c r="O547" s="21"/>
      <c r="P547" s="21"/>
    </row>
    <row r="548" spans="1:16" s="65" customFormat="1" ht="57" hidden="1" outlineLevel="1">
      <c r="A548" s="107"/>
      <c r="B548" s="107"/>
      <c r="C548" s="106" t="s">
        <v>389</v>
      </c>
      <c r="D548" s="148"/>
      <c r="E548" s="148"/>
      <c r="F548" s="148"/>
      <c r="G548" s="148"/>
      <c r="H548" s="148"/>
      <c r="I548" s="148"/>
      <c r="J548" s="33"/>
      <c r="K548" s="21"/>
      <c r="L548" s="21"/>
      <c r="M548" s="21"/>
      <c r="N548" s="21"/>
      <c r="O548" s="21"/>
      <c r="P548" s="21"/>
    </row>
    <row r="549" spans="1:16" s="65" customFormat="1" ht="57" hidden="1" outlineLevel="1">
      <c r="A549" s="107"/>
      <c r="B549" s="107"/>
      <c r="C549" s="106" t="s">
        <v>390</v>
      </c>
      <c r="D549" s="148"/>
      <c r="E549" s="148"/>
      <c r="F549" s="148"/>
      <c r="G549" s="148"/>
      <c r="H549" s="148"/>
      <c r="I549" s="148"/>
      <c r="J549" s="33"/>
      <c r="K549" s="21"/>
      <c r="L549" s="21"/>
      <c r="M549" s="21"/>
      <c r="N549" s="21"/>
      <c r="O549" s="21"/>
      <c r="P549" s="21"/>
    </row>
    <row r="550" spans="1:16" s="65" customFormat="1" ht="57" hidden="1" outlineLevel="1">
      <c r="A550" s="107"/>
      <c r="B550" s="107"/>
      <c r="C550" s="106" t="s">
        <v>391</v>
      </c>
      <c r="D550" s="148"/>
      <c r="E550" s="148"/>
      <c r="F550" s="148"/>
      <c r="G550" s="148"/>
      <c r="H550" s="148"/>
      <c r="I550" s="148"/>
      <c r="J550" s="33"/>
      <c r="K550" s="21"/>
      <c r="L550" s="21"/>
      <c r="M550" s="21"/>
      <c r="N550" s="21"/>
      <c r="O550" s="21"/>
      <c r="P550" s="21"/>
    </row>
    <row r="551" spans="1:16" s="65" customFormat="1" ht="57" hidden="1" outlineLevel="1">
      <c r="A551" s="107"/>
      <c r="B551" s="107"/>
      <c r="C551" s="106" t="s">
        <v>392</v>
      </c>
      <c r="D551" s="148"/>
      <c r="E551" s="148"/>
      <c r="F551" s="148"/>
      <c r="G551" s="148"/>
      <c r="H551" s="148"/>
      <c r="I551" s="148"/>
      <c r="J551" s="33"/>
      <c r="K551" s="21"/>
      <c r="L551" s="21"/>
      <c r="M551" s="21"/>
      <c r="N551" s="21"/>
      <c r="O551" s="21"/>
      <c r="P551" s="21"/>
    </row>
    <row r="552" spans="1:16" s="65" customFormat="1" ht="57" hidden="1" outlineLevel="1">
      <c r="A552" s="107"/>
      <c r="B552" s="107"/>
      <c r="C552" s="106" t="s">
        <v>393</v>
      </c>
      <c r="D552" s="148"/>
      <c r="E552" s="148"/>
      <c r="F552" s="148"/>
      <c r="G552" s="148"/>
      <c r="H552" s="148"/>
      <c r="I552" s="148"/>
      <c r="J552" s="33"/>
      <c r="K552" s="21"/>
      <c r="L552" s="21"/>
      <c r="M552" s="21"/>
      <c r="N552" s="21"/>
      <c r="O552" s="21"/>
      <c r="P552" s="21"/>
    </row>
    <row r="553" spans="1:16" s="65" customFormat="1" ht="24" hidden="1" customHeight="1" outlineLevel="1">
      <c r="A553" s="107"/>
      <c r="B553" s="107"/>
      <c r="C553" s="106" t="s">
        <v>394</v>
      </c>
      <c r="D553" s="148"/>
      <c r="E553" s="148"/>
      <c r="F553" s="148"/>
      <c r="G553" s="148"/>
      <c r="H553" s="148"/>
      <c r="I553" s="148"/>
      <c r="J553" s="33"/>
      <c r="K553" s="21"/>
      <c r="L553" s="21"/>
      <c r="M553" s="21"/>
      <c r="N553" s="21"/>
      <c r="O553" s="21"/>
      <c r="P553" s="21"/>
    </row>
    <row r="554" spans="1:16" s="65" customFormat="1" ht="20.25" hidden="1" customHeight="1" outlineLevel="1">
      <c r="A554" s="107"/>
      <c r="B554" s="107"/>
      <c r="C554" s="106" t="s">
        <v>395</v>
      </c>
      <c r="D554" s="148"/>
      <c r="E554" s="148"/>
      <c r="F554" s="148"/>
      <c r="G554" s="148"/>
      <c r="H554" s="148"/>
      <c r="I554" s="148"/>
      <c r="J554" s="33"/>
      <c r="K554" s="21"/>
      <c r="L554" s="21"/>
      <c r="M554" s="21"/>
      <c r="N554" s="21"/>
      <c r="O554" s="21"/>
      <c r="P554" s="21"/>
    </row>
    <row r="555" spans="1:16" s="65" customFormat="1" ht="19" collapsed="1">
      <c r="A555" s="107"/>
      <c r="B555" s="107"/>
      <c r="C555" s="106" t="s">
        <v>396</v>
      </c>
      <c r="D555" s="148">
        <v>0</v>
      </c>
      <c r="E555" s="148">
        <v>0</v>
      </c>
      <c r="F555" s="148">
        <v>0</v>
      </c>
      <c r="G555" s="148">
        <v>0</v>
      </c>
      <c r="H555" s="148">
        <v>0</v>
      </c>
      <c r="I555" s="148">
        <v>0</v>
      </c>
      <c r="J555" s="148">
        <v>0</v>
      </c>
      <c r="K555" s="148">
        <v>0</v>
      </c>
      <c r="L555" s="148">
        <v>0</v>
      </c>
      <c r="M555" s="148">
        <v>0</v>
      </c>
      <c r="N555" s="148">
        <v>0</v>
      </c>
      <c r="O555" s="148">
        <v>0</v>
      </c>
      <c r="P555" s="148">
        <v>0</v>
      </c>
    </row>
    <row r="556" spans="1:16" s="66" customFormat="1" ht="42.75" customHeight="1" collapsed="1">
      <c r="A556" s="106" t="s">
        <v>438</v>
      </c>
      <c r="B556" s="106" t="s">
        <v>31</v>
      </c>
      <c r="C556" s="107" t="s">
        <v>68</v>
      </c>
      <c r="D556" s="148">
        <f>форма_10!F155</f>
        <v>0</v>
      </c>
      <c r="E556" s="148">
        <f>форма_10!G155</f>
        <v>0</v>
      </c>
      <c r="F556" s="148">
        <f>форма_10!H155</f>
        <v>0</v>
      </c>
      <c r="G556" s="148">
        <f>форма_10!I155</f>
        <v>900</v>
      </c>
      <c r="H556" s="148">
        <f>форма_10!J155</f>
        <v>0</v>
      </c>
      <c r="I556" s="148">
        <f>форма_10!K155</f>
        <v>900</v>
      </c>
      <c r="J556" s="148">
        <f>форма_10!L155</f>
        <v>900</v>
      </c>
      <c r="K556" s="148">
        <f>форма_10!L156</f>
        <v>900</v>
      </c>
      <c r="L556" s="148">
        <f>форма_10!M156</f>
        <v>0</v>
      </c>
      <c r="M556" s="148">
        <f>форма_10!N156</f>
        <v>900</v>
      </c>
      <c r="N556" s="148">
        <f>форма_10!O156</f>
        <v>900</v>
      </c>
      <c r="O556" s="148">
        <f>форма_10!P156</f>
        <v>0</v>
      </c>
      <c r="P556" s="148">
        <f>форма_10!Q156</f>
        <v>900</v>
      </c>
    </row>
    <row r="557" spans="1:16" s="65" customFormat="1" ht="37.5" hidden="1" customHeight="1" outlineLevel="1">
      <c r="A557" s="106"/>
      <c r="B557" s="106"/>
      <c r="C557" s="106" t="s">
        <v>385</v>
      </c>
      <c r="D557" s="148"/>
      <c r="E557" s="148"/>
      <c r="F557" s="148"/>
      <c r="G557" s="148"/>
      <c r="H557" s="148"/>
      <c r="I557" s="148"/>
      <c r="J557" s="33"/>
      <c r="K557" s="21"/>
      <c r="L557" s="21"/>
      <c r="M557" s="21"/>
      <c r="N557" s="21"/>
      <c r="O557" s="21"/>
      <c r="P557" s="21"/>
    </row>
    <row r="558" spans="1:16" s="65" customFormat="1" ht="18.75" hidden="1" customHeight="1" outlineLevel="1">
      <c r="A558" s="106"/>
      <c r="B558" s="106"/>
      <c r="C558" s="106" t="s">
        <v>386</v>
      </c>
      <c r="D558" s="148"/>
      <c r="E558" s="148"/>
      <c r="F558" s="148"/>
      <c r="G558" s="148"/>
      <c r="H558" s="148"/>
      <c r="I558" s="148"/>
      <c r="J558" s="33"/>
      <c r="K558" s="166"/>
      <c r="L558" s="166"/>
      <c r="M558" s="166"/>
      <c r="N558" s="166"/>
      <c r="O558" s="166"/>
      <c r="P558" s="166"/>
    </row>
    <row r="559" spans="1:16" s="65" customFormat="1" ht="56.25" hidden="1" customHeight="1" outlineLevel="1">
      <c r="A559" s="106"/>
      <c r="B559" s="106"/>
      <c r="C559" s="106" t="s">
        <v>387</v>
      </c>
      <c r="D559" s="148"/>
      <c r="E559" s="148"/>
      <c r="F559" s="148"/>
      <c r="G559" s="148"/>
      <c r="H559" s="148"/>
      <c r="I559" s="148"/>
      <c r="J559" s="33"/>
      <c r="K559" s="166"/>
      <c r="L559" s="166"/>
      <c r="M559" s="166"/>
      <c r="N559" s="166"/>
      <c r="O559" s="166"/>
      <c r="P559" s="166"/>
    </row>
    <row r="560" spans="1:16" s="65" customFormat="1" ht="37.5" hidden="1" customHeight="1" outlineLevel="1">
      <c r="A560" s="107"/>
      <c r="B560" s="107"/>
      <c r="C560" s="106" t="s">
        <v>388</v>
      </c>
      <c r="D560" s="148"/>
      <c r="E560" s="148"/>
      <c r="F560" s="148"/>
      <c r="G560" s="148"/>
      <c r="H560" s="148"/>
      <c r="I560" s="148"/>
      <c r="J560" s="33"/>
      <c r="K560" s="166"/>
      <c r="L560" s="166"/>
      <c r="M560" s="166"/>
      <c r="N560" s="166"/>
      <c r="O560" s="166"/>
      <c r="P560" s="166"/>
    </row>
    <row r="561" spans="1:16" s="65" customFormat="1" ht="56.25" hidden="1" customHeight="1" outlineLevel="1">
      <c r="A561" s="107"/>
      <c r="B561" s="107"/>
      <c r="C561" s="106" t="s">
        <v>389</v>
      </c>
      <c r="D561" s="148"/>
      <c r="E561" s="148"/>
      <c r="F561" s="148"/>
      <c r="G561" s="148"/>
      <c r="H561" s="148"/>
      <c r="I561" s="148"/>
      <c r="J561" s="33"/>
      <c r="K561" s="166"/>
      <c r="L561" s="166"/>
      <c r="M561" s="166"/>
      <c r="N561" s="166"/>
      <c r="O561" s="166"/>
      <c r="P561" s="166"/>
    </row>
    <row r="562" spans="1:16" s="65" customFormat="1" ht="57" hidden="1" outlineLevel="1">
      <c r="A562" s="107"/>
      <c r="B562" s="107"/>
      <c r="C562" s="106" t="s">
        <v>390</v>
      </c>
      <c r="D562" s="148"/>
      <c r="E562" s="148"/>
      <c r="F562" s="148"/>
      <c r="G562" s="148"/>
      <c r="H562" s="148"/>
      <c r="I562" s="148"/>
      <c r="J562" s="33"/>
      <c r="K562" s="21"/>
      <c r="L562" s="21"/>
      <c r="M562" s="21"/>
      <c r="N562" s="21"/>
      <c r="O562" s="21"/>
      <c r="P562" s="21"/>
    </row>
    <row r="563" spans="1:16" s="65" customFormat="1" ht="57" hidden="1" outlineLevel="1">
      <c r="A563" s="107"/>
      <c r="B563" s="107"/>
      <c r="C563" s="106" t="s">
        <v>391</v>
      </c>
      <c r="D563" s="148"/>
      <c r="E563" s="148"/>
      <c r="F563" s="148"/>
      <c r="G563" s="148"/>
      <c r="H563" s="148"/>
      <c r="I563" s="148"/>
      <c r="J563" s="33"/>
      <c r="K563" s="21"/>
      <c r="L563" s="21"/>
      <c r="M563" s="21"/>
      <c r="N563" s="21"/>
      <c r="O563" s="21"/>
      <c r="P563" s="21"/>
    </row>
    <row r="564" spans="1:16" s="65" customFormat="1" ht="57" hidden="1" outlineLevel="1">
      <c r="A564" s="107"/>
      <c r="B564" s="107"/>
      <c r="C564" s="106" t="s">
        <v>392</v>
      </c>
      <c r="D564" s="148"/>
      <c r="E564" s="148"/>
      <c r="F564" s="148"/>
      <c r="G564" s="148"/>
      <c r="H564" s="148"/>
      <c r="I564" s="148"/>
      <c r="J564" s="33"/>
      <c r="K564" s="21"/>
      <c r="L564" s="21"/>
      <c r="M564" s="21"/>
      <c r="N564" s="21"/>
      <c r="O564" s="21"/>
      <c r="P564" s="21"/>
    </row>
    <row r="565" spans="1:16" s="65" customFormat="1" ht="57" hidden="1" outlineLevel="1">
      <c r="A565" s="107"/>
      <c r="B565" s="107"/>
      <c r="C565" s="106" t="s">
        <v>393</v>
      </c>
      <c r="D565" s="148"/>
      <c r="E565" s="148"/>
      <c r="F565" s="148"/>
      <c r="G565" s="148"/>
      <c r="H565" s="148"/>
      <c r="I565" s="148"/>
      <c r="J565" s="33"/>
      <c r="K565" s="21"/>
      <c r="L565" s="21"/>
      <c r="M565" s="21"/>
      <c r="N565" s="21"/>
      <c r="O565" s="21"/>
      <c r="P565" s="21"/>
    </row>
    <row r="566" spans="1:16" s="65" customFormat="1" ht="76" hidden="1" outlineLevel="1">
      <c r="A566" s="107"/>
      <c r="B566" s="107"/>
      <c r="C566" s="106" t="s">
        <v>394</v>
      </c>
      <c r="D566" s="148"/>
      <c r="E566" s="148"/>
      <c r="F566" s="148"/>
      <c r="G566" s="148"/>
      <c r="H566" s="148"/>
      <c r="I566" s="148"/>
      <c r="J566" s="33"/>
      <c r="K566" s="21"/>
      <c r="L566" s="21"/>
      <c r="M566" s="21"/>
      <c r="N566" s="21"/>
      <c r="O566" s="21"/>
      <c r="P566" s="21"/>
    </row>
    <row r="567" spans="1:16" s="65" customFormat="1" ht="19" hidden="1" outlineLevel="1">
      <c r="A567" s="107"/>
      <c r="B567" s="107"/>
      <c r="C567" s="106" t="s">
        <v>395</v>
      </c>
      <c r="D567" s="148"/>
      <c r="E567" s="148"/>
      <c r="F567" s="148"/>
      <c r="G567" s="148"/>
      <c r="H567" s="148"/>
      <c r="I567" s="148"/>
      <c r="J567" s="33"/>
      <c r="K567" s="21"/>
      <c r="L567" s="21"/>
      <c r="M567" s="21"/>
      <c r="N567" s="21"/>
      <c r="O567" s="21"/>
      <c r="P567" s="21"/>
    </row>
    <row r="568" spans="1:16" s="65" customFormat="1" ht="19" collapsed="1">
      <c r="A568" s="107"/>
      <c r="B568" s="107"/>
      <c r="C568" s="106" t="s">
        <v>396</v>
      </c>
      <c r="D568" s="148">
        <f>форма_10!F156</f>
        <v>0</v>
      </c>
      <c r="E568" s="148">
        <f>форма_10!G156</f>
        <v>0</v>
      </c>
      <c r="F568" s="148">
        <f>форма_10!H156</f>
        <v>0</v>
      </c>
      <c r="G568" s="148">
        <f>форма_10!I156</f>
        <v>900</v>
      </c>
      <c r="H568" s="148">
        <f>форма_10!J156</f>
        <v>0</v>
      </c>
      <c r="I568" s="148">
        <f>форма_10!K156</f>
        <v>900</v>
      </c>
      <c r="J568" s="148">
        <f>форма_10!L156</f>
        <v>900</v>
      </c>
      <c r="K568" s="148">
        <f t="shared" ref="K568:P568" si="8">K556</f>
        <v>900</v>
      </c>
      <c r="L568" s="148">
        <f t="shared" si="8"/>
        <v>0</v>
      </c>
      <c r="M568" s="148">
        <f t="shared" si="8"/>
        <v>900</v>
      </c>
      <c r="N568" s="148">
        <f t="shared" si="8"/>
        <v>900</v>
      </c>
      <c r="O568" s="148">
        <f t="shared" si="8"/>
        <v>0</v>
      </c>
      <c r="P568" s="148">
        <f t="shared" si="8"/>
        <v>900</v>
      </c>
    </row>
    <row r="569" spans="1:16" s="66" customFormat="1" ht="90.75" customHeight="1">
      <c r="A569" s="106" t="s">
        <v>32</v>
      </c>
      <c r="B569" s="106" t="s">
        <v>33</v>
      </c>
      <c r="C569" s="107" t="s">
        <v>68</v>
      </c>
      <c r="D569" s="148">
        <f>форма_10!F158</f>
        <v>6774041.5999999996</v>
      </c>
      <c r="E569" s="148">
        <f>форма_10!G158</f>
        <v>0</v>
      </c>
      <c r="F569" s="148">
        <f>форма_10!H158</f>
        <v>6774041.5999999996</v>
      </c>
      <c r="G569" s="148">
        <f>форма_10!I158</f>
        <v>492233.80000000005</v>
      </c>
      <c r="H569" s="148">
        <f>форма_10!J158</f>
        <v>0</v>
      </c>
      <c r="I569" s="148">
        <f>форма_10!K158</f>
        <v>492233.80000000005</v>
      </c>
      <c r="J569" s="148">
        <f>форма_10!L158</f>
        <v>492233.80000000005</v>
      </c>
      <c r="K569" s="148">
        <f t="shared" ref="K569:P569" si="9">K595</f>
        <v>492233.80000000005</v>
      </c>
      <c r="L569" s="148">
        <f t="shared" si="9"/>
        <v>0</v>
      </c>
      <c r="M569" s="148">
        <f t="shared" si="9"/>
        <v>492233.80000000005</v>
      </c>
      <c r="N569" s="148">
        <f t="shared" si="9"/>
        <v>492233.80000000005</v>
      </c>
      <c r="O569" s="148">
        <f t="shared" si="9"/>
        <v>0</v>
      </c>
      <c r="P569" s="148">
        <f t="shared" si="9"/>
        <v>492233.80000000005</v>
      </c>
    </row>
    <row r="570" spans="1:16" s="65" customFormat="1" ht="37.5" hidden="1" customHeight="1" outlineLevel="1">
      <c r="A570" s="106"/>
      <c r="B570" s="106"/>
      <c r="C570" s="106" t="s">
        <v>385</v>
      </c>
      <c r="D570" s="148"/>
      <c r="E570" s="148"/>
      <c r="F570" s="148"/>
      <c r="G570" s="148"/>
      <c r="H570" s="148"/>
      <c r="I570" s="148"/>
      <c r="J570" s="33"/>
      <c r="K570" s="21"/>
      <c r="L570" s="21"/>
      <c r="M570" s="21"/>
      <c r="N570" s="21"/>
      <c r="O570" s="21"/>
      <c r="P570" s="21"/>
    </row>
    <row r="571" spans="1:16" s="65" customFormat="1" ht="18.75" hidden="1" customHeight="1" outlineLevel="1">
      <c r="A571" s="106"/>
      <c r="B571" s="106"/>
      <c r="C571" s="106" t="s">
        <v>386</v>
      </c>
      <c r="D571" s="148"/>
      <c r="E571" s="148"/>
      <c r="F571" s="148"/>
      <c r="G571" s="148"/>
      <c r="H571" s="148"/>
      <c r="I571" s="148"/>
      <c r="J571" s="33"/>
      <c r="K571" s="166"/>
      <c r="L571" s="166"/>
      <c r="M571" s="166"/>
      <c r="N571" s="166"/>
      <c r="O571" s="166"/>
      <c r="P571" s="166"/>
    </row>
    <row r="572" spans="1:16" s="65" customFormat="1" ht="56.25" hidden="1" customHeight="1" outlineLevel="1">
      <c r="A572" s="106"/>
      <c r="B572" s="106"/>
      <c r="C572" s="106" t="s">
        <v>387</v>
      </c>
      <c r="D572" s="148"/>
      <c r="E572" s="148"/>
      <c r="F572" s="148"/>
      <c r="G572" s="148"/>
      <c r="H572" s="148"/>
      <c r="I572" s="148"/>
      <c r="J572" s="33"/>
      <c r="K572" s="166"/>
      <c r="L572" s="166"/>
      <c r="M572" s="166"/>
      <c r="N572" s="166"/>
      <c r="O572" s="166"/>
      <c r="P572" s="166"/>
    </row>
    <row r="573" spans="1:16" s="65" customFormat="1" ht="37.5" hidden="1" customHeight="1" outlineLevel="1">
      <c r="A573" s="107"/>
      <c r="B573" s="107"/>
      <c r="C573" s="106" t="s">
        <v>388</v>
      </c>
      <c r="D573" s="148"/>
      <c r="E573" s="148"/>
      <c r="F573" s="148"/>
      <c r="G573" s="148"/>
      <c r="H573" s="148"/>
      <c r="I573" s="148"/>
      <c r="J573" s="33"/>
      <c r="K573" s="166"/>
      <c r="L573" s="166"/>
      <c r="M573" s="166"/>
      <c r="N573" s="166"/>
      <c r="O573" s="166"/>
      <c r="P573" s="166"/>
    </row>
    <row r="574" spans="1:16" s="65" customFormat="1" ht="56.25" hidden="1" customHeight="1" outlineLevel="1">
      <c r="A574" s="107"/>
      <c r="B574" s="107"/>
      <c r="C574" s="106" t="s">
        <v>389</v>
      </c>
      <c r="D574" s="148"/>
      <c r="E574" s="148"/>
      <c r="F574" s="148"/>
      <c r="G574" s="148"/>
      <c r="H574" s="148"/>
      <c r="I574" s="148"/>
      <c r="J574" s="33"/>
      <c r="K574" s="166"/>
      <c r="L574" s="166"/>
      <c r="M574" s="166"/>
      <c r="N574" s="166"/>
      <c r="O574" s="166"/>
      <c r="P574" s="166"/>
    </row>
    <row r="575" spans="1:16" s="65" customFormat="1" ht="57" hidden="1" outlineLevel="1">
      <c r="A575" s="107"/>
      <c r="B575" s="107"/>
      <c r="C575" s="106" t="s">
        <v>390</v>
      </c>
      <c r="D575" s="148"/>
      <c r="E575" s="148"/>
      <c r="F575" s="148"/>
      <c r="G575" s="148"/>
      <c r="H575" s="148"/>
      <c r="I575" s="148"/>
      <c r="J575" s="33"/>
      <c r="K575" s="21"/>
      <c r="L575" s="21"/>
      <c r="M575" s="21"/>
      <c r="N575" s="21"/>
      <c r="O575" s="21"/>
      <c r="P575" s="21"/>
    </row>
    <row r="576" spans="1:16" s="65" customFormat="1" ht="57" hidden="1" outlineLevel="1">
      <c r="A576" s="107"/>
      <c r="B576" s="107"/>
      <c r="C576" s="106" t="s">
        <v>391</v>
      </c>
      <c r="D576" s="148"/>
      <c r="E576" s="148"/>
      <c r="F576" s="148"/>
      <c r="G576" s="148"/>
      <c r="H576" s="148"/>
      <c r="I576" s="148"/>
      <c r="J576" s="33"/>
      <c r="K576" s="21"/>
      <c r="L576" s="21"/>
      <c r="M576" s="21"/>
      <c r="N576" s="21"/>
      <c r="O576" s="21"/>
      <c r="P576" s="21"/>
    </row>
    <row r="577" spans="1:16" s="65" customFormat="1" ht="57" hidden="1" outlineLevel="1">
      <c r="A577" s="107"/>
      <c r="B577" s="107"/>
      <c r="C577" s="106" t="s">
        <v>392</v>
      </c>
      <c r="D577" s="148"/>
      <c r="E577" s="148"/>
      <c r="F577" s="148"/>
      <c r="G577" s="148"/>
      <c r="H577" s="148"/>
      <c r="I577" s="148"/>
      <c r="J577" s="33"/>
      <c r="K577" s="21"/>
      <c r="L577" s="21"/>
      <c r="M577" s="21"/>
      <c r="N577" s="21"/>
      <c r="O577" s="21"/>
      <c r="P577" s="21"/>
    </row>
    <row r="578" spans="1:16" s="65" customFormat="1" ht="57" hidden="1" outlineLevel="1">
      <c r="A578" s="107"/>
      <c r="B578" s="107"/>
      <c r="C578" s="106" t="s">
        <v>393</v>
      </c>
      <c r="D578" s="148"/>
      <c r="E578" s="148"/>
      <c r="F578" s="148"/>
      <c r="G578" s="148"/>
      <c r="H578" s="148"/>
      <c r="I578" s="148"/>
      <c r="J578" s="33"/>
      <c r="K578" s="21"/>
      <c r="L578" s="21"/>
      <c r="M578" s="21"/>
      <c r="N578" s="21"/>
      <c r="O578" s="21"/>
      <c r="P578" s="21"/>
    </row>
    <row r="579" spans="1:16" s="65" customFormat="1" ht="76" hidden="1" outlineLevel="1">
      <c r="A579" s="107"/>
      <c r="B579" s="107"/>
      <c r="C579" s="106" t="s">
        <v>394</v>
      </c>
      <c r="D579" s="148"/>
      <c r="E579" s="148"/>
      <c r="F579" s="148"/>
      <c r="G579" s="148"/>
      <c r="H579" s="148"/>
      <c r="I579" s="148"/>
      <c r="J579" s="33"/>
      <c r="K579" s="21"/>
      <c r="L579" s="21"/>
      <c r="M579" s="21"/>
      <c r="N579" s="21"/>
      <c r="O579" s="21"/>
      <c r="P579" s="21"/>
    </row>
    <row r="580" spans="1:16" s="65" customFormat="1" ht="19" hidden="1" outlineLevel="1">
      <c r="A580" s="107"/>
      <c r="B580" s="107"/>
      <c r="C580" s="106" t="s">
        <v>395</v>
      </c>
      <c r="D580" s="148"/>
      <c r="E580" s="148"/>
      <c r="F580" s="148"/>
      <c r="G580" s="148"/>
      <c r="H580" s="148"/>
      <c r="I580" s="148"/>
      <c r="J580" s="33"/>
      <c r="K580" s="21"/>
      <c r="L580" s="21"/>
      <c r="M580" s="21"/>
      <c r="N580" s="21"/>
      <c r="O580" s="21"/>
      <c r="P580" s="21"/>
    </row>
    <row r="581" spans="1:16" s="65" customFormat="1" ht="19" collapsed="1">
      <c r="A581" s="107"/>
      <c r="B581" s="107"/>
      <c r="C581" s="106" t="s">
        <v>396</v>
      </c>
      <c r="D581" s="148">
        <f>форма_10!F159</f>
        <v>6774041.5999999996</v>
      </c>
      <c r="E581" s="148">
        <f>форма_10!G159</f>
        <v>0</v>
      </c>
      <c r="F581" s="148">
        <f>форма_10!H159</f>
        <v>6774041.5999999996</v>
      </c>
      <c r="G581" s="148">
        <f>форма_10!I159</f>
        <v>492233.80000000005</v>
      </c>
      <c r="H581" s="148">
        <f>форма_10!J159</f>
        <v>0</v>
      </c>
      <c r="I581" s="148">
        <f>форма_10!K159</f>
        <v>492233.80000000005</v>
      </c>
      <c r="J581" s="148">
        <f>форма_10!L159</f>
        <v>492233.80000000005</v>
      </c>
      <c r="K581" s="148">
        <f t="shared" ref="K581:P581" si="10">K569</f>
        <v>492233.80000000005</v>
      </c>
      <c r="L581" s="148">
        <f t="shared" si="10"/>
        <v>0</v>
      </c>
      <c r="M581" s="148">
        <f t="shared" si="10"/>
        <v>492233.80000000005</v>
      </c>
      <c r="N581" s="148">
        <f t="shared" si="10"/>
        <v>492233.80000000005</v>
      </c>
      <c r="O581" s="148">
        <f t="shared" si="10"/>
        <v>0</v>
      </c>
      <c r="P581" s="148">
        <f t="shared" si="10"/>
        <v>492233.80000000005</v>
      </c>
    </row>
    <row r="582" spans="1:16" s="66" customFormat="1" ht="48" customHeight="1">
      <c r="A582" s="130" t="s">
        <v>136</v>
      </c>
      <c r="B582" s="130" t="s">
        <v>137</v>
      </c>
      <c r="C582" s="130" t="s">
        <v>68</v>
      </c>
      <c r="D582" s="164">
        <v>0</v>
      </c>
      <c r="E582" s="164">
        <v>0</v>
      </c>
      <c r="F582" s="164">
        <v>0</v>
      </c>
      <c r="G582" s="164">
        <v>0</v>
      </c>
      <c r="H582" s="164">
        <v>0</v>
      </c>
      <c r="I582" s="164">
        <v>0</v>
      </c>
      <c r="J582" s="148">
        <v>0</v>
      </c>
      <c r="K582" s="164">
        <v>0</v>
      </c>
      <c r="L582" s="164">
        <v>0</v>
      </c>
      <c r="M582" s="164">
        <v>0</v>
      </c>
      <c r="N582" s="164">
        <v>0</v>
      </c>
      <c r="O582" s="164">
        <v>0</v>
      </c>
      <c r="P582" s="164">
        <v>0</v>
      </c>
    </row>
    <row r="583" spans="1:16" s="65" customFormat="1" ht="37.5" hidden="1" customHeight="1" outlineLevel="1">
      <c r="A583" s="106"/>
      <c r="B583" s="106"/>
      <c r="C583" s="106" t="s">
        <v>385</v>
      </c>
      <c r="D583" s="148"/>
      <c r="E583" s="148"/>
      <c r="F583" s="148"/>
      <c r="G583" s="148"/>
      <c r="H583" s="148"/>
      <c r="I583" s="148"/>
      <c r="J583" s="33"/>
      <c r="K583" s="21"/>
      <c r="L583" s="21"/>
      <c r="M583" s="21"/>
      <c r="N583" s="21"/>
      <c r="O583" s="21"/>
      <c r="P583" s="21"/>
    </row>
    <row r="584" spans="1:16" s="65" customFormat="1" ht="18.75" hidden="1" customHeight="1" outlineLevel="1">
      <c r="A584" s="106"/>
      <c r="B584" s="106"/>
      <c r="C584" s="106" t="s">
        <v>386</v>
      </c>
      <c r="D584" s="148"/>
      <c r="E584" s="148"/>
      <c r="F584" s="148"/>
      <c r="G584" s="148"/>
      <c r="H584" s="148"/>
      <c r="I584" s="148"/>
      <c r="J584" s="33"/>
      <c r="K584" s="166"/>
      <c r="L584" s="166"/>
      <c r="M584" s="166"/>
      <c r="N584" s="166"/>
      <c r="O584" s="166"/>
      <c r="P584" s="166"/>
    </row>
    <row r="585" spans="1:16" s="65" customFormat="1" ht="56.25" hidden="1" customHeight="1" outlineLevel="1">
      <c r="A585" s="106"/>
      <c r="B585" s="106"/>
      <c r="C585" s="106" t="s">
        <v>387</v>
      </c>
      <c r="D585" s="148"/>
      <c r="E585" s="148"/>
      <c r="F585" s="148"/>
      <c r="G585" s="148"/>
      <c r="H585" s="148"/>
      <c r="I585" s="148"/>
      <c r="J585" s="33"/>
      <c r="K585" s="166"/>
      <c r="L585" s="166"/>
      <c r="M585" s="166"/>
      <c r="N585" s="166"/>
      <c r="O585" s="166"/>
      <c r="P585" s="166"/>
    </row>
    <row r="586" spans="1:16" s="65" customFormat="1" ht="37.5" hidden="1" customHeight="1" outlineLevel="1">
      <c r="A586" s="107"/>
      <c r="B586" s="107"/>
      <c r="C586" s="106" t="s">
        <v>388</v>
      </c>
      <c r="D586" s="148"/>
      <c r="E586" s="148"/>
      <c r="F586" s="148"/>
      <c r="G586" s="148"/>
      <c r="H586" s="148"/>
      <c r="I586" s="148"/>
      <c r="J586" s="33"/>
      <c r="K586" s="166"/>
      <c r="L586" s="166"/>
      <c r="M586" s="166"/>
      <c r="N586" s="166"/>
      <c r="O586" s="166"/>
      <c r="P586" s="166"/>
    </row>
    <row r="587" spans="1:16" s="65" customFormat="1" ht="56.25" hidden="1" customHeight="1" outlineLevel="1">
      <c r="A587" s="107"/>
      <c r="B587" s="107"/>
      <c r="C587" s="106" t="s">
        <v>389</v>
      </c>
      <c r="D587" s="148"/>
      <c r="E587" s="148"/>
      <c r="F587" s="148"/>
      <c r="G587" s="148"/>
      <c r="H587" s="148"/>
      <c r="I587" s="148"/>
      <c r="J587" s="33"/>
      <c r="K587" s="166"/>
      <c r="L587" s="166"/>
      <c r="M587" s="166"/>
      <c r="N587" s="166"/>
      <c r="O587" s="166"/>
      <c r="P587" s="166"/>
    </row>
    <row r="588" spans="1:16" s="65" customFormat="1" ht="57" hidden="1" outlineLevel="1">
      <c r="A588" s="107"/>
      <c r="B588" s="107"/>
      <c r="C588" s="106" t="s">
        <v>390</v>
      </c>
      <c r="D588" s="148"/>
      <c r="E588" s="148"/>
      <c r="F588" s="148"/>
      <c r="G588" s="148"/>
      <c r="H588" s="148"/>
      <c r="I588" s="148"/>
      <c r="J588" s="33"/>
      <c r="K588" s="21"/>
      <c r="L588" s="21"/>
      <c r="M588" s="21"/>
      <c r="N588" s="21"/>
      <c r="O588" s="21"/>
      <c r="P588" s="21"/>
    </row>
    <row r="589" spans="1:16" s="65" customFormat="1" ht="57" hidden="1" outlineLevel="1">
      <c r="A589" s="107"/>
      <c r="B589" s="107"/>
      <c r="C589" s="106" t="s">
        <v>391</v>
      </c>
      <c r="D589" s="148"/>
      <c r="E589" s="148"/>
      <c r="F589" s="148"/>
      <c r="G589" s="148"/>
      <c r="H589" s="148"/>
      <c r="I589" s="148"/>
      <c r="J589" s="33"/>
      <c r="K589" s="21"/>
      <c r="L589" s="21"/>
      <c r="M589" s="21"/>
      <c r="N589" s="21"/>
      <c r="O589" s="21"/>
      <c r="P589" s="21"/>
    </row>
    <row r="590" spans="1:16" s="65" customFormat="1" ht="57" hidden="1" outlineLevel="1">
      <c r="A590" s="107"/>
      <c r="B590" s="107"/>
      <c r="C590" s="106" t="s">
        <v>392</v>
      </c>
      <c r="D590" s="148"/>
      <c r="E590" s="148"/>
      <c r="F590" s="148"/>
      <c r="G590" s="148"/>
      <c r="H590" s="148"/>
      <c r="I590" s="148"/>
      <c r="J590" s="33"/>
      <c r="K590" s="21"/>
      <c r="L590" s="21"/>
      <c r="M590" s="21"/>
      <c r="N590" s="21"/>
      <c r="O590" s="21"/>
      <c r="P590" s="21"/>
    </row>
    <row r="591" spans="1:16" s="65" customFormat="1" ht="57" hidden="1" outlineLevel="1">
      <c r="A591" s="107"/>
      <c r="B591" s="107"/>
      <c r="C591" s="106" t="s">
        <v>393</v>
      </c>
      <c r="D591" s="148"/>
      <c r="E591" s="148"/>
      <c r="F591" s="148"/>
      <c r="G591" s="148"/>
      <c r="H591" s="148"/>
      <c r="I591" s="148"/>
      <c r="J591" s="33"/>
      <c r="K591" s="21"/>
      <c r="L591" s="21"/>
      <c r="M591" s="21"/>
      <c r="N591" s="21"/>
      <c r="O591" s="21"/>
      <c r="P591" s="21"/>
    </row>
    <row r="592" spans="1:16" s="65" customFormat="1" ht="76" hidden="1" outlineLevel="1">
      <c r="A592" s="107"/>
      <c r="B592" s="107"/>
      <c r="C592" s="106" t="s">
        <v>394</v>
      </c>
      <c r="D592" s="148"/>
      <c r="E592" s="148"/>
      <c r="F592" s="148"/>
      <c r="G592" s="148"/>
      <c r="H592" s="148"/>
      <c r="I592" s="148"/>
      <c r="J592" s="33"/>
      <c r="K592" s="21"/>
      <c r="L592" s="21"/>
      <c r="M592" s="21"/>
      <c r="N592" s="21"/>
      <c r="O592" s="21"/>
      <c r="P592" s="21"/>
    </row>
    <row r="593" spans="1:16" s="65" customFormat="1" ht="19" hidden="1" outlineLevel="1">
      <c r="A593" s="107"/>
      <c r="B593" s="107"/>
      <c r="C593" s="106" t="s">
        <v>395</v>
      </c>
      <c r="D593" s="148"/>
      <c r="E593" s="148"/>
      <c r="F593" s="148"/>
      <c r="G593" s="148"/>
      <c r="H593" s="148"/>
      <c r="I593" s="148"/>
      <c r="J593" s="33"/>
      <c r="K593" s="21"/>
      <c r="L593" s="21"/>
      <c r="M593" s="21"/>
      <c r="N593" s="21"/>
      <c r="O593" s="21"/>
      <c r="P593" s="21"/>
    </row>
    <row r="594" spans="1:16" s="65" customFormat="1" ht="19" collapsed="1">
      <c r="A594" s="107"/>
      <c r="B594" s="107"/>
      <c r="C594" s="106" t="s">
        <v>396</v>
      </c>
      <c r="D594" s="148">
        <v>0</v>
      </c>
      <c r="E594" s="148">
        <v>0</v>
      </c>
      <c r="F594" s="148">
        <v>0</v>
      </c>
      <c r="G594" s="148">
        <v>0</v>
      </c>
      <c r="H594" s="148">
        <v>0</v>
      </c>
      <c r="I594" s="148">
        <v>0</v>
      </c>
      <c r="J594" s="148">
        <v>0</v>
      </c>
      <c r="K594" s="148">
        <v>0</v>
      </c>
      <c r="L594" s="148">
        <v>0</v>
      </c>
      <c r="M594" s="148">
        <v>0</v>
      </c>
      <c r="N594" s="148">
        <v>0</v>
      </c>
      <c r="O594" s="148">
        <v>0</v>
      </c>
      <c r="P594" s="148">
        <v>0</v>
      </c>
    </row>
    <row r="595" spans="1:16" s="66" customFormat="1" ht="124.5" customHeight="1">
      <c r="A595" s="106" t="s">
        <v>34</v>
      </c>
      <c r="B595" s="106" t="s">
        <v>304</v>
      </c>
      <c r="C595" s="107" t="s">
        <v>68</v>
      </c>
      <c r="D595" s="148">
        <f>форма_10!F166</f>
        <v>6774041.5999999996</v>
      </c>
      <c r="E595" s="148">
        <f>форма_10!G166</f>
        <v>0</v>
      </c>
      <c r="F595" s="148">
        <f>форма_10!H166</f>
        <v>6774041.5999999996</v>
      </c>
      <c r="G595" s="148">
        <f>форма_10!I166</f>
        <v>492233.80000000005</v>
      </c>
      <c r="H595" s="148">
        <f>форма_10!J166</f>
        <v>0</v>
      </c>
      <c r="I595" s="148">
        <f>форма_10!K166</f>
        <v>492233.80000000005</v>
      </c>
      <c r="J595" s="148">
        <f>форма_10!L166</f>
        <v>492233.80000000005</v>
      </c>
      <c r="K595" s="148">
        <f>форма_10!L167</f>
        <v>492233.80000000005</v>
      </c>
      <c r="L595" s="148">
        <f>форма_10!M167</f>
        <v>0</v>
      </c>
      <c r="M595" s="148">
        <f>форма_10!N167</f>
        <v>492233.80000000005</v>
      </c>
      <c r="N595" s="148">
        <f>форма_10!O167</f>
        <v>492233.80000000005</v>
      </c>
      <c r="O595" s="148">
        <f>форма_10!P167</f>
        <v>0</v>
      </c>
      <c r="P595" s="148">
        <f>форма_10!Q167</f>
        <v>492233.80000000005</v>
      </c>
    </row>
    <row r="596" spans="1:16" s="65" customFormat="1" ht="37.5" hidden="1" customHeight="1" outlineLevel="1">
      <c r="A596" s="106"/>
      <c r="B596" s="106"/>
      <c r="C596" s="106" t="s">
        <v>385</v>
      </c>
      <c r="D596" s="148"/>
      <c r="E596" s="148"/>
      <c r="F596" s="148"/>
      <c r="G596" s="148"/>
      <c r="H596" s="148"/>
      <c r="I596" s="148"/>
      <c r="J596" s="33"/>
      <c r="K596" s="21"/>
      <c r="L596" s="21"/>
      <c r="M596" s="21"/>
      <c r="N596" s="21"/>
      <c r="O596" s="21"/>
      <c r="P596" s="21"/>
    </row>
    <row r="597" spans="1:16" s="65" customFormat="1" ht="18.75" hidden="1" customHeight="1" outlineLevel="1">
      <c r="A597" s="106"/>
      <c r="B597" s="106"/>
      <c r="C597" s="106" t="s">
        <v>386</v>
      </c>
      <c r="D597" s="148"/>
      <c r="E597" s="148"/>
      <c r="F597" s="148"/>
      <c r="G597" s="148"/>
      <c r="H597" s="148"/>
      <c r="I597" s="148"/>
      <c r="J597" s="33"/>
      <c r="K597" s="166"/>
      <c r="L597" s="166"/>
      <c r="M597" s="166"/>
      <c r="N597" s="166"/>
      <c r="O597" s="166"/>
      <c r="P597" s="166"/>
    </row>
    <row r="598" spans="1:16" s="65" customFormat="1" ht="56.25" hidden="1" customHeight="1" outlineLevel="1">
      <c r="A598" s="106"/>
      <c r="B598" s="106"/>
      <c r="C598" s="106" t="s">
        <v>387</v>
      </c>
      <c r="D598" s="148"/>
      <c r="E598" s="148"/>
      <c r="F598" s="148"/>
      <c r="G598" s="148"/>
      <c r="H598" s="148"/>
      <c r="I598" s="148"/>
      <c r="J598" s="33"/>
      <c r="K598" s="166"/>
      <c r="L598" s="166"/>
      <c r="M598" s="166"/>
      <c r="N598" s="166"/>
      <c r="O598" s="166"/>
      <c r="P598" s="166"/>
    </row>
    <row r="599" spans="1:16" s="65" customFormat="1" ht="37.5" hidden="1" customHeight="1" outlineLevel="1">
      <c r="A599" s="107"/>
      <c r="B599" s="107"/>
      <c r="C599" s="106" t="s">
        <v>388</v>
      </c>
      <c r="D599" s="148"/>
      <c r="E599" s="148"/>
      <c r="F599" s="148"/>
      <c r="G599" s="148"/>
      <c r="H599" s="148"/>
      <c r="I599" s="148"/>
      <c r="J599" s="33"/>
      <c r="K599" s="166"/>
      <c r="L599" s="166"/>
      <c r="M599" s="166"/>
      <c r="N599" s="166"/>
      <c r="O599" s="166"/>
      <c r="P599" s="166"/>
    </row>
    <row r="600" spans="1:16" s="65" customFormat="1" ht="56.25" hidden="1" customHeight="1" outlineLevel="1">
      <c r="A600" s="107"/>
      <c r="B600" s="107"/>
      <c r="C600" s="106" t="s">
        <v>389</v>
      </c>
      <c r="D600" s="148"/>
      <c r="E600" s="148"/>
      <c r="F600" s="148"/>
      <c r="G600" s="148"/>
      <c r="H600" s="148"/>
      <c r="I600" s="148"/>
      <c r="J600" s="33"/>
      <c r="K600" s="166"/>
      <c r="L600" s="166"/>
      <c r="M600" s="166"/>
      <c r="N600" s="166"/>
      <c r="O600" s="166"/>
      <c r="P600" s="166"/>
    </row>
    <row r="601" spans="1:16" s="65" customFormat="1" ht="57" hidden="1" outlineLevel="1">
      <c r="A601" s="107"/>
      <c r="B601" s="107"/>
      <c r="C601" s="106" t="s">
        <v>390</v>
      </c>
      <c r="D601" s="148"/>
      <c r="E601" s="148"/>
      <c r="F601" s="148"/>
      <c r="G601" s="148"/>
      <c r="H601" s="148"/>
      <c r="I601" s="148"/>
      <c r="J601" s="33"/>
      <c r="K601" s="21"/>
      <c r="L601" s="21"/>
      <c r="M601" s="21"/>
      <c r="N601" s="21"/>
      <c r="O601" s="21"/>
      <c r="P601" s="21"/>
    </row>
    <row r="602" spans="1:16" s="65" customFormat="1" ht="57" hidden="1" outlineLevel="1">
      <c r="A602" s="107"/>
      <c r="B602" s="107"/>
      <c r="C602" s="106" t="s">
        <v>391</v>
      </c>
      <c r="D602" s="148"/>
      <c r="E602" s="148"/>
      <c r="F602" s="148"/>
      <c r="G602" s="148"/>
      <c r="H602" s="148"/>
      <c r="I602" s="148"/>
      <c r="J602" s="33"/>
      <c r="K602" s="21"/>
      <c r="L602" s="21"/>
      <c r="M602" s="21"/>
      <c r="N602" s="21"/>
      <c r="O602" s="21"/>
      <c r="P602" s="21"/>
    </row>
    <row r="603" spans="1:16" s="65" customFormat="1" ht="57" hidden="1" outlineLevel="1">
      <c r="A603" s="107"/>
      <c r="B603" s="107"/>
      <c r="C603" s="106" t="s">
        <v>392</v>
      </c>
      <c r="D603" s="148"/>
      <c r="E603" s="148"/>
      <c r="F603" s="148"/>
      <c r="G603" s="148"/>
      <c r="H603" s="148"/>
      <c r="I603" s="148"/>
      <c r="J603" s="33"/>
      <c r="K603" s="21"/>
      <c r="L603" s="21"/>
      <c r="M603" s="21"/>
      <c r="N603" s="21"/>
      <c r="O603" s="21"/>
      <c r="P603" s="21"/>
    </row>
    <row r="604" spans="1:16" s="65" customFormat="1" ht="57" hidden="1" outlineLevel="1">
      <c r="A604" s="107"/>
      <c r="B604" s="107"/>
      <c r="C604" s="106" t="s">
        <v>393</v>
      </c>
      <c r="D604" s="148"/>
      <c r="E604" s="148"/>
      <c r="F604" s="148"/>
      <c r="G604" s="148"/>
      <c r="H604" s="148"/>
      <c r="I604" s="148"/>
      <c r="J604" s="33"/>
      <c r="K604" s="21"/>
      <c r="L604" s="21"/>
      <c r="M604" s="21"/>
      <c r="N604" s="21"/>
      <c r="O604" s="21"/>
      <c r="P604" s="21"/>
    </row>
    <row r="605" spans="1:16" s="65" customFormat="1" ht="76" hidden="1" outlineLevel="1">
      <c r="A605" s="107"/>
      <c r="B605" s="107"/>
      <c r="C605" s="106" t="s">
        <v>394</v>
      </c>
      <c r="D605" s="148"/>
      <c r="E605" s="148"/>
      <c r="F605" s="148"/>
      <c r="G605" s="148"/>
      <c r="H605" s="148"/>
      <c r="I605" s="148"/>
      <c r="J605" s="33"/>
      <c r="K605" s="21"/>
      <c r="L605" s="21"/>
      <c r="M605" s="21"/>
      <c r="N605" s="21"/>
      <c r="O605" s="21"/>
      <c r="P605" s="21"/>
    </row>
    <row r="606" spans="1:16" s="65" customFormat="1" ht="19" hidden="1" outlineLevel="1">
      <c r="A606" s="107"/>
      <c r="B606" s="107"/>
      <c r="C606" s="106" t="s">
        <v>395</v>
      </c>
      <c r="D606" s="148"/>
      <c r="E606" s="148"/>
      <c r="F606" s="148"/>
      <c r="G606" s="148"/>
      <c r="H606" s="148"/>
      <c r="I606" s="148"/>
      <c r="J606" s="33"/>
      <c r="K606" s="21"/>
      <c r="L606" s="21"/>
      <c r="M606" s="21"/>
      <c r="N606" s="21"/>
      <c r="O606" s="21"/>
      <c r="P606" s="21"/>
    </row>
    <row r="607" spans="1:16" s="65" customFormat="1" ht="19" collapsed="1">
      <c r="A607" s="107"/>
      <c r="B607" s="107"/>
      <c r="C607" s="106" t="s">
        <v>396</v>
      </c>
      <c r="D607" s="148">
        <f>форма_10!F167</f>
        <v>6774041.5999999996</v>
      </c>
      <c r="E607" s="148">
        <f>форма_10!G167</f>
        <v>0</v>
      </c>
      <c r="F607" s="148">
        <f>форма_10!H167</f>
        <v>6774041.5999999996</v>
      </c>
      <c r="G607" s="148">
        <f>форма_10!I167</f>
        <v>492233.80000000005</v>
      </c>
      <c r="H607" s="148">
        <f>форма_10!J167</f>
        <v>0</v>
      </c>
      <c r="I607" s="148">
        <f>форма_10!K167</f>
        <v>492233.80000000005</v>
      </c>
      <c r="J607" s="148">
        <f>форма_10!L167</f>
        <v>492233.80000000005</v>
      </c>
      <c r="K607" s="148">
        <f t="shared" ref="K607:P607" si="11">K595</f>
        <v>492233.80000000005</v>
      </c>
      <c r="L607" s="148">
        <f t="shared" si="11"/>
        <v>0</v>
      </c>
      <c r="M607" s="148">
        <f t="shared" si="11"/>
        <v>492233.80000000005</v>
      </c>
      <c r="N607" s="148">
        <f t="shared" si="11"/>
        <v>492233.80000000005</v>
      </c>
      <c r="O607" s="148">
        <f t="shared" si="11"/>
        <v>0</v>
      </c>
      <c r="P607" s="148">
        <f t="shared" si="11"/>
        <v>492233.80000000005</v>
      </c>
    </row>
    <row r="608" spans="1:16" s="65" customFormat="1" ht="133">
      <c r="A608" s="107" t="s">
        <v>138</v>
      </c>
      <c r="B608" s="107" t="s">
        <v>139</v>
      </c>
      <c r="C608" s="106" t="s">
        <v>68</v>
      </c>
      <c r="D608" s="148">
        <v>0</v>
      </c>
      <c r="E608" s="148">
        <v>0</v>
      </c>
      <c r="F608" s="148">
        <v>0</v>
      </c>
      <c r="G608" s="148">
        <v>0</v>
      </c>
      <c r="H608" s="148">
        <v>0</v>
      </c>
      <c r="I608" s="148">
        <v>0</v>
      </c>
      <c r="J608" s="148">
        <v>0</v>
      </c>
      <c r="K608" s="148">
        <v>0</v>
      </c>
      <c r="L608" s="148">
        <v>0</v>
      </c>
      <c r="M608" s="148">
        <v>0</v>
      </c>
      <c r="N608" s="148">
        <v>0</v>
      </c>
      <c r="O608" s="148">
        <v>0</v>
      </c>
      <c r="P608" s="148">
        <v>0</v>
      </c>
    </row>
    <row r="609" spans="1:16" s="65" customFormat="1" ht="25.5" hidden="1" customHeight="1" outlineLevel="1">
      <c r="A609" s="106"/>
      <c r="B609" s="106"/>
      <c r="C609" s="106" t="s">
        <v>385</v>
      </c>
      <c r="D609" s="148"/>
      <c r="E609" s="148"/>
      <c r="F609" s="148"/>
      <c r="G609" s="148"/>
      <c r="H609" s="148"/>
      <c r="I609" s="148"/>
      <c r="J609" s="33"/>
      <c r="K609" s="21"/>
      <c r="L609" s="21"/>
      <c r="M609" s="21"/>
      <c r="N609" s="21"/>
      <c r="O609" s="21"/>
      <c r="P609" s="21"/>
    </row>
    <row r="610" spans="1:16" s="65" customFormat="1" ht="18.75" hidden="1" customHeight="1" outlineLevel="1">
      <c r="A610" s="106"/>
      <c r="B610" s="106"/>
      <c r="C610" s="106" t="s">
        <v>386</v>
      </c>
      <c r="D610" s="148"/>
      <c r="E610" s="148"/>
      <c r="F610" s="148"/>
      <c r="G610" s="148"/>
      <c r="H610" s="148"/>
      <c r="I610" s="148"/>
      <c r="J610" s="33"/>
      <c r="K610" s="166"/>
      <c r="L610" s="166"/>
      <c r="M610" s="166"/>
      <c r="N610" s="166"/>
      <c r="O610" s="166"/>
      <c r="P610" s="166"/>
    </row>
    <row r="611" spans="1:16" s="65" customFormat="1" ht="56.25" hidden="1" customHeight="1" outlineLevel="1">
      <c r="A611" s="106"/>
      <c r="B611" s="106"/>
      <c r="C611" s="106" t="s">
        <v>387</v>
      </c>
      <c r="D611" s="148"/>
      <c r="E611" s="148"/>
      <c r="F611" s="148"/>
      <c r="G611" s="148"/>
      <c r="H611" s="148"/>
      <c r="I611" s="148"/>
      <c r="J611" s="33"/>
      <c r="K611" s="166"/>
      <c r="L611" s="166"/>
      <c r="M611" s="166"/>
      <c r="N611" s="166"/>
      <c r="O611" s="166"/>
      <c r="P611" s="166"/>
    </row>
    <row r="612" spans="1:16" s="65" customFormat="1" ht="37.5" hidden="1" customHeight="1" outlineLevel="1">
      <c r="A612" s="107"/>
      <c r="B612" s="107"/>
      <c r="C612" s="106" t="s">
        <v>388</v>
      </c>
      <c r="D612" s="148"/>
      <c r="E612" s="148"/>
      <c r="F612" s="148"/>
      <c r="G612" s="148"/>
      <c r="H612" s="148"/>
      <c r="I612" s="148"/>
      <c r="J612" s="33"/>
      <c r="K612" s="166"/>
      <c r="L612" s="166"/>
      <c r="M612" s="166"/>
      <c r="N612" s="166"/>
      <c r="O612" s="166"/>
      <c r="P612" s="166"/>
    </row>
    <row r="613" spans="1:16" s="65" customFormat="1" ht="56.25" hidden="1" customHeight="1" outlineLevel="1">
      <c r="A613" s="107"/>
      <c r="B613" s="107"/>
      <c r="C613" s="106" t="s">
        <v>389</v>
      </c>
      <c r="D613" s="148"/>
      <c r="E613" s="148"/>
      <c r="F613" s="148"/>
      <c r="G613" s="148"/>
      <c r="H613" s="148"/>
      <c r="I613" s="148"/>
      <c r="J613" s="33"/>
      <c r="K613" s="166"/>
      <c r="L613" s="166"/>
      <c r="M613" s="166"/>
      <c r="N613" s="166"/>
      <c r="O613" s="166"/>
      <c r="P613" s="166"/>
    </row>
    <row r="614" spans="1:16" s="65" customFormat="1" ht="57" hidden="1" outlineLevel="1">
      <c r="A614" s="107"/>
      <c r="B614" s="107"/>
      <c r="C614" s="106" t="s">
        <v>390</v>
      </c>
      <c r="D614" s="148"/>
      <c r="E614" s="148"/>
      <c r="F614" s="148"/>
      <c r="G614" s="148"/>
      <c r="H614" s="148"/>
      <c r="I614" s="148"/>
      <c r="J614" s="33"/>
      <c r="K614" s="21"/>
      <c r="L614" s="21"/>
      <c r="M614" s="21"/>
      <c r="N614" s="21"/>
      <c r="O614" s="21"/>
      <c r="P614" s="21"/>
    </row>
    <row r="615" spans="1:16" s="65" customFormat="1" ht="57" hidden="1" outlineLevel="1">
      <c r="A615" s="107"/>
      <c r="B615" s="107"/>
      <c r="C615" s="106" t="s">
        <v>391</v>
      </c>
      <c r="D615" s="148"/>
      <c r="E615" s="148"/>
      <c r="F615" s="148"/>
      <c r="G615" s="148"/>
      <c r="H615" s="148"/>
      <c r="I615" s="148"/>
      <c r="J615" s="33"/>
      <c r="K615" s="21"/>
      <c r="L615" s="21"/>
      <c r="M615" s="21"/>
      <c r="N615" s="21"/>
      <c r="O615" s="21"/>
      <c r="P615" s="21"/>
    </row>
    <row r="616" spans="1:16" s="65" customFormat="1" ht="57" hidden="1" outlineLevel="1">
      <c r="A616" s="107"/>
      <c r="B616" s="107"/>
      <c r="C616" s="106" t="s">
        <v>392</v>
      </c>
      <c r="D616" s="148"/>
      <c r="E616" s="148"/>
      <c r="F616" s="148"/>
      <c r="G616" s="148"/>
      <c r="H616" s="148"/>
      <c r="I616" s="148"/>
      <c r="J616" s="33"/>
      <c r="K616" s="21"/>
      <c r="L616" s="21"/>
      <c r="M616" s="21"/>
      <c r="N616" s="21"/>
      <c r="O616" s="21"/>
      <c r="P616" s="21"/>
    </row>
    <row r="617" spans="1:16" s="65" customFormat="1" ht="57" hidden="1" outlineLevel="1">
      <c r="A617" s="107"/>
      <c r="B617" s="107"/>
      <c r="C617" s="106" t="s">
        <v>393</v>
      </c>
      <c r="D617" s="148"/>
      <c r="E617" s="148"/>
      <c r="F617" s="148"/>
      <c r="G617" s="148"/>
      <c r="H617" s="148"/>
      <c r="I617" s="148"/>
      <c r="J617" s="33"/>
      <c r="K617" s="21"/>
      <c r="L617" s="21"/>
      <c r="M617" s="21"/>
      <c r="N617" s="21"/>
      <c r="O617" s="21"/>
      <c r="P617" s="21"/>
    </row>
    <row r="618" spans="1:16" s="65" customFormat="1" ht="76" hidden="1" outlineLevel="1">
      <c r="A618" s="107"/>
      <c r="B618" s="107"/>
      <c r="C618" s="106" t="s">
        <v>394</v>
      </c>
      <c r="D618" s="148"/>
      <c r="E618" s="148"/>
      <c r="F618" s="148"/>
      <c r="G618" s="148"/>
      <c r="H618" s="148"/>
      <c r="I618" s="148"/>
      <c r="J618" s="33"/>
      <c r="K618" s="21"/>
      <c r="L618" s="21"/>
      <c r="M618" s="21"/>
      <c r="N618" s="21"/>
      <c r="O618" s="21"/>
      <c r="P618" s="21"/>
    </row>
    <row r="619" spans="1:16" s="65" customFormat="1" ht="19" hidden="1" outlineLevel="1">
      <c r="A619" s="107"/>
      <c r="B619" s="107"/>
      <c r="C619" s="106" t="s">
        <v>395</v>
      </c>
      <c r="D619" s="148"/>
      <c r="E619" s="148"/>
      <c r="F619" s="148"/>
      <c r="G619" s="148"/>
      <c r="H619" s="148"/>
      <c r="I619" s="148"/>
      <c r="J619" s="33"/>
      <c r="K619" s="21"/>
      <c r="L619" s="21"/>
      <c r="M619" s="21"/>
      <c r="N619" s="21"/>
      <c r="O619" s="21"/>
      <c r="P619" s="21"/>
    </row>
    <row r="620" spans="1:16" s="65" customFormat="1" ht="19" collapsed="1">
      <c r="A620" s="107"/>
      <c r="B620" s="107"/>
      <c r="C620" s="106" t="s">
        <v>396</v>
      </c>
      <c r="D620" s="148">
        <v>0</v>
      </c>
      <c r="E620" s="148">
        <v>0</v>
      </c>
      <c r="F620" s="148">
        <v>0</v>
      </c>
      <c r="G620" s="148">
        <v>0</v>
      </c>
      <c r="H620" s="148">
        <v>0</v>
      </c>
      <c r="I620" s="148">
        <v>0</v>
      </c>
      <c r="J620" s="148">
        <v>0</v>
      </c>
      <c r="K620" s="148">
        <v>0</v>
      </c>
      <c r="L620" s="148">
        <v>0</v>
      </c>
      <c r="M620" s="148">
        <v>0</v>
      </c>
      <c r="N620" s="148">
        <v>0</v>
      </c>
      <c r="O620" s="148">
        <v>0</v>
      </c>
      <c r="P620" s="148">
        <v>0</v>
      </c>
    </row>
    <row r="621" spans="1:16" s="65" customFormat="1" ht="49.5" customHeight="1">
      <c r="A621" s="106" t="s">
        <v>35</v>
      </c>
      <c r="B621" s="106" t="s">
        <v>36</v>
      </c>
      <c r="C621" s="107" t="s">
        <v>68</v>
      </c>
      <c r="D621" s="148">
        <f>форма_10!F174</f>
        <v>87489.5</v>
      </c>
      <c r="E621" s="148">
        <f>форма_10!G174</f>
        <v>0</v>
      </c>
      <c r="F621" s="148">
        <f>форма_10!H174</f>
        <v>87489.5</v>
      </c>
      <c r="G621" s="148">
        <f>форма_10!I174</f>
        <v>66444.5</v>
      </c>
      <c r="H621" s="148">
        <f>форма_10!J174</f>
        <v>0</v>
      </c>
      <c r="I621" s="148">
        <f>форма_10!K174</f>
        <v>66444.5</v>
      </c>
      <c r="J621" s="148">
        <f>форма_10!L174</f>
        <v>66444.5</v>
      </c>
      <c r="K621" s="148">
        <f t="shared" ref="K621:P621" si="12">K699+K712</f>
        <v>66444.5</v>
      </c>
      <c r="L621" s="148">
        <f t="shared" si="12"/>
        <v>0</v>
      </c>
      <c r="M621" s="148">
        <f t="shared" si="12"/>
        <v>66444.5</v>
      </c>
      <c r="N621" s="148">
        <f t="shared" si="12"/>
        <v>66444.5</v>
      </c>
      <c r="O621" s="148">
        <f t="shared" si="12"/>
        <v>0</v>
      </c>
      <c r="P621" s="148">
        <f t="shared" si="12"/>
        <v>66444.5</v>
      </c>
    </row>
    <row r="622" spans="1:16" s="65" customFormat="1" ht="37.5" hidden="1" customHeight="1" outlineLevel="1">
      <c r="A622" s="106"/>
      <c r="B622" s="106"/>
      <c r="C622" s="106" t="s">
        <v>385</v>
      </c>
      <c r="D622" s="148"/>
      <c r="E622" s="148"/>
      <c r="F622" s="148"/>
      <c r="G622" s="148"/>
      <c r="H622" s="148"/>
      <c r="I622" s="148"/>
      <c r="J622" s="33"/>
      <c r="K622" s="21"/>
      <c r="L622" s="21"/>
      <c r="M622" s="21"/>
      <c r="N622" s="21"/>
      <c r="O622" s="21"/>
      <c r="P622" s="21"/>
    </row>
    <row r="623" spans="1:16" s="65" customFormat="1" ht="18.75" hidden="1" customHeight="1" outlineLevel="1">
      <c r="A623" s="106"/>
      <c r="B623" s="106"/>
      <c r="C623" s="106" t="s">
        <v>386</v>
      </c>
      <c r="D623" s="148"/>
      <c r="E623" s="148"/>
      <c r="F623" s="148"/>
      <c r="G623" s="148"/>
      <c r="H623" s="148"/>
      <c r="I623" s="148"/>
      <c r="J623" s="33"/>
      <c r="K623" s="166"/>
      <c r="L623" s="166"/>
      <c r="M623" s="166"/>
      <c r="N623" s="166"/>
      <c r="O623" s="166"/>
      <c r="P623" s="166"/>
    </row>
    <row r="624" spans="1:16" s="65" customFormat="1" ht="56.25" hidden="1" customHeight="1" outlineLevel="1">
      <c r="A624" s="106"/>
      <c r="B624" s="106"/>
      <c r="C624" s="106" t="s">
        <v>387</v>
      </c>
      <c r="D624" s="148"/>
      <c r="E624" s="148"/>
      <c r="F624" s="148"/>
      <c r="G624" s="148"/>
      <c r="H624" s="148"/>
      <c r="I624" s="148"/>
      <c r="J624" s="33"/>
      <c r="K624" s="166"/>
      <c r="L624" s="166"/>
      <c r="M624" s="166"/>
      <c r="N624" s="166"/>
      <c r="O624" s="166"/>
      <c r="P624" s="166"/>
    </row>
    <row r="625" spans="1:16" s="65" customFormat="1" ht="37.5" hidden="1" customHeight="1" outlineLevel="1">
      <c r="A625" s="107"/>
      <c r="B625" s="107"/>
      <c r="C625" s="106" t="s">
        <v>388</v>
      </c>
      <c r="D625" s="148"/>
      <c r="E625" s="148"/>
      <c r="F625" s="148"/>
      <c r="G625" s="148"/>
      <c r="H625" s="148"/>
      <c r="I625" s="148"/>
      <c r="J625" s="33"/>
      <c r="K625" s="166"/>
      <c r="L625" s="166"/>
      <c r="M625" s="166"/>
      <c r="N625" s="166"/>
      <c r="O625" s="166"/>
      <c r="P625" s="166"/>
    </row>
    <row r="626" spans="1:16" s="65" customFormat="1" ht="56.25" hidden="1" customHeight="1" outlineLevel="1">
      <c r="A626" s="107"/>
      <c r="B626" s="107"/>
      <c r="C626" s="106" t="s">
        <v>389</v>
      </c>
      <c r="D626" s="148"/>
      <c r="E626" s="148"/>
      <c r="F626" s="148"/>
      <c r="G626" s="148"/>
      <c r="H626" s="148"/>
      <c r="I626" s="148"/>
      <c r="J626" s="33"/>
      <c r="K626" s="166"/>
      <c r="L626" s="166"/>
      <c r="M626" s="166"/>
      <c r="N626" s="166"/>
      <c r="O626" s="166"/>
      <c r="P626" s="166"/>
    </row>
    <row r="627" spans="1:16" s="65" customFormat="1" ht="57" hidden="1" outlineLevel="1">
      <c r="A627" s="107"/>
      <c r="B627" s="107"/>
      <c r="C627" s="106" t="s">
        <v>390</v>
      </c>
      <c r="D627" s="148"/>
      <c r="E627" s="148"/>
      <c r="F627" s="148"/>
      <c r="G627" s="148"/>
      <c r="H627" s="148"/>
      <c r="I627" s="148"/>
      <c r="J627" s="33"/>
      <c r="K627" s="21"/>
      <c r="L627" s="21"/>
      <c r="M627" s="21"/>
      <c r="N627" s="21"/>
      <c r="O627" s="21"/>
      <c r="P627" s="21"/>
    </row>
    <row r="628" spans="1:16" s="65" customFormat="1" ht="57" hidden="1" outlineLevel="1">
      <c r="A628" s="107"/>
      <c r="B628" s="107"/>
      <c r="C628" s="106" t="s">
        <v>391</v>
      </c>
      <c r="D628" s="148"/>
      <c r="E628" s="148"/>
      <c r="F628" s="148"/>
      <c r="G628" s="148"/>
      <c r="H628" s="148"/>
      <c r="I628" s="148"/>
      <c r="J628" s="33"/>
      <c r="K628" s="21"/>
      <c r="L628" s="21"/>
      <c r="M628" s="21"/>
      <c r="N628" s="21"/>
      <c r="O628" s="21"/>
      <c r="P628" s="21"/>
    </row>
    <row r="629" spans="1:16" s="65" customFormat="1" ht="57" hidden="1" outlineLevel="1">
      <c r="A629" s="107"/>
      <c r="B629" s="107"/>
      <c r="C629" s="106" t="s">
        <v>392</v>
      </c>
      <c r="D629" s="148"/>
      <c r="E629" s="148"/>
      <c r="F629" s="148"/>
      <c r="G629" s="148"/>
      <c r="H629" s="148"/>
      <c r="I629" s="148"/>
      <c r="J629" s="33"/>
      <c r="K629" s="21"/>
      <c r="L629" s="21"/>
      <c r="M629" s="21"/>
      <c r="N629" s="21"/>
      <c r="O629" s="21"/>
      <c r="P629" s="21"/>
    </row>
    <row r="630" spans="1:16" s="65" customFormat="1" ht="57" hidden="1" outlineLevel="1">
      <c r="A630" s="107"/>
      <c r="B630" s="107"/>
      <c r="C630" s="106" t="s">
        <v>393</v>
      </c>
      <c r="D630" s="148"/>
      <c r="E630" s="148"/>
      <c r="F630" s="148"/>
      <c r="G630" s="148"/>
      <c r="H630" s="148"/>
      <c r="I630" s="148"/>
      <c r="J630" s="33"/>
      <c r="K630" s="21"/>
      <c r="L630" s="21"/>
      <c r="M630" s="21"/>
      <c r="N630" s="21"/>
      <c r="O630" s="21"/>
      <c r="P630" s="21"/>
    </row>
    <row r="631" spans="1:16" s="65" customFormat="1" ht="76" hidden="1" outlineLevel="1">
      <c r="A631" s="107"/>
      <c r="B631" s="107"/>
      <c r="C631" s="106" t="s">
        <v>394</v>
      </c>
      <c r="D631" s="148"/>
      <c r="E631" s="148"/>
      <c r="F631" s="148"/>
      <c r="G631" s="148"/>
      <c r="H631" s="148"/>
      <c r="I631" s="148"/>
      <c r="J631" s="33"/>
      <c r="K631" s="21"/>
      <c r="L631" s="21"/>
      <c r="M631" s="21"/>
      <c r="N631" s="21"/>
      <c r="O631" s="21"/>
      <c r="P631" s="21"/>
    </row>
    <row r="632" spans="1:16" s="65" customFormat="1" ht="19" hidden="1" outlineLevel="1">
      <c r="A632" s="107"/>
      <c r="B632" s="107"/>
      <c r="C632" s="106" t="s">
        <v>395</v>
      </c>
      <c r="D632" s="148"/>
      <c r="E632" s="148"/>
      <c r="F632" s="148"/>
      <c r="G632" s="148"/>
      <c r="H632" s="148"/>
      <c r="I632" s="148"/>
      <c r="J632" s="33"/>
      <c r="K632" s="21"/>
      <c r="L632" s="21"/>
      <c r="M632" s="21"/>
      <c r="N632" s="21"/>
      <c r="O632" s="21"/>
      <c r="P632" s="21"/>
    </row>
    <row r="633" spans="1:16" s="65" customFormat="1" ht="19" collapsed="1">
      <c r="A633" s="107"/>
      <c r="B633" s="107"/>
      <c r="C633" s="106" t="s">
        <v>396</v>
      </c>
      <c r="D633" s="148">
        <f>форма_10!F175</f>
        <v>87489.5</v>
      </c>
      <c r="E633" s="148">
        <f>форма_10!G175</f>
        <v>0</v>
      </c>
      <c r="F633" s="148">
        <f>форма_10!H175</f>
        <v>87489.5</v>
      </c>
      <c r="G633" s="148">
        <f>форма_10!I175</f>
        <v>66444.5</v>
      </c>
      <c r="H633" s="148">
        <f>форма_10!J175</f>
        <v>0</v>
      </c>
      <c r="I633" s="148">
        <f>форма_10!K175</f>
        <v>66444.5</v>
      </c>
      <c r="J633" s="148">
        <f>форма_10!L175</f>
        <v>66444.5</v>
      </c>
      <c r="K633" s="148">
        <f t="shared" ref="K633:P633" si="13">K621</f>
        <v>66444.5</v>
      </c>
      <c r="L633" s="148">
        <f t="shared" si="13"/>
        <v>0</v>
      </c>
      <c r="M633" s="148">
        <f t="shared" si="13"/>
        <v>66444.5</v>
      </c>
      <c r="N633" s="148">
        <f t="shared" si="13"/>
        <v>66444.5</v>
      </c>
      <c r="O633" s="148">
        <f t="shared" si="13"/>
        <v>0</v>
      </c>
      <c r="P633" s="148">
        <f t="shared" si="13"/>
        <v>66444.5</v>
      </c>
    </row>
    <row r="634" spans="1:16" s="67" customFormat="1" ht="60" customHeight="1">
      <c r="A634" s="106" t="s">
        <v>140</v>
      </c>
      <c r="B634" s="106" t="s">
        <v>141</v>
      </c>
      <c r="C634" s="107" t="s">
        <v>68</v>
      </c>
      <c r="D634" s="148">
        <v>0</v>
      </c>
      <c r="E634" s="148">
        <v>0</v>
      </c>
      <c r="F634" s="148">
        <v>0</v>
      </c>
      <c r="G634" s="148">
        <v>0</v>
      </c>
      <c r="H634" s="148">
        <v>0</v>
      </c>
      <c r="I634" s="148">
        <v>0</v>
      </c>
      <c r="J634" s="148">
        <v>0</v>
      </c>
      <c r="K634" s="148">
        <v>0</v>
      </c>
      <c r="L634" s="148">
        <v>0</v>
      </c>
      <c r="M634" s="148">
        <v>0</v>
      </c>
      <c r="N634" s="148">
        <v>0</v>
      </c>
      <c r="O634" s="148">
        <v>0</v>
      </c>
      <c r="P634" s="148">
        <v>0</v>
      </c>
    </row>
    <row r="635" spans="1:16" s="67" customFormat="1" ht="38" hidden="1" outlineLevel="1">
      <c r="A635" s="106"/>
      <c r="B635" s="106"/>
      <c r="C635" s="106" t="s">
        <v>385</v>
      </c>
      <c r="D635" s="148"/>
      <c r="E635" s="148"/>
      <c r="F635" s="148"/>
      <c r="G635" s="148"/>
      <c r="H635" s="148"/>
      <c r="I635" s="148"/>
      <c r="J635" s="34"/>
      <c r="K635" s="35"/>
      <c r="L635" s="35"/>
      <c r="M635" s="21"/>
      <c r="N635" s="21"/>
      <c r="O635" s="21"/>
      <c r="P635" s="35"/>
    </row>
    <row r="636" spans="1:16" s="67" customFormat="1" ht="19" hidden="1" outlineLevel="1">
      <c r="A636" s="106"/>
      <c r="B636" s="106"/>
      <c r="C636" s="106" t="s">
        <v>386</v>
      </c>
      <c r="D636" s="148"/>
      <c r="E636" s="148"/>
      <c r="F636" s="148"/>
      <c r="G636" s="148"/>
      <c r="H636" s="148"/>
      <c r="I636" s="148"/>
      <c r="J636" s="34"/>
      <c r="K636" s="35"/>
      <c r="L636" s="35"/>
      <c r="M636" s="21"/>
      <c r="N636" s="21"/>
      <c r="O636" s="21"/>
      <c r="P636" s="35"/>
    </row>
    <row r="637" spans="1:16" s="67" customFormat="1" ht="57" hidden="1" outlineLevel="1">
      <c r="A637" s="106"/>
      <c r="B637" s="106"/>
      <c r="C637" s="106" t="s">
        <v>387</v>
      </c>
      <c r="D637" s="148"/>
      <c r="E637" s="148"/>
      <c r="F637" s="148"/>
      <c r="G637" s="148"/>
      <c r="H637" s="148"/>
      <c r="I637" s="148"/>
      <c r="J637" s="34"/>
      <c r="K637" s="35"/>
      <c r="L637" s="35"/>
      <c r="M637" s="21"/>
      <c r="N637" s="21"/>
      <c r="O637" s="21"/>
      <c r="P637" s="35"/>
    </row>
    <row r="638" spans="1:16" s="65" customFormat="1" ht="57" hidden="1" outlineLevel="1">
      <c r="A638" s="107"/>
      <c r="B638" s="107"/>
      <c r="C638" s="106" t="s">
        <v>388</v>
      </c>
      <c r="D638" s="148"/>
      <c r="E638" s="148"/>
      <c r="F638" s="148"/>
      <c r="G638" s="148"/>
      <c r="H638" s="148"/>
      <c r="I638" s="148"/>
      <c r="J638" s="33"/>
      <c r="K638" s="21"/>
      <c r="L638" s="21"/>
      <c r="M638" s="21"/>
      <c r="N638" s="21"/>
      <c r="O638" s="21"/>
      <c r="P638" s="21"/>
    </row>
    <row r="639" spans="1:16" s="65" customFormat="1" ht="57" hidden="1" outlineLevel="1">
      <c r="A639" s="107"/>
      <c r="B639" s="107"/>
      <c r="C639" s="106" t="s">
        <v>389</v>
      </c>
      <c r="D639" s="148"/>
      <c r="E639" s="148"/>
      <c r="F639" s="148"/>
      <c r="G639" s="148"/>
      <c r="H639" s="148"/>
      <c r="I639" s="148"/>
      <c r="J639" s="33"/>
      <c r="K639" s="21"/>
      <c r="L639" s="21"/>
      <c r="M639" s="21"/>
      <c r="N639" s="21"/>
      <c r="O639" s="21"/>
      <c r="P639" s="21"/>
    </row>
    <row r="640" spans="1:16" s="65" customFormat="1" ht="57" hidden="1" outlineLevel="1">
      <c r="A640" s="107"/>
      <c r="B640" s="107"/>
      <c r="C640" s="106" t="s">
        <v>390</v>
      </c>
      <c r="D640" s="148"/>
      <c r="E640" s="148"/>
      <c r="F640" s="148"/>
      <c r="G640" s="148"/>
      <c r="H640" s="148"/>
      <c r="I640" s="148"/>
      <c r="J640" s="33"/>
      <c r="K640" s="21"/>
      <c r="L640" s="21"/>
      <c r="M640" s="21"/>
      <c r="N640" s="21"/>
      <c r="O640" s="21"/>
      <c r="P640" s="21"/>
    </row>
    <row r="641" spans="1:16" s="65" customFormat="1" ht="57" hidden="1" outlineLevel="1">
      <c r="A641" s="107"/>
      <c r="B641" s="107"/>
      <c r="C641" s="106" t="s">
        <v>391</v>
      </c>
      <c r="D641" s="148"/>
      <c r="E641" s="148"/>
      <c r="F641" s="148"/>
      <c r="G641" s="148"/>
      <c r="H641" s="148"/>
      <c r="I641" s="148"/>
      <c r="J641" s="33"/>
      <c r="K641" s="21"/>
      <c r="L641" s="21"/>
      <c r="M641" s="21"/>
      <c r="N641" s="21"/>
      <c r="O641" s="21"/>
      <c r="P641" s="21"/>
    </row>
    <row r="642" spans="1:16" s="65" customFormat="1" ht="57" hidden="1" outlineLevel="1">
      <c r="A642" s="107"/>
      <c r="B642" s="107"/>
      <c r="C642" s="106" t="s">
        <v>392</v>
      </c>
      <c r="D642" s="148"/>
      <c r="E642" s="148"/>
      <c r="F642" s="148"/>
      <c r="G642" s="148"/>
      <c r="H642" s="148"/>
      <c r="I642" s="148"/>
      <c r="J642" s="33"/>
      <c r="K642" s="21"/>
      <c r="L642" s="21"/>
      <c r="M642" s="21"/>
      <c r="N642" s="21"/>
      <c r="O642" s="21"/>
      <c r="P642" s="21"/>
    </row>
    <row r="643" spans="1:16" s="65" customFormat="1" ht="57" hidden="1" outlineLevel="1">
      <c r="A643" s="107"/>
      <c r="B643" s="107"/>
      <c r="C643" s="106" t="s">
        <v>393</v>
      </c>
      <c r="D643" s="148"/>
      <c r="E643" s="148"/>
      <c r="F643" s="148"/>
      <c r="G643" s="148"/>
      <c r="H643" s="148"/>
      <c r="I643" s="148"/>
      <c r="J643" s="33"/>
      <c r="K643" s="21"/>
      <c r="L643" s="21"/>
      <c r="M643" s="21"/>
      <c r="N643" s="21"/>
      <c r="O643" s="21"/>
      <c r="P643" s="21"/>
    </row>
    <row r="644" spans="1:16" s="65" customFormat="1" ht="76" hidden="1" outlineLevel="1">
      <c r="A644" s="107"/>
      <c r="B644" s="107"/>
      <c r="C644" s="106" t="s">
        <v>394</v>
      </c>
      <c r="D644" s="148"/>
      <c r="E644" s="148"/>
      <c r="F644" s="148"/>
      <c r="G644" s="148"/>
      <c r="H644" s="148"/>
      <c r="I644" s="148"/>
      <c r="J644" s="33"/>
      <c r="K644" s="21"/>
      <c r="L644" s="21"/>
      <c r="M644" s="21"/>
      <c r="N644" s="21"/>
      <c r="O644" s="21"/>
      <c r="P644" s="21"/>
    </row>
    <row r="645" spans="1:16" s="65" customFormat="1" ht="19" hidden="1" outlineLevel="1">
      <c r="A645" s="107"/>
      <c r="B645" s="107"/>
      <c r="C645" s="106" t="s">
        <v>395</v>
      </c>
      <c r="D645" s="148"/>
      <c r="E645" s="148"/>
      <c r="F645" s="148"/>
      <c r="G645" s="148"/>
      <c r="H645" s="148"/>
      <c r="I645" s="148"/>
      <c r="J645" s="33"/>
      <c r="K645" s="21"/>
      <c r="L645" s="21"/>
      <c r="M645" s="21"/>
      <c r="N645" s="21"/>
      <c r="O645" s="21"/>
      <c r="P645" s="21"/>
    </row>
    <row r="646" spans="1:16" s="65" customFormat="1" ht="19" collapsed="1">
      <c r="A646" s="107"/>
      <c r="B646" s="107"/>
      <c r="C646" s="106" t="s">
        <v>396</v>
      </c>
      <c r="D646" s="148">
        <v>0</v>
      </c>
      <c r="E646" s="148">
        <v>0</v>
      </c>
      <c r="F646" s="148">
        <v>0</v>
      </c>
      <c r="G646" s="148">
        <v>0</v>
      </c>
      <c r="H646" s="148">
        <v>0</v>
      </c>
      <c r="I646" s="148">
        <v>0</v>
      </c>
      <c r="J646" s="148">
        <v>0</v>
      </c>
      <c r="K646" s="148">
        <v>0</v>
      </c>
      <c r="L646" s="148">
        <v>0</v>
      </c>
      <c r="M646" s="148">
        <v>0</v>
      </c>
      <c r="N646" s="148">
        <v>0</v>
      </c>
      <c r="O646" s="148">
        <v>0</v>
      </c>
      <c r="P646" s="148">
        <v>0</v>
      </c>
    </row>
    <row r="647" spans="1:16" s="67" customFormat="1" ht="103.5" customHeight="1">
      <c r="A647" s="106" t="s">
        <v>142</v>
      </c>
      <c r="B647" s="106" t="s">
        <v>143</v>
      </c>
      <c r="C647" s="107" t="s">
        <v>68</v>
      </c>
      <c r="D647" s="148">
        <v>0</v>
      </c>
      <c r="E647" s="148">
        <v>0</v>
      </c>
      <c r="F647" s="148">
        <v>0</v>
      </c>
      <c r="G647" s="148">
        <v>0</v>
      </c>
      <c r="H647" s="148">
        <v>0</v>
      </c>
      <c r="I647" s="148">
        <v>0</v>
      </c>
      <c r="J647" s="148">
        <v>0</v>
      </c>
      <c r="K647" s="148">
        <v>0</v>
      </c>
      <c r="L647" s="148">
        <v>0</v>
      </c>
      <c r="M647" s="148">
        <v>0</v>
      </c>
      <c r="N647" s="148">
        <v>0</v>
      </c>
      <c r="O647" s="148">
        <v>0</v>
      </c>
      <c r="P647" s="148">
        <v>0</v>
      </c>
    </row>
    <row r="648" spans="1:16" s="67" customFormat="1" ht="38" hidden="1" outlineLevel="1">
      <c r="A648" s="106"/>
      <c r="B648" s="106"/>
      <c r="C648" s="106" t="s">
        <v>385</v>
      </c>
      <c r="D648" s="148"/>
      <c r="E648" s="148"/>
      <c r="F648" s="148"/>
      <c r="G648" s="148"/>
      <c r="H648" s="148"/>
      <c r="I648" s="148"/>
      <c r="J648" s="34"/>
      <c r="K648" s="35"/>
      <c r="L648" s="35"/>
      <c r="M648" s="21"/>
      <c r="N648" s="21"/>
      <c r="O648" s="21"/>
      <c r="P648" s="35"/>
    </row>
    <row r="649" spans="1:16" s="67" customFormat="1" ht="19" hidden="1" outlineLevel="1">
      <c r="A649" s="106"/>
      <c r="B649" s="106"/>
      <c r="C649" s="106" t="s">
        <v>386</v>
      </c>
      <c r="D649" s="148"/>
      <c r="E649" s="148"/>
      <c r="F649" s="148"/>
      <c r="G649" s="148"/>
      <c r="H649" s="148"/>
      <c r="I649" s="148"/>
      <c r="J649" s="34"/>
      <c r="K649" s="35"/>
      <c r="L649" s="35"/>
      <c r="M649" s="21"/>
      <c r="N649" s="21"/>
      <c r="O649" s="21"/>
      <c r="P649" s="35"/>
    </row>
    <row r="650" spans="1:16" s="67" customFormat="1" ht="57" hidden="1" outlineLevel="1">
      <c r="A650" s="106"/>
      <c r="B650" s="106"/>
      <c r="C650" s="106" t="s">
        <v>387</v>
      </c>
      <c r="D650" s="148"/>
      <c r="E650" s="148"/>
      <c r="F650" s="148"/>
      <c r="G650" s="148"/>
      <c r="H650" s="148"/>
      <c r="I650" s="148"/>
      <c r="J650" s="34"/>
      <c r="K650" s="35"/>
      <c r="L650" s="35"/>
      <c r="M650" s="21"/>
      <c r="N650" s="21"/>
      <c r="O650" s="21"/>
      <c r="P650" s="35"/>
    </row>
    <row r="651" spans="1:16" s="65" customFormat="1" ht="57" hidden="1" outlineLevel="1">
      <c r="A651" s="107"/>
      <c r="B651" s="107"/>
      <c r="C651" s="106" t="s">
        <v>388</v>
      </c>
      <c r="D651" s="148"/>
      <c r="E651" s="148"/>
      <c r="F651" s="148"/>
      <c r="G651" s="148"/>
      <c r="H651" s="148"/>
      <c r="I651" s="148"/>
      <c r="J651" s="33"/>
      <c r="K651" s="21"/>
      <c r="L651" s="21"/>
      <c r="M651" s="21"/>
      <c r="N651" s="21"/>
      <c r="O651" s="21"/>
      <c r="P651" s="21"/>
    </row>
    <row r="652" spans="1:16" s="65" customFormat="1" ht="57" hidden="1" outlineLevel="1">
      <c r="A652" s="107"/>
      <c r="B652" s="107"/>
      <c r="C652" s="106" t="s">
        <v>389</v>
      </c>
      <c r="D652" s="148"/>
      <c r="E652" s="148"/>
      <c r="F652" s="148"/>
      <c r="G652" s="148"/>
      <c r="H652" s="148"/>
      <c r="I652" s="148"/>
      <c r="J652" s="33"/>
      <c r="K652" s="21"/>
      <c r="L652" s="21"/>
      <c r="M652" s="21"/>
      <c r="N652" s="21"/>
      <c r="O652" s="21"/>
      <c r="P652" s="21"/>
    </row>
    <row r="653" spans="1:16" s="65" customFormat="1" ht="57" hidden="1" outlineLevel="1">
      <c r="A653" s="107"/>
      <c r="B653" s="107"/>
      <c r="C653" s="106" t="s">
        <v>390</v>
      </c>
      <c r="D653" s="148"/>
      <c r="E653" s="148"/>
      <c r="F653" s="148"/>
      <c r="G653" s="148"/>
      <c r="H653" s="148"/>
      <c r="I653" s="148"/>
      <c r="J653" s="33"/>
      <c r="K653" s="21"/>
      <c r="L653" s="21"/>
      <c r="M653" s="21"/>
      <c r="N653" s="21"/>
      <c r="O653" s="21"/>
      <c r="P653" s="21"/>
    </row>
    <row r="654" spans="1:16" s="65" customFormat="1" ht="57" hidden="1" outlineLevel="1">
      <c r="A654" s="107"/>
      <c r="B654" s="107"/>
      <c r="C654" s="106" t="s">
        <v>391</v>
      </c>
      <c r="D654" s="148"/>
      <c r="E654" s="148"/>
      <c r="F654" s="148"/>
      <c r="G654" s="148"/>
      <c r="H654" s="148"/>
      <c r="I654" s="148"/>
      <c r="J654" s="33"/>
      <c r="K654" s="21"/>
      <c r="L654" s="21"/>
      <c r="M654" s="21"/>
      <c r="N654" s="21"/>
      <c r="O654" s="21"/>
      <c r="P654" s="21"/>
    </row>
    <row r="655" spans="1:16" s="65" customFormat="1" ht="57" hidden="1" outlineLevel="1">
      <c r="A655" s="107"/>
      <c r="B655" s="107"/>
      <c r="C655" s="106" t="s">
        <v>392</v>
      </c>
      <c r="D655" s="148"/>
      <c r="E655" s="148"/>
      <c r="F655" s="148"/>
      <c r="G655" s="148"/>
      <c r="H655" s="148"/>
      <c r="I655" s="148"/>
      <c r="J655" s="33"/>
      <c r="K655" s="21"/>
      <c r="L655" s="21"/>
      <c r="M655" s="21"/>
      <c r="N655" s="21"/>
      <c r="O655" s="21"/>
      <c r="P655" s="21"/>
    </row>
    <row r="656" spans="1:16" s="65" customFormat="1" ht="57" hidden="1" outlineLevel="1">
      <c r="A656" s="107"/>
      <c r="B656" s="107"/>
      <c r="C656" s="106" t="s">
        <v>393</v>
      </c>
      <c r="D656" s="148"/>
      <c r="E656" s="148"/>
      <c r="F656" s="148"/>
      <c r="G656" s="148"/>
      <c r="H656" s="148"/>
      <c r="I656" s="148"/>
      <c r="J656" s="33"/>
      <c r="K656" s="21"/>
      <c r="L656" s="21"/>
      <c r="M656" s="21"/>
      <c r="N656" s="21"/>
      <c r="O656" s="21"/>
      <c r="P656" s="21"/>
    </row>
    <row r="657" spans="1:16" s="65" customFormat="1" ht="76" hidden="1" outlineLevel="1">
      <c r="A657" s="107"/>
      <c r="B657" s="107"/>
      <c r="C657" s="106" t="s">
        <v>394</v>
      </c>
      <c r="D657" s="148"/>
      <c r="E657" s="148"/>
      <c r="F657" s="148"/>
      <c r="G657" s="148"/>
      <c r="H657" s="148"/>
      <c r="I657" s="148"/>
      <c r="J657" s="33"/>
      <c r="K657" s="21"/>
      <c r="L657" s="21"/>
      <c r="M657" s="21"/>
      <c r="N657" s="21"/>
      <c r="O657" s="21"/>
      <c r="P657" s="21"/>
    </row>
    <row r="658" spans="1:16" s="65" customFormat="1" ht="19" hidden="1" outlineLevel="1">
      <c r="A658" s="107"/>
      <c r="B658" s="107"/>
      <c r="C658" s="106" t="s">
        <v>395</v>
      </c>
      <c r="D658" s="148"/>
      <c r="E658" s="148"/>
      <c r="F658" s="148"/>
      <c r="G658" s="148"/>
      <c r="H658" s="148"/>
      <c r="I658" s="148"/>
      <c r="J658" s="33"/>
      <c r="K658" s="21"/>
      <c r="L658" s="21"/>
      <c r="M658" s="21"/>
      <c r="N658" s="21"/>
      <c r="O658" s="21"/>
      <c r="P658" s="21"/>
    </row>
    <row r="659" spans="1:16" s="65" customFormat="1" ht="19" collapsed="1">
      <c r="A659" s="107"/>
      <c r="B659" s="107"/>
      <c r="C659" s="106" t="s">
        <v>396</v>
      </c>
      <c r="D659" s="148">
        <v>0</v>
      </c>
      <c r="E659" s="148">
        <v>0</v>
      </c>
      <c r="F659" s="148">
        <v>0</v>
      </c>
      <c r="G659" s="148">
        <v>0</v>
      </c>
      <c r="H659" s="148">
        <v>0</v>
      </c>
      <c r="I659" s="148">
        <v>0</v>
      </c>
      <c r="J659" s="148">
        <v>0</v>
      </c>
      <c r="K659" s="148">
        <v>0</v>
      </c>
      <c r="L659" s="148">
        <v>0</v>
      </c>
      <c r="M659" s="148">
        <v>0</v>
      </c>
      <c r="N659" s="148">
        <v>0</v>
      </c>
      <c r="O659" s="148">
        <v>0</v>
      </c>
      <c r="P659" s="148">
        <v>0</v>
      </c>
    </row>
    <row r="660" spans="1:16" s="67" customFormat="1" ht="51" customHeight="1">
      <c r="A660" s="106" t="s">
        <v>144</v>
      </c>
      <c r="B660" s="106" t="s">
        <v>145</v>
      </c>
      <c r="C660" s="107" t="s">
        <v>68</v>
      </c>
      <c r="D660" s="148">
        <v>0</v>
      </c>
      <c r="E660" s="148">
        <v>0</v>
      </c>
      <c r="F660" s="148">
        <v>0</v>
      </c>
      <c r="G660" s="148">
        <v>0</v>
      </c>
      <c r="H660" s="148">
        <v>0</v>
      </c>
      <c r="I660" s="148">
        <v>0</v>
      </c>
      <c r="J660" s="148">
        <v>0</v>
      </c>
      <c r="K660" s="148">
        <v>0</v>
      </c>
      <c r="L660" s="148">
        <v>0</v>
      </c>
      <c r="M660" s="148">
        <v>0</v>
      </c>
      <c r="N660" s="148">
        <v>0</v>
      </c>
      <c r="O660" s="148">
        <v>0</v>
      </c>
      <c r="P660" s="148">
        <v>0</v>
      </c>
    </row>
    <row r="661" spans="1:16" s="67" customFormat="1" ht="38" hidden="1" outlineLevel="1">
      <c r="A661" s="106"/>
      <c r="B661" s="106"/>
      <c r="C661" s="106" t="s">
        <v>385</v>
      </c>
      <c r="D661" s="148"/>
      <c r="E661" s="148"/>
      <c r="F661" s="148"/>
      <c r="G661" s="148"/>
      <c r="H661" s="148"/>
      <c r="I661" s="148"/>
      <c r="J661" s="34"/>
      <c r="K661" s="35"/>
      <c r="L661" s="35"/>
      <c r="M661" s="21"/>
      <c r="N661" s="21"/>
      <c r="O661" s="21"/>
      <c r="P661" s="35"/>
    </row>
    <row r="662" spans="1:16" s="67" customFormat="1" ht="19" hidden="1" outlineLevel="1">
      <c r="A662" s="106"/>
      <c r="B662" s="106"/>
      <c r="C662" s="106" t="s">
        <v>386</v>
      </c>
      <c r="D662" s="148"/>
      <c r="E662" s="148"/>
      <c r="F662" s="148"/>
      <c r="G662" s="148"/>
      <c r="H662" s="148"/>
      <c r="I662" s="148"/>
      <c r="J662" s="34"/>
      <c r="K662" s="35"/>
      <c r="L662" s="35"/>
      <c r="M662" s="21"/>
      <c r="N662" s="21"/>
      <c r="O662" s="21"/>
      <c r="P662" s="35"/>
    </row>
    <row r="663" spans="1:16" s="67" customFormat="1" ht="57" hidden="1" outlineLevel="1">
      <c r="A663" s="106"/>
      <c r="B663" s="106"/>
      <c r="C663" s="106" t="s">
        <v>387</v>
      </c>
      <c r="D663" s="148"/>
      <c r="E663" s="148"/>
      <c r="F663" s="148"/>
      <c r="G663" s="148"/>
      <c r="H663" s="148"/>
      <c r="I663" s="148"/>
      <c r="J663" s="34"/>
      <c r="K663" s="35"/>
      <c r="L663" s="35"/>
      <c r="M663" s="21"/>
      <c r="N663" s="21"/>
      <c r="O663" s="21"/>
      <c r="P663" s="35"/>
    </row>
    <row r="664" spans="1:16" s="65" customFormat="1" ht="57" hidden="1" outlineLevel="1">
      <c r="A664" s="107"/>
      <c r="B664" s="107"/>
      <c r="C664" s="106" t="s">
        <v>388</v>
      </c>
      <c r="D664" s="148"/>
      <c r="E664" s="148"/>
      <c r="F664" s="148"/>
      <c r="G664" s="148"/>
      <c r="H664" s="148"/>
      <c r="I664" s="148"/>
      <c r="J664" s="33"/>
      <c r="K664" s="21"/>
      <c r="L664" s="21"/>
      <c r="M664" s="21"/>
      <c r="N664" s="21"/>
      <c r="O664" s="21"/>
      <c r="P664" s="21"/>
    </row>
    <row r="665" spans="1:16" s="65" customFormat="1" ht="57" hidden="1" outlineLevel="1">
      <c r="A665" s="107"/>
      <c r="B665" s="107"/>
      <c r="C665" s="106" t="s">
        <v>389</v>
      </c>
      <c r="D665" s="148"/>
      <c r="E665" s="148"/>
      <c r="F665" s="148"/>
      <c r="G665" s="148"/>
      <c r="H665" s="148"/>
      <c r="I665" s="148"/>
      <c r="J665" s="33"/>
      <c r="K665" s="21"/>
      <c r="L665" s="21"/>
      <c r="M665" s="21"/>
      <c r="N665" s="21"/>
      <c r="O665" s="21"/>
      <c r="P665" s="21"/>
    </row>
    <row r="666" spans="1:16" s="65" customFormat="1" ht="57" hidden="1" outlineLevel="1">
      <c r="A666" s="107"/>
      <c r="B666" s="107"/>
      <c r="C666" s="106" t="s">
        <v>390</v>
      </c>
      <c r="D666" s="148"/>
      <c r="E666" s="148"/>
      <c r="F666" s="148"/>
      <c r="G666" s="148"/>
      <c r="H666" s="148"/>
      <c r="I666" s="148"/>
      <c r="J666" s="33"/>
      <c r="K666" s="21"/>
      <c r="L666" s="21"/>
      <c r="M666" s="21"/>
      <c r="N666" s="21"/>
      <c r="O666" s="21"/>
      <c r="P666" s="21"/>
    </row>
    <row r="667" spans="1:16" s="65" customFormat="1" ht="57" hidden="1" outlineLevel="1">
      <c r="A667" s="107"/>
      <c r="B667" s="107"/>
      <c r="C667" s="106" t="s">
        <v>391</v>
      </c>
      <c r="D667" s="148"/>
      <c r="E667" s="148"/>
      <c r="F667" s="148"/>
      <c r="G667" s="148"/>
      <c r="H667" s="148"/>
      <c r="I667" s="148"/>
      <c r="J667" s="33"/>
      <c r="K667" s="21"/>
      <c r="L667" s="21"/>
      <c r="M667" s="21"/>
      <c r="N667" s="21"/>
      <c r="O667" s="21"/>
      <c r="P667" s="21"/>
    </row>
    <row r="668" spans="1:16" s="65" customFormat="1" ht="57" hidden="1" outlineLevel="1">
      <c r="A668" s="107"/>
      <c r="B668" s="107"/>
      <c r="C668" s="106" t="s">
        <v>392</v>
      </c>
      <c r="D668" s="148"/>
      <c r="E668" s="148"/>
      <c r="F668" s="148"/>
      <c r="G668" s="148"/>
      <c r="H668" s="148"/>
      <c r="I668" s="148"/>
      <c r="J668" s="33"/>
      <c r="K668" s="21"/>
      <c r="L668" s="21"/>
      <c r="M668" s="21"/>
      <c r="N668" s="21"/>
      <c r="O668" s="21"/>
      <c r="P668" s="21"/>
    </row>
    <row r="669" spans="1:16" s="65" customFormat="1" ht="57" hidden="1" outlineLevel="1">
      <c r="A669" s="107"/>
      <c r="B669" s="107"/>
      <c r="C669" s="106" t="s">
        <v>393</v>
      </c>
      <c r="D669" s="148"/>
      <c r="E669" s="148"/>
      <c r="F669" s="148"/>
      <c r="G669" s="148"/>
      <c r="H669" s="148"/>
      <c r="I669" s="148"/>
      <c r="J669" s="33"/>
      <c r="K669" s="21"/>
      <c r="L669" s="21"/>
      <c r="M669" s="21"/>
      <c r="N669" s="21"/>
      <c r="O669" s="21"/>
      <c r="P669" s="21"/>
    </row>
    <row r="670" spans="1:16" s="65" customFormat="1" ht="76" hidden="1" outlineLevel="1">
      <c r="A670" s="107"/>
      <c r="B670" s="107"/>
      <c r="C670" s="106" t="s">
        <v>394</v>
      </c>
      <c r="D670" s="148"/>
      <c r="E670" s="148"/>
      <c r="F670" s="148"/>
      <c r="G670" s="148"/>
      <c r="H670" s="148"/>
      <c r="I670" s="148"/>
      <c r="J670" s="33"/>
      <c r="K670" s="21"/>
      <c r="L670" s="21"/>
      <c r="M670" s="21"/>
      <c r="N670" s="21"/>
      <c r="O670" s="21"/>
      <c r="P670" s="21"/>
    </row>
    <row r="671" spans="1:16" s="65" customFormat="1" ht="19" hidden="1" outlineLevel="1">
      <c r="A671" s="107"/>
      <c r="B671" s="107"/>
      <c r="C671" s="106" t="s">
        <v>395</v>
      </c>
      <c r="D671" s="148"/>
      <c r="E671" s="148"/>
      <c r="F671" s="148"/>
      <c r="G671" s="148"/>
      <c r="H671" s="148"/>
      <c r="I671" s="148"/>
      <c r="J671" s="33"/>
      <c r="K671" s="21"/>
      <c r="L671" s="21"/>
      <c r="M671" s="21"/>
      <c r="N671" s="21"/>
      <c r="O671" s="21"/>
      <c r="P671" s="21"/>
    </row>
    <row r="672" spans="1:16" s="65" customFormat="1" ht="19" collapsed="1">
      <c r="A672" s="107"/>
      <c r="B672" s="107"/>
      <c r="C672" s="106" t="s">
        <v>396</v>
      </c>
      <c r="D672" s="148">
        <v>0</v>
      </c>
      <c r="E672" s="148">
        <v>0</v>
      </c>
      <c r="F672" s="148">
        <v>0</v>
      </c>
      <c r="G672" s="148">
        <v>0</v>
      </c>
      <c r="H672" s="148">
        <v>0</v>
      </c>
      <c r="I672" s="148">
        <v>0</v>
      </c>
      <c r="J672" s="148">
        <v>0</v>
      </c>
      <c r="K672" s="148">
        <v>0</v>
      </c>
      <c r="L672" s="148">
        <v>0</v>
      </c>
      <c r="M672" s="148">
        <v>0</v>
      </c>
      <c r="N672" s="148">
        <v>0</v>
      </c>
      <c r="O672" s="148">
        <v>0</v>
      </c>
      <c r="P672" s="148">
        <v>0</v>
      </c>
    </row>
    <row r="673" spans="1:16" s="67" customFormat="1" ht="148.5" customHeight="1">
      <c r="A673" s="106" t="s">
        <v>146</v>
      </c>
      <c r="B673" s="106" t="s">
        <v>439</v>
      </c>
      <c r="C673" s="107" t="s">
        <v>68</v>
      </c>
      <c r="D673" s="148">
        <v>0</v>
      </c>
      <c r="E673" s="148">
        <v>0</v>
      </c>
      <c r="F673" s="148">
        <v>0</v>
      </c>
      <c r="G673" s="148">
        <v>0</v>
      </c>
      <c r="H673" s="148">
        <v>0</v>
      </c>
      <c r="I673" s="148">
        <v>0</v>
      </c>
      <c r="J673" s="148">
        <v>0</v>
      </c>
      <c r="K673" s="148">
        <v>0</v>
      </c>
      <c r="L673" s="148">
        <v>0</v>
      </c>
      <c r="M673" s="148">
        <v>0</v>
      </c>
      <c r="N673" s="148">
        <v>0</v>
      </c>
      <c r="O673" s="148">
        <v>0</v>
      </c>
      <c r="P673" s="148">
        <v>0</v>
      </c>
    </row>
    <row r="674" spans="1:16" s="67" customFormat="1" ht="38" hidden="1" outlineLevel="1">
      <c r="A674" s="106"/>
      <c r="B674" s="106"/>
      <c r="C674" s="106" t="s">
        <v>385</v>
      </c>
      <c r="D674" s="148"/>
      <c r="E674" s="148"/>
      <c r="F674" s="148"/>
      <c r="G674" s="148"/>
      <c r="H674" s="148"/>
      <c r="I674" s="148"/>
      <c r="J674" s="34"/>
      <c r="K674" s="35"/>
      <c r="L674" s="35"/>
      <c r="M674" s="21"/>
      <c r="N674" s="21"/>
      <c r="O674" s="21"/>
      <c r="P674" s="35"/>
    </row>
    <row r="675" spans="1:16" s="67" customFormat="1" ht="19" hidden="1" outlineLevel="1">
      <c r="A675" s="106"/>
      <c r="B675" s="106"/>
      <c r="C675" s="106" t="s">
        <v>386</v>
      </c>
      <c r="D675" s="148"/>
      <c r="E675" s="148"/>
      <c r="F675" s="148"/>
      <c r="G675" s="148"/>
      <c r="H675" s="148"/>
      <c r="I675" s="148"/>
      <c r="J675" s="34"/>
      <c r="K675" s="35"/>
      <c r="L675" s="35"/>
      <c r="M675" s="21"/>
      <c r="N675" s="21"/>
      <c r="O675" s="21"/>
      <c r="P675" s="35"/>
    </row>
    <row r="676" spans="1:16" s="67" customFormat="1" ht="57" hidden="1" outlineLevel="1">
      <c r="A676" s="106"/>
      <c r="B676" s="106"/>
      <c r="C676" s="106" t="s">
        <v>387</v>
      </c>
      <c r="D676" s="148"/>
      <c r="E676" s="148"/>
      <c r="F676" s="148"/>
      <c r="G676" s="148"/>
      <c r="H676" s="148"/>
      <c r="I676" s="148"/>
      <c r="J676" s="34"/>
      <c r="K676" s="35"/>
      <c r="L676" s="35"/>
      <c r="M676" s="21"/>
      <c r="N676" s="21"/>
      <c r="O676" s="21"/>
      <c r="P676" s="35"/>
    </row>
    <row r="677" spans="1:16" s="65" customFormat="1" ht="57" hidden="1" outlineLevel="1">
      <c r="A677" s="107"/>
      <c r="B677" s="107"/>
      <c r="C677" s="106" t="s">
        <v>388</v>
      </c>
      <c r="D677" s="148"/>
      <c r="E677" s="148"/>
      <c r="F677" s="148"/>
      <c r="G677" s="148"/>
      <c r="H677" s="148"/>
      <c r="I677" s="148"/>
      <c r="J677" s="33"/>
      <c r="K677" s="21"/>
      <c r="L677" s="21"/>
      <c r="M677" s="21"/>
      <c r="N677" s="21"/>
      <c r="O677" s="21"/>
      <c r="P677" s="21"/>
    </row>
    <row r="678" spans="1:16" s="65" customFormat="1" ht="57" hidden="1" outlineLevel="1">
      <c r="A678" s="107"/>
      <c r="B678" s="107"/>
      <c r="C678" s="106" t="s">
        <v>389</v>
      </c>
      <c r="D678" s="148"/>
      <c r="E678" s="148"/>
      <c r="F678" s="148"/>
      <c r="G678" s="148"/>
      <c r="H678" s="148"/>
      <c r="I678" s="148"/>
      <c r="J678" s="33"/>
      <c r="K678" s="21"/>
      <c r="L678" s="21"/>
      <c r="M678" s="21"/>
      <c r="N678" s="21"/>
      <c r="O678" s="21"/>
      <c r="P678" s="21"/>
    </row>
    <row r="679" spans="1:16" s="65" customFormat="1" ht="57" hidden="1" outlineLevel="1">
      <c r="A679" s="107"/>
      <c r="B679" s="107"/>
      <c r="C679" s="106" t="s">
        <v>390</v>
      </c>
      <c r="D679" s="148"/>
      <c r="E679" s="148"/>
      <c r="F679" s="148"/>
      <c r="G679" s="148"/>
      <c r="H679" s="148"/>
      <c r="I679" s="148"/>
      <c r="J679" s="33"/>
      <c r="K679" s="21"/>
      <c r="L679" s="21"/>
      <c r="M679" s="21"/>
      <c r="N679" s="21"/>
      <c r="O679" s="21"/>
      <c r="P679" s="21"/>
    </row>
    <row r="680" spans="1:16" s="65" customFormat="1" ht="57" hidden="1" outlineLevel="1">
      <c r="A680" s="107"/>
      <c r="B680" s="107"/>
      <c r="C680" s="106" t="s">
        <v>391</v>
      </c>
      <c r="D680" s="148"/>
      <c r="E680" s="148"/>
      <c r="F680" s="148"/>
      <c r="G680" s="148"/>
      <c r="H680" s="148"/>
      <c r="I680" s="148"/>
      <c r="J680" s="33"/>
      <c r="K680" s="21"/>
      <c r="L680" s="21"/>
      <c r="M680" s="21"/>
      <c r="N680" s="21"/>
      <c r="O680" s="21"/>
      <c r="P680" s="21"/>
    </row>
    <row r="681" spans="1:16" s="65" customFormat="1" ht="57" hidden="1" outlineLevel="1">
      <c r="A681" s="107"/>
      <c r="B681" s="107"/>
      <c r="C681" s="106" t="s">
        <v>392</v>
      </c>
      <c r="D681" s="148"/>
      <c r="E681" s="148"/>
      <c r="F681" s="148"/>
      <c r="G681" s="148"/>
      <c r="H681" s="148"/>
      <c r="I681" s="148"/>
      <c r="J681" s="33"/>
      <c r="K681" s="21"/>
      <c r="L681" s="21"/>
      <c r="M681" s="21"/>
      <c r="N681" s="21"/>
      <c r="O681" s="21"/>
      <c r="P681" s="21"/>
    </row>
    <row r="682" spans="1:16" s="65" customFormat="1" ht="57" hidden="1" outlineLevel="1">
      <c r="A682" s="107"/>
      <c r="B682" s="107"/>
      <c r="C682" s="106" t="s">
        <v>393</v>
      </c>
      <c r="D682" s="148"/>
      <c r="E682" s="148"/>
      <c r="F682" s="148"/>
      <c r="G682" s="148"/>
      <c r="H682" s="148"/>
      <c r="I682" s="148"/>
      <c r="J682" s="33"/>
      <c r="K682" s="21"/>
      <c r="L682" s="21"/>
      <c r="M682" s="21"/>
      <c r="N682" s="21"/>
      <c r="O682" s="21"/>
      <c r="P682" s="21"/>
    </row>
    <row r="683" spans="1:16" s="65" customFormat="1" ht="76" hidden="1" outlineLevel="1">
      <c r="A683" s="107"/>
      <c r="B683" s="107"/>
      <c r="C683" s="106" t="s">
        <v>394</v>
      </c>
      <c r="D683" s="148"/>
      <c r="E683" s="148"/>
      <c r="F683" s="148"/>
      <c r="G683" s="148"/>
      <c r="H683" s="148"/>
      <c r="I683" s="148"/>
      <c r="J683" s="33"/>
      <c r="K683" s="21"/>
      <c r="L683" s="21"/>
      <c r="M683" s="21"/>
      <c r="N683" s="21"/>
      <c r="O683" s="21"/>
      <c r="P683" s="21"/>
    </row>
    <row r="684" spans="1:16" s="65" customFormat="1" ht="19" hidden="1" outlineLevel="1">
      <c r="A684" s="107"/>
      <c r="B684" s="107"/>
      <c r="C684" s="106" t="s">
        <v>395</v>
      </c>
      <c r="D684" s="148"/>
      <c r="E684" s="148"/>
      <c r="F684" s="148"/>
      <c r="G684" s="148"/>
      <c r="H684" s="148"/>
      <c r="I684" s="148"/>
      <c r="J684" s="33"/>
      <c r="K684" s="21"/>
      <c r="L684" s="21"/>
      <c r="M684" s="21"/>
      <c r="N684" s="21"/>
      <c r="O684" s="21"/>
      <c r="P684" s="21"/>
    </row>
    <row r="685" spans="1:16" s="65" customFormat="1" ht="19" collapsed="1">
      <c r="A685" s="107"/>
      <c r="B685" s="107"/>
      <c r="C685" s="106" t="s">
        <v>396</v>
      </c>
      <c r="D685" s="148">
        <v>0</v>
      </c>
      <c r="E685" s="148">
        <v>0</v>
      </c>
      <c r="F685" s="148">
        <v>0</v>
      </c>
      <c r="G685" s="148">
        <v>0</v>
      </c>
      <c r="H685" s="148">
        <v>0</v>
      </c>
      <c r="I685" s="148">
        <v>0</v>
      </c>
      <c r="J685" s="148">
        <v>0</v>
      </c>
      <c r="K685" s="148">
        <v>0</v>
      </c>
      <c r="L685" s="148">
        <v>0</v>
      </c>
      <c r="M685" s="148">
        <v>0</v>
      </c>
      <c r="N685" s="148">
        <v>0</v>
      </c>
      <c r="O685" s="148">
        <v>0</v>
      </c>
      <c r="P685" s="148">
        <v>0</v>
      </c>
    </row>
    <row r="686" spans="1:16" s="67" customFormat="1" ht="71.25" customHeight="1">
      <c r="A686" s="106" t="s">
        <v>147</v>
      </c>
      <c r="B686" s="106" t="s">
        <v>148</v>
      </c>
      <c r="C686" s="107" t="s">
        <v>68</v>
      </c>
      <c r="D686" s="148">
        <v>0</v>
      </c>
      <c r="E686" s="148">
        <v>0</v>
      </c>
      <c r="F686" s="148">
        <v>0</v>
      </c>
      <c r="G686" s="148">
        <v>0</v>
      </c>
      <c r="H686" s="148">
        <v>0</v>
      </c>
      <c r="I686" s="148">
        <v>0</v>
      </c>
      <c r="J686" s="148">
        <v>0</v>
      </c>
      <c r="K686" s="148">
        <v>0</v>
      </c>
      <c r="L686" s="148">
        <v>0</v>
      </c>
      <c r="M686" s="148">
        <v>0</v>
      </c>
      <c r="N686" s="148">
        <v>0</v>
      </c>
      <c r="O686" s="148">
        <v>0</v>
      </c>
      <c r="P686" s="148">
        <v>0</v>
      </c>
    </row>
    <row r="687" spans="1:16" s="67" customFormat="1" ht="38" hidden="1" outlineLevel="1">
      <c r="A687" s="106"/>
      <c r="B687" s="106"/>
      <c r="C687" s="106" t="s">
        <v>385</v>
      </c>
      <c r="D687" s="148"/>
      <c r="E687" s="148"/>
      <c r="F687" s="148"/>
      <c r="G687" s="148"/>
      <c r="H687" s="148"/>
      <c r="I687" s="148"/>
      <c r="J687" s="34"/>
      <c r="K687" s="35"/>
      <c r="L687" s="35"/>
      <c r="M687" s="21"/>
      <c r="N687" s="21"/>
      <c r="O687" s="21"/>
      <c r="P687" s="35"/>
    </row>
    <row r="688" spans="1:16" s="67" customFormat="1" ht="19" hidden="1" outlineLevel="1">
      <c r="A688" s="106"/>
      <c r="B688" s="106"/>
      <c r="C688" s="106" t="s">
        <v>386</v>
      </c>
      <c r="D688" s="148"/>
      <c r="E688" s="148"/>
      <c r="F688" s="148"/>
      <c r="G688" s="148"/>
      <c r="H688" s="148"/>
      <c r="I688" s="148"/>
      <c r="J688" s="34"/>
      <c r="K688" s="35"/>
      <c r="L688" s="35"/>
      <c r="M688" s="21"/>
      <c r="N688" s="21"/>
      <c r="O688" s="21"/>
      <c r="P688" s="35"/>
    </row>
    <row r="689" spans="1:16" s="67" customFormat="1" ht="57" hidden="1" outlineLevel="1">
      <c r="A689" s="106"/>
      <c r="B689" s="106"/>
      <c r="C689" s="106" t="s">
        <v>387</v>
      </c>
      <c r="D689" s="148"/>
      <c r="E689" s="148"/>
      <c r="F689" s="148"/>
      <c r="G689" s="148"/>
      <c r="H689" s="148"/>
      <c r="I689" s="148"/>
      <c r="J689" s="34"/>
      <c r="K689" s="35"/>
      <c r="L689" s="35"/>
      <c r="M689" s="21"/>
      <c r="N689" s="21"/>
      <c r="O689" s="21"/>
      <c r="P689" s="35"/>
    </row>
    <row r="690" spans="1:16" s="65" customFormat="1" ht="57" hidden="1" outlineLevel="1">
      <c r="A690" s="107"/>
      <c r="B690" s="107"/>
      <c r="C690" s="106" t="s">
        <v>388</v>
      </c>
      <c r="D690" s="148"/>
      <c r="E690" s="148"/>
      <c r="F690" s="148"/>
      <c r="G690" s="148"/>
      <c r="H690" s="148"/>
      <c r="I690" s="148"/>
      <c r="J690" s="33"/>
      <c r="K690" s="21"/>
      <c r="L690" s="21"/>
      <c r="M690" s="21"/>
      <c r="N690" s="21"/>
      <c r="O690" s="21"/>
      <c r="P690" s="21"/>
    </row>
    <row r="691" spans="1:16" s="65" customFormat="1" ht="57" hidden="1" outlineLevel="1">
      <c r="A691" s="107"/>
      <c r="B691" s="107"/>
      <c r="C691" s="106" t="s">
        <v>389</v>
      </c>
      <c r="D691" s="148"/>
      <c r="E691" s="148"/>
      <c r="F691" s="148"/>
      <c r="G691" s="148"/>
      <c r="H691" s="148"/>
      <c r="I691" s="148"/>
      <c r="J691" s="33"/>
      <c r="K691" s="21"/>
      <c r="L691" s="21"/>
      <c r="M691" s="21"/>
      <c r="N691" s="21"/>
      <c r="O691" s="21"/>
      <c r="P691" s="21"/>
    </row>
    <row r="692" spans="1:16" s="65" customFormat="1" ht="57" hidden="1" outlineLevel="1">
      <c r="A692" s="107"/>
      <c r="B692" s="107"/>
      <c r="C692" s="106" t="s">
        <v>390</v>
      </c>
      <c r="D692" s="148"/>
      <c r="E692" s="148"/>
      <c r="F692" s="148"/>
      <c r="G692" s="148"/>
      <c r="H692" s="148"/>
      <c r="I692" s="148"/>
      <c r="J692" s="33"/>
      <c r="K692" s="21"/>
      <c r="L692" s="21"/>
      <c r="M692" s="21"/>
      <c r="N692" s="21"/>
      <c r="O692" s="21"/>
      <c r="P692" s="21"/>
    </row>
    <row r="693" spans="1:16" s="65" customFormat="1" ht="57" hidden="1" outlineLevel="1">
      <c r="A693" s="107"/>
      <c r="B693" s="107"/>
      <c r="C693" s="106" t="s">
        <v>391</v>
      </c>
      <c r="D693" s="148"/>
      <c r="E693" s="148"/>
      <c r="F693" s="148"/>
      <c r="G693" s="148"/>
      <c r="H693" s="148"/>
      <c r="I693" s="148"/>
      <c r="J693" s="33"/>
      <c r="K693" s="21"/>
      <c r="L693" s="21"/>
      <c r="M693" s="21"/>
      <c r="N693" s="21"/>
      <c r="O693" s="21"/>
      <c r="P693" s="21"/>
    </row>
    <row r="694" spans="1:16" s="65" customFormat="1" ht="57" hidden="1" outlineLevel="1">
      <c r="A694" s="107"/>
      <c r="B694" s="107"/>
      <c r="C694" s="106" t="s">
        <v>392</v>
      </c>
      <c r="D694" s="148"/>
      <c r="E694" s="148"/>
      <c r="F694" s="148"/>
      <c r="G694" s="148"/>
      <c r="H694" s="148"/>
      <c r="I694" s="148"/>
      <c r="J694" s="33"/>
      <c r="K694" s="21"/>
      <c r="L694" s="21"/>
      <c r="M694" s="21"/>
      <c r="N694" s="21"/>
      <c r="O694" s="21"/>
      <c r="P694" s="21"/>
    </row>
    <row r="695" spans="1:16" s="65" customFormat="1" ht="57" hidden="1" outlineLevel="1">
      <c r="A695" s="107"/>
      <c r="B695" s="107"/>
      <c r="C695" s="106" t="s">
        <v>393</v>
      </c>
      <c r="D695" s="148"/>
      <c r="E695" s="148"/>
      <c r="F695" s="148"/>
      <c r="G695" s="148"/>
      <c r="H695" s="148"/>
      <c r="I695" s="148"/>
      <c r="J695" s="33"/>
      <c r="K695" s="21"/>
      <c r="L695" s="21"/>
      <c r="M695" s="21"/>
      <c r="N695" s="21"/>
      <c r="O695" s="21"/>
      <c r="P695" s="21"/>
    </row>
    <row r="696" spans="1:16" s="65" customFormat="1" ht="76" hidden="1" outlineLevel="1">
      <c r="A696" s="107"/>
      <c r="B696" s="107"/>
      <c r="C696" s="106" t="s">
        <v>394</v>
      </c>
      <c r="D696" s="148"/>
      <c r="E696" s="148"/>
      <c r="F696" s="148"/>
      <c r="G696" s="148"/>
      <c r="H696" s="148"/>
      <c r="I696" s="148"/>
      <c r="J696" s="33"/>
      <c r="K696" s="21"/>
      <c r="L696" s="21"/>
      <c r="M696" s="21"/>
      <c r="N696" s="21"/>
      <c r="O696" s="21"/>
      <c r="P696" s="21"/>
    </row>
    <row r="697" spans="1:16" s="65" customFormat="1" ht="19" hidden="1" outlineLevel="1">
      <c r="A697" s="107"/>
      <c r="B697" s="107"/>
      <c r="C697" s="106" t="s">
        <v>395</v>
      </c>
      <c r="D697" s="148"/>
      <c r="E697" s="148"/>
      <c r="F697" s="148"/>
      <c r="G697" s="148"/>
      <c r="H697" s="148"/>
      <c r="I697" s="148"/>
      <c r="J697" s="33"/>
      <c r="K697" s="21"/>
      <c r="L697" s="21"/>
      <c r="M697" s="21"/>
      <c r="N697" s="21"/>
      <c r="O697" s="21"/>
      <c r="P697" s="21"/>
    </row>
    <row r="698" spans="1:16" s="65" customFormat="1" ht="19" collapsed="1">
      <c r="A698" s="107"/>
      <c r="B698" s="107"/>
      <c r="C698" s="106" t="s">
        <v>396</v>
      </c>
      <c r="D698" s="148">
        <v>0</v>
      </c>
      <c r="E698" s="148">
        <v>0</v>
      </c>
      <c r="F698" s="148">
        <v>0</v>
      </c>
      <c r="G698" s="148">
        <v>0</v>
      </c>
      <c r="H698" s="148">
        <v>0</v>
      </c>
      <c r="I698" s="148">
        <v>0</v>
      </c>
      <c r="J698" s="148">
        <v>0</v>
      </c>
      <c r="K698" s="148">
        <v>0</v>
      </c>
      <c r="L698" s="148">
        <v>0</v>
      </c>
      <c r="M698" s="148">
        <v>0</v>
      </c>
      <c r="N698" s="148">
        <v>0</v>
      </c>
      <c r="O698" s="148">
        <v>0</v>
      </c>
      <c r="P698" s="148">
        <v>0</v>
      </c>
    </row>
    <row r="699" spans="1:16" s="67" customFormat="1" ht="130.5" customHeight="1">
      <c r="A699" s="106" t="s">
        <v>37</v>
      </c>
      <c r="B699" s="106" t="s">
        <v>313</v>
      </c>
      <c r="C699" s="107" t="s">
        <v>68</v>
      </c>
      <c r="D699" s="148">
        <f>форма_10!F194</f>
        <v>86789.5</v>
      </c>
      <c r="E699" s="148">
        <f>форма_10!G194</f>
        <v>0</v>
      </c>
      <c r="F699" s="148">
        <f>форма_10!H194</f>
        <v>86789.5</v>
      </c>
      <c r="G699" s="148">
        <f>форма_10!I194</f>
        <v>65744.5</v>
      </c>
      <c r="H699" s="148">
        <f>форма_10!J194</f>
        <v>0</v>
      </c>
      <c r="I699" s="148">
        <f>форма_10!K194</f>
        <v>65744.5</v>
      </c>
      <c r="J699" s="148">
        <f>форма_10!L194</f>
        <v>65744.5</v>
      </c>
      <c r="K699" s="148">
        <f>форма_10!L195</f>
        <v>65744.5</v>
      </c>
      <c r="L699" s="148">
        <f>форма_10!M195</f>
        <v>0</v>
      </c>
      <c r="M699" s="148">
        <f>форма_10!N195</f>
        <v>65744.5</v>
      </c>
      <c r="N699" s="148">
        <f>форма_10!O195</f>
        <v>65744.5</v>
      </c>
      <c r="O699" s="148">
        <f>форма_10!P195</f>
        <v>0</v>
      </c>
      <c r="P699" s="148">
        <f>форма_10!Q195</f>
        <v>65744.5</v>
      </c>
    </row>
    <row r="700" spans="1:16" s="67" customFormat="1" ht="38" hidden="1" outlineLevel="1">
      <c r="A700" s="106"/>
      <c r="B700" s="106"/>
      <c r="C700" s="106" t="s">
        <v>385</v>
      </c>
      <c r="D700" s="148"/>
      <c r="E700" s="148"/>
      <c r="F700" s="148"/>
      <c r="G700" s="148"/>
      <c r="H700" s="148"/>
      <c r="I700" s="148"/>
      <c r="J700" s="34"/>
      <c r="K700" s="35"/>
      <c r="L700" s="35"/>
      <c r="M700" s="21"/>
      <c r="N700" s="21"/>
      <c r="O700" s="21"/>
      <c r="P700" s="35"/>
    </row>
    <row r="701" spans="1:16" s="67" customFormat="1" ht="19" hidden="1" outlineLevel="1">
      <c r="A701" s="106"/>
      <c r="B701" s="106"/>
      <c r="C701" s="106" t="s">
        <v>386</v>
      </c>
      <c r="D701" s="148"/>
      <c r="E701" s="148"/>
      <c r="F701" s="148"/>
      <c r="G701" s="148"/>
      <c r="H701" s="148"/>
      <c r="I701" s="148"/>
      <c r="J701" s="34"/>
      <c r="K701" s="35"/>
      <c r="L701" s="35"/>
      <c r="M701" s="21"/>
      <c r="N701" s="21"/>
      <c r="O701" s="21"/>
      <c r="P701" s="35"/>
    </row>
    <row r="702" spans="1:16" s="67" customFormat="1" ht="57" hidden="1" outlineLevel="1">
      <c r="A702" s="106"/>
      <c r="B702" s="106"/>
      <c r="C702" s="106" t="s">
        <v>387</v>
      </c>
      <c r="D702" s="148"/>
      <c r="E702" s="148"/>
      <c r="F702" s="148"/>
      <c r="G702" s="148"/>
      <c r="H702" s="148"/>
      <c r="I702" s="148"/>
      <c r="J702" s="34"/>
      <c r="K702" s="35"/>
      <c r="L702" s="35"/>
      <c r="M702" s="21"/>
      <c r="N702" s="21"/>
      <c r="O702" s="21"/>
      <c r="P702" s="35"/>
    </row>
    <row r="703" spans="1:16" s="65" customFormat="1" ht="57" hidden="1" outlineLevel="1">
      <c r="A703" s="107"/>
      <c r="B703" s="107"/>
      <c r="C703" s="106" t="s">
        <v>388</v>
      </c>
      <c r="D703" s="148"/>
      <c r="E703" s="148"/>
      <c r="F703" s="148"/>
      <c r="G703" s="148"/>
      <c r="H703" s="148"/>
      <c r="I703" s="148"/>
      <c r="J703" s="33"/>
      <c r="K703" s="21"/>
      <c r="L703" s="21"/>
      <c r="M703" s="21"/>
      <c r="N703" s="21"/>
      <c r="O703" s="21"/>
      <c r="P703" s="21"/>
    </row>
    <row r="704" spans="1:16" s="65" customFormat="1" ht="57" hidden="1" outlineLevel="1">
      <c r="A704" s="107"/>
      <c r="B704" s="107"/>
      <c r="C704" s="106" t="s">
        <v>389</v>
      </c>
      <c r="D704" s="148"/>
      <c r="E704" s="148"/>
      <c r="F704" s="148"/>
      <c r="G704" s="148"/>
      <c r="H704" s="148"/>
      <c r="I704" s="148"/>
      <c r="J704" s="33"/>
      <c r="K704" s="21"/>
      <c r="L704" s="21"/>
      <c r="M704" s="21"/>
      <c r="N704" s="21"/>
      <c r="O704" s="21"/>
      <c r="P704" s="21"/>
    </row>
    <row r="705" spans="1:16" s="65" customFormat="1" ht="57" hidden="1" outlineLevel="1">
      <c r="A705" s="107"/>
      <c r="B705" s="107"/>
      <c r="C705" s="106" t="s">
        <v>390</v>
      </c>
      <c r="D705" s="148"/>
      <c r="E705" s="148"/>
      <c r="F705" s="148"/>
      <c r="G705" s="148"/>
      <c r="H705" s="148"/>
      <c r="I705" s="148"/>
      <c r="J705" s="33"/>
      <c r="K705" s="21"/>
      <c r="L705" s="21"/>
      <c r="M705" s="21"/>
      <c r="N705" s="21"/>
      <c r="O705" s="21"/>
      <c r="P705" s="21"/>
    </row>
    <row r="706" spans="1:16" s="65" customFormat="1" ht="57" hidden="1" outlineLevel="1">
      <c r="A706" s="107"/>
      <c r="B706" s="107"/>
      <c r="C706" s="106" t="s">
        <v>391</v>
      </c>
      <c r="D706" s="148"/>
      <c r="E706" s="148"/>
      <c r="F706" s="148"/>
      <c r="G706" s="148"/>
      <c r="H706" s="148"/>
      <c r="I706" s="148"/>
      <c r="J706" s="33"/>
      <c r="K706" s="21"/>
      <c r="L706" s="21"/>
      <c r="M706" s="21"/>
      <c r="N706" s="21"/>
      <c r="O706" s="21"/>
      <c r="P706" s="21"/>
    </row>
    <row r="707" spans="1:16" s="65" customFormat="1" ht="57" hidden="1" outlineLevel="1">
      <c r="A707" s="107"/>
      <c r="B707" s="107"/>
      <c r="C707" s="106" t="s">
        <v>392</v>
      </c>
      <c r="D707" s="148"/>
      <c r="E707" s="148"/>
      <c r="F707" s="148"/>
      <c r="G707" s="148"/>
      <c r="H707" s="148"/>
      <c r="I707" s="148"/>
      <c r="J707" s="33"/>
      <c r="K707" s="21"/>
      <c r="L707" s="21"/>
      <c r="M707" s="21"/>
      <c r="N707" s="21"/>
      <c r="O707" s="21"/>
      <c r="P707" s="21"/>
    </row>
    <row r="708" spans="1:16" s="65" customFormat="1" ht="57" hidden="1" outlineLevel="1">
      <c r="A708" s="107"/>
      <c r="B708" s="107"/>
      <c r="C708" s="106" t="s">
        <v>393</v>
      </c>
      <c r="D708" s="148"/>
      <c r="E708" s="148"/>
      <c r="F708" s="148"/>
      <c r="G708" s="148"/>
      <c r="H708" s="148"/>
      <c r="I708" s="148"/>
      <c r="J708" s="33"/>
      <c r="K708" s="21"/>
      <c r="L708" s="21"/>
      <c r="M708" s="21"/>
      <c r="N708" s="21"/>
      <c r="O708" s="21"/>
      <c r="P708" s="21"/>
    </row>
    <row r="709" spans="1:16" s="65" customFormat="1" ht="76" hidden="1" outlineLevel="1">
      <c r="A709" s="107"/>
      <c r="B709" s="107"/>
      <c r="C709" s="106" t="s">
        <v>394</v>
      </c>
      <c r="D709" s="148"/>
      <c r="E709" s="148"/>
      <c r="F709" s="148"/>
      <c r="G709" s="148"/>
      <c r="H709" s="148"/>
      <c r="I709" s="148"/>
      <c r="J709" s="33"/>
      <c r="K709" s="21"/>
      <c r="L709" s="21"/>
      <c r="M709" s="21"/>
      <c r="N709" s="21"/>
      <c r="O709" s="21"/>
      <c r="P709" s="21"/>
    </row>
    <row r="710" spans="1:16" s="65" customFormat="1" ht="19" hidden="1" outlineLevel="1">
      <c r="A710" s="107"/>
      <c r="B710" s="107"/>
      <c r="C710" s="106" t="s">
        <v>395</v>
      </c>
      <c r="D710" s="148"/>
      <c r="E710" s="148"/>
      <c r="F710" s="148"/>
      <c r="G710" s="148"/>
      <c r="H710" s="148"/>
      <c r="I710" s="148"/>
      <c r="J710" s="33"/>
      <c r="K710" s="21"/>
      <c r="L710" s="21"/>
      <c r="M710" s="21"/>
      <c r="N710" s="21"/>
      <c r="O710" s="21"/>
      <c r="P710" s="21"/>
    </row>
    <row r="711" spans="1:16" s="65" customFormat="1" ht="19" collapsed="1">
      <c r="A711" s="107"/>
      <c r="B711" s="107"/>
      <c r="C711" s="106" t="s">
        <v>396</v>
      </c>
      <c r="D711" s="148">
        <f>форма_10!F195</f>
        <v>86789.5</v>
      </c>
      <c r="E711" s="148">
        <f>форма_10!G195</f>
        <v>0</v>
      </c>
      <c r="F711" s="148">
        <f>форма_10!H195</f>
        <v>86789.5</v>
      </c>
      <c r="G711" s="148">
        <f>форма_10!I195</f>
        <v>65744.5</v>
      </c>
      <c r="H711" s="148">
        <f>форма_10!J195</f>
        <v>0</v>
      </c>
      <c r="I711" s="148">
        <f>форма_10!K195</f>
        <v>65744.5</v>
      </c>
      <c r="J711" s="148">
        <f>форма_10!L195</f>
        <v>65744.5</v>
      </c>
      <c r="K711" s="148">
        <f t="shared" ref="K711:P711" si="14">K699</f>
        <v>65744.5</v>
      </c>
      <c r="L711" s="148">
        <f t="shared" si="14"/>
        <v>0</v>
      </c>
      <c r="M711" s="148">
        <f t="shared" si="14"/>
        <v>65744.5</v>
      </c>
      <c r="N711" s="148">
        <f t="shared" si="14"/>
        <v>65744.5</v>
      </c>
      <c r="O711" s="148">
        <f t="shared" si="14"/>
        <v>0</v>
      </c>
      <c r="P711" s="148">
        <f t="shared" si="14"/>
        <v>65744.5</v>
      </c>
    </row>
    <row r="712" spans="1:16" s="67" customFormat="1" ht="90.75" customHeight="1">
      <c r="A712" s="106" t="s">
        <v>38</v>
      </c>
      <c r="B712" s="106" t="s">
        <v>39</v>
      </c>
      <c r="C712" s="107" t="s">
        <v>68</v>
      </c>
      <c r="D712" s="148">
        <f>форма_10!F198</f>
        <v>700</v>
      </c>
      <c r="E712" s="148">
        <f>форма_10!G198</f>
        <v>0</v>
      </c>
      <c r="F712" s="148">
        <f>форма_10!H198</f>
        <v>700</v>
      </c>
      <c r="G712" s="148">
        <f>форма_10!I198</f>
        <v>700</v>
      </c>
      <c r="H712" s="148">
        <f>форма_10!J198</f>
        <v>0</v>
      </c>
      <c r="I712" s="148">
        <f>форма_10!K198</f>
        <v>700</v>
      </c>
      <c r="J712" s="148">
        <f>форма_10!L198</f>
        <v>700</v>
      </c>
      <c r="K712" s="148">
        <f>форма_10!L199</f>
        <v>700</v>
      </c>
      <c r="L712" s="148">
        <f>форма_10!M199</f>
        <v>0</v>
      </c>
      <c r="M712" s="148">
        <f>форма_10!N199</f>
        <v>700</v>
      </c>
      <c r="N712" s="148">
        <f>форма_10!O199</f>
        <v>700</v>
      </c>
      <c r="O712" s="148">
        <f>форма_10!P199</f>
        <v>0</v>
      </c>
      <c r="P712" s="148">
        <f>форма_10!Q199</f>
        <v>700</v>
      </c>
    </row>
    <row r="713" spans="1:16" s="67" customFormat="1" ht="29.25" hidden="1" customHeight="1" outlineLevel="1">
      <c r="A713" s="106"/>
      <c r="B713" s="106"/>
      <c r="C713" s="106" t="s">
        <v>385</v>
      </c>
      <c r="D713" s="148"/>
      <c r="E713" s="148"/>
      <c r="F713" s="148"/>
      <c r="G713" s="148"/>
      <c r="H713" s="148"/>
      <c r="I713" s="148"/>
      <c r="J713" s="34"/>
      <c r="K713" s="35"/>
      <c r="L713" s="35"/>
      <c r="M713" s="21"/>
      <c r="N713" s="21"/>
      <c r="O713" s="21"/>
      <c r="P713" s="35"/>
    </row>
    <row r="714" spans="1:16" s="67" customFormat="1" ht="19" hidden="1" outlineLevel="1">
      <c r="A714" s="106"/>
      <c r="B714" s="106"/>
      <c r="C714" s="106" t="s">
        <v>386</v>
      </c>
      <c r="D714" s="148"/>
      <c r="E714" s="148"/>
      <c r="F714" s="148"/>
      <c r="G714" s="148"/>
      <c r="H714" s="148"/>
      <c r="I714" s="148"/>
      <c r="J714" s="34"/>
      <c r="K714" s="35"/>
      <c r="L714" s="35"/>
      <c r="M714" s="21"/>
      <c r="N714" s="21"/>
      <c r="O714" s="21"/>
      <c r="P714" s="35"/>
    </row>
    <row r="715" spans="1:16" s="67" customFormat="1" ht="57" hidden="1" outlineLevel="1">
      <c r="A715" s="106"/>
      <c r="B715" s="106"/>
      <c r="C715" s="106" t="s">
        <v>387</v>
      </c>
      <c r="D715" s="148"/>
      <c r="E715" s="148"/>
      <c r="F715" s="148"/>
      <c r="G715" s="148"/>
      <c r="H715" s="148"/>
      <c r="I715" s="148"/>
      <c r="J715" s="34"/>
      <c r="K715" s="35"/>
      <c r="L715" s="35"/>
      <c r="M715" s="21"/>
      <c r="N715" s="21"/>
      <c r="O715" s="21"/>
      <c r="P715" s="35"/>
    </row>
    <row r="716" spans="1:16" s="65" customFormat="1" ht="57" hidden="1" outlineLevel="1">
      <c r="A716" s="107"/>
      <c r="B716" s="107"/>
      <c r="C716" s="106" t="s">
        <v>388</v>
      </c>
      <c r="D716" s="148"/>
      <c r="E716" s="148"/>
      <c r="F716" s="148"/>
      <c r="G716" s="148"/>
      <c r="H716" s="148"/>
      <c r="I716" s="148"/>
      <c r="J716" s="33"/>
      <c r="K716" s="21"/>
      <c r="L716" s="21"/>
      <c r="M716" s="21"/>
      <c r="N716" s="21"/>
      <c r="O716" s="21"/>
      <c r="P716" s="21"/>
    </row>
    <row r="717" spans="1:16" s="65" customFormat="1" ht="57" hidden="1" outlineLevel="1">
      <c r="A717" s="107"/>
      <c r="B717" s="107"/>
      <c r="C717" s="106" t="s">
        <v>389</v>
      </c>
      <c r="D717" s="148"/>
      <c r="E717" s="148"/>
      <c r="F717" s="148"/>
      <c r="G717" s="148"/>
      <c r="H717" s="148"/>
      <c r="I717" s="148"/>
      <c r="J717" s="33"/>
      <c r="K717" s="21"/>
      <c r="L717" s="21"/>
      <c r="M717" s="21"/>
      <c r="N717" s="21"/>
      <c r="O717" s="21"/>
      <c r="P717" s="21"/>
    </row>
    <row r="718" spans="1:16" s="65" customFormat="1" ht="57" hidden="1" outlineLevel="1">
      <c r="A718" s="107"/>
      <c r="B718" s="107"/>
      <c r="C718" s="106" t="s">
        <v>390</v>
      </c>
      <c r="D718" s="148"/>
      <c r="E718" s="148"/>
      <c r="F718" s="148"/>
      <c r="G718" s="148"/>
      <c r="H718" s="148"/>
      <c r="I718" s="148"/>
      <c r="J718" s="33"/>
      <c r="K718" s="21"/>
      <c r="L718" s="21"/>
      <c r="M718" s="21"/>
      <c r="N718" s="21"/>
      <c r="O718" s="21"/>
      <c r="P718" s="21"/>
    </row>
    <row r="719" spans="1:16" s="65" customFormat="1" ht="57" hidden="1" outlineLevel="1">
      <c r="A719" s="107"/>
      <c r="B719" s="107"/>
      <c r="C719" s="106" t="s">
        <v>391</v>
      </c>
      <c r="D719" s="148"/>
      <c r="E719" s="148"/>
      <c r="F719" s="148"/>
      <c r="G719" s="148"/>
      <c r="H719" s="148"/>
      <c r="I719" s="148"/>
      <c r="J719" s="33"/>
      <c r="K719" s="21"/>
      <c r="L719" s="21"/>
      <c r="M719" s="21"/>
      <c r="N719" s="21"/>
      <c r="O719" s="21"/>
      <c r="P719" s="21"/>
    </row>
    <row r="720" spans="1:16" s="65" customFormat="1" ht="57" hidden="1" outlineLevel="1">
      <c r="A720" s="107"/>
      <c r="B720" s="107"/>
      <c r="C720" s="106" t="s">
        <v>392</v>
      </c>
      <c r="D720" s="148"/>
      <c r="E720" s="148"/>
      <c r="F720" s="148"/>
      <c r="G720" s="148"/>
      <c r="H720" s="148"/>
      <c r="I720" s="148"/>
      <c r="J720" s="33"/>
      <c r="K720" s="21"/>
      <c r="L720" s="21"/>
      <c r="M720" s="21"/>
      <c r="N720" s="21"/>
      <c r="O720" s="21"/>
      <c r="P720" s="21"/>
    </row>
    <row r="721" spans="1:16" s="65" customFormat="1" ht="57" hidden="1" outlineLevel="1">
      <c r="A721" s="107"/>
      <c r="B721" s="107"/>
      <c r="C721" s="106" t="s">
        <v>393</v>
      </c>
      <c r="D721" s="148"/>
      <c r="E721" s="148"/>
      <c r="F721" s="148"/>
      <c r="G721" s="148"/>
      <c r="H721" s="148"/>
      <c r="I721" s="148"/>
      <c r="J721" s="33"/>
      <c r="K721" s="21"/>
      <c r="L721" s="21"/>
      <c r="M721" s="21"/>
      <c r="N721" s="21"/>
      <c r="O721" s="21"/>
      <c r="P721" s="21"/>
    </row>
    <row r="722" spans="1:16" s="65" customFormat="1" ht="76" hidden="1" outlineLevel="1">
      <c r="A722" s="107"/>
      <c r="B722" s="107"/>
      <c r="C722" s="106" t="s">
        <v>394</v>
      </c>
      <c r="D722" s="148"/>
      <c r="E722" s="148"/>
      <c r="F722" s="148"/>
      <c r="G722" s="148"/>
      <c r="H722" s="148"/>
      <c r="I722" s="148"/>
      <c r="J722" s="33"/>
      <c r="K722" s="21"/>
      <c r="L722" s="21"/>
      <c r="M722" s="21"/>
      <c r="N722" s="21"/>
      <c r="O722" s="21"/>
      <c r="P722" s="21"/>
    </row>
    <row r="723" spans="1:16" s="65" customFormat="1" ht="19" hidden="1" outlineLevel="1">
      <c r="A723" s="107"/>
      <c r="B723" s="107"/>
      <c r="C723" s="106" t="s">
        <v>395</v>
      </c>
      <c r="D723" s="148"/>
      <c r="E723" s="148"/>
      <c r="F723" s="148"/>
      <c r="G723" s="148"/>
      <c r="H723" s="148"/>
      <c r="I723" s="148"/>
      <c r="J723" s="33"/>
      <c r="K723" s="21"/>
      <c r="L723" s="21"/>
      <c r="M723" s="21"/>
      <c r="N723" s="21"/>
      <c r="O723" s="21"/>
      <c r="P723" s="21"/>
    </row>
    <row r="724" spans="1:16" s="65" customFormat="1" ht="19" collapsed="1">
      <c r="A724" s="107"/>
      <c r="B724" s="107"/>
      <c r="C724" s="106" t="s">
        <v>396</v>
      </c>
      <c r="D724" s="148">
        <f>форма_10!F199</f>
        <v>700</v>
      </c>
      <c r="E724" s="148">
        <f>форма_10!G199</f>
        <v>0</v>
      </c>
      <c r="F724" s="148">
        <f>форма_10!H199</f>
        <v>700</v>
      </c>
      <c r="G724" s="148">
        <f>форма_10!I199</f>
        <v>700</v>
      </c>
      <c r="H724" s="148">
        <f>форма_10!J199</f>
        <v>0</v>
      </c>
      <c r="I724" s="148">
        <f>форма_10!K199</f>
        <v>700</v>
      </c>
      <c r="J724" s="148">
        <f>форма_10!L199</f>
        <v>700</v>
      </c>
      <c r="K724" s="148">
        <f t="shared" ref="K724:P724" si="15">K712</f>
        <v>700</v>
      </c>
      <c r="L724" s="148">
        <f t="shared" si="15"/>
        <v>0</v>
      </c>
      <c r="M724" s="148">
        <f t="shared" si="15"/>
        <v>700</v>
      </c>
      <c r="N724" s="148">
        <f t="shared" si="15"/>
        <v>700</v>
      </c>
      <c r="O724" s="148">
        <f t="shared" si="15"/>
        <v>0</v>
      </c>
      <c r="P724" s="148">
        <f t="shared" si="15"/>
        <v>700</v>
      </c>
    </row>
    <row r="725" spans="1:16" s="67" customFormat="1" ht="50.25" customHeight="1">
      <c r="A725" s="106" t="s">
        <v>149</v>
      </c>
      <c r="B725" s="106" t="s">
        <v>150</v>
      </c>
      <c r="C725" s="107" t="s">
        <v>68</v>
      </c>
      <c r="D725" s="148">
        <v>0</v>
      </c>
      <c r="E725" s="148">
        <v>0</v>
      </c>
      <c r="F725" s="148">
        <v>0</v>
      </c>
      <c r="G725" s="148">
        <v>0</v>
      </c>
      <c r="H725" s="148">
        <v>0</v>
      </c>
      <c r="I725" s="148">
        <v>0</v>
      </c>
      <c r="J725" s="148">
        <v>0</v>
      </c>
      <c r="K725" s="148">
        <v>0</v>
      </c>
      <c r="L725" s="148">
        <v>0</v>
      </c>
      <c r="M725" s="148">
        <v>0</v>
      </c>
      <c r="N725" s="148">
        <v>0</v>
      </c>
      <c r="O725" s="148">
        <v>0</v>
      </c>
      <c r="P725" s="148">
        <v>0</v>
      </c>
    </row>
    <row r="726" spans="1:16" s="67" customFormat="1" ht="38" hidden="1" outlineLevel="1">
      <c r="A726" s="106"/>
      <c r="B726" s="106"/>
      <c r="C726" s="106" t="s">
        <v>385</v>
      </c>
      <c r="D726" s="148"/>
      <c r="E726" s="148"/>
      <c r="F726" s="148"/>
      <c r="G726" s="148"/>
      <c r="H726" s="148"/>
      <c r="I726" s="148"/>
      <c r="J726" s="34"/>
      <c r="K726" s="35"/>
      <c r="L726" s="35"/>
      <c r="M726" s="21"/>
      <c r="N726" s="21"/>
      <c r="O726" s="21"/>
      <c r="P726" s="35"/>
    </row>
    <row r="727" spans="1:16" s="67" customFormat="1" ht="19" hidden="1" outlineLevel="1">
      <c r="A727" s="106"/>
      <c r="B727" s="106"/>
      <c r="C727" s="106" t="s">
        <v>386</v>
      </c>
      <c r="D727" s="148"/>
      <c r="E727" s="148"/>
      <c r="F727" s="148"/>
      <c r="G727" s="148"/>
      <c r="H727" s="148"/>
      <c r="I727" s="148"/>
      <c r="J727" s="34"/>
      <c r="K727" s="35"/>
      <c r="L727" s="35"/>
      <c r="M727" s="21"/>
      <c r="N727" s="21"/>
      <c r="O727" s="21"/>
      <c r="P727" s="35"/>
    </row>
    <row r="728" spans="1:16" s="67" customFormat="1" ht="57" hidden="1" outlineLevel="1">
      <c r="A728" s="106"/>
      <c r="B728" s="106"/>
      <c r="C728" s="106" t="s">
        <v>387</v>
      </c>
      <c r="D728" s="148"/>
      <c r="E728" s="148"/>
      <c r="F728" s="148"/>
      <c r="G728" s="148"/>
      <c r="H728" s="148"/>
      <c r="I728" s="148"/>
      <c r="J728" s="34"/>
      <c r="K728" s="35"/>
      <c r="L728" s="35"/>
      <c r="M728" s="21"/>
      <c r="N728" s="21"/>
      <c r="O728" s="21"/>
      <c r="P728" s="35"/>
    </row>
    <row r="729" spans="1:16" s="65" customFormat="1" ht="57" hidden="1" outlineLevel="1">
      <c r="A729" s="107"/>
      <c r="B729" s="107"/>
      <c r="C729" s="106" t="s">
        <v>388</v>
      </c>
      <c r="D729" s="148"/>
      <c r="E729" s="148"/>
      <c r="F729" s="148"/>
      <c r="G729" s="148"/>
      <c r="H729" s="148"/>
      <c r="I729" s="148"/>
      <c r="J729" s="33"/>
      <c r="K729" s="21"/>
      <c r="L729" s="21"/>
      <c r="M729" s="21"/>
      <c r="N729" s="21"/>
      <c r="O729" s="21"/>
      <c r="P729" s="21"/>
    </row>
    <row r="730" spans="1:16" s="65" customFormat="1" ht="57" hidden="1" outlineLevel="1">
      <c r="A730" s="107"/>
      <c r="B730" s="107"/>
      <c r="C730" s="106" t="s">
        <v>389</v>
      </c>
      <c r="D730" s="148"/>
      <c r="E730" s="148"/>
      <c r="F730" s="148"/>
      <c r="G730" s="148"/>
      <c r="H730" s="148"/>
      <c r="I730" s="148"/>
      <c r="J730" s="33"/>
      <c r="K730" s="21"/>
      <c r="L730" s="21"/>
      <c r="M730" s="21"/>
      <c r="N730" s="21"/>
      <c r="O730" s="21"/>
      <c r="P730" s="21"/>
    </row>
    <row r="731" spans="1:16" s="65" customFormat="1" ht="57" hidden="1" outlineLevel="1">
      <c r="A731" s="107"/>
      <c r="B731" s="107"/>
      <c r="C731" s="106" t="s">
        <v>390</v>
      </c>
      <c r="D731" s="148"/>
      <c r="E731" s="148"/>
      <c r="F731" s="148"/>
      <c r="G731" s="148"/>
      <c r="H731" s="148"/>
      <c r="I731" s="148"/>
      <c r="J731" s="33"/>
      <c r="K731" s="21"/>
      <c r="L731" s="21"/>
      <c r="M731" s="21"/>
      <c r="N731" s="21"/>
      <c r="O731" s="21"/>
      <c r="P731" s="21"/>
    </row>
    <row r="732" spans="1:16" s="65" customFormat="1" ht="57" hidden="1" outlineLevel="1">
      <c r="A732" s="107"/>
      <c r="B732" s="107"/>
      <c r="C732" s="106" t="s">
        <v>391</v>
      </c>
      <c r="D732" s="148"/>
      <c r="E732" s="148"/>
      <c r="F732" s="148"/>
      <c r="G732" s="148"/>
      <c r="H732" s="148"/>
      <c r="I732" s="148"/>
      <c r="J732" s="33"/>
      <c r="K732" s="21"/>
      <c r="L732" s="21"/>
      <c r="M732" s="21"/>
      <c r="N732" s="21"/>
      <c r="O732" s="21"/>
      <c r="P732" s="21"/>
    </row>
    <row r="733" spans="1:16" s="65" customFormat="1" ht="57" hidden="1" outlineLevel="1">
      <c r="A733" s="107"/>
      <c r="B733" s="107"/>
      <c r="C733" s="106" t="s">
        <v>392</v>
      </c>
      <c r="D733" s="148"/>
      <c r="E733" s="148"/>
      <c r="F733" s="148"/>
      <c r="G733" s="148"/>
      <c r="H733" s="148"/>
      <c r="I733" s="148"/>
      <c r="J733" s="33"/>
      <c r="K733" s="21"/>
      <c r="L733" s="21"/>
      <c r="M733" s="21"/>
      <c r="N733" s="21"/>
      <c r="O733" s="21"/>
      <c r="P733" s="21"/>
    </row>
    <row r="734" spans="1:16" s="65" customFormat="1" ht="57" hidden="1" outlineLevel="1">
      <c r="A734" s="107"/>
      <c r="B734" s="107"/>
      <c r="C734" s="106" t="s">
        <v>393</v>
      </c>
      <c r="D734" s="148"/>
      <c r="E734" s="148"/>
      <c r="F734" s="148"/>
      <c r="G734" s="148"/>
      <c r="H734" s="148"/>
      <c r="I734" s="148"/>
      <c r="J734" s="33"/>
      <c r="K734" s="21"/>
      <c r="L734" s="21"/>
      <c r="M734" s="21"/>
      <c r="N734" s="21"/>
      <c r="O734" s="21"/>
      <c r="P734" s="21"/>
    </row>
    <row r="735" spans="1:16" s="65" customFormat="1" ht="76" hidden="1" outlineLevel="1">
      <c r="A735" s="107"/>
      <c r="B735" s="107"/>
      <c r="C735" s="106" t="s">
        <v>394</v>
      </c>
      <c r="D735" s="148"/>
      <c r="E735" s="148"/>
      <c r="F735" s="148"/>
      <c r="G735" s="148"/>
      <c r="H735" s="148"/>
      <c r="I735" s="148"/>
      <c r="J735" s="33"/>
      <c r="K735" s="21"/>
      <c r="L735" s="21"/>
      <c r="M735" s="21"/>
      <c r="N735" s="21"/>
      <c r="O735" s="21"/>
      <c r="P735" s="21"/>
    </row>
    <row r="736" spans="1:16" s="65" customFormat="1" ht="19" hidden="1" outlineLevel="1">
      <c r="A736" s="107"/>
      <c r="B736" s="107"/>
      <c r="C736" s="106" t="s">
        <v>395</v>
      </c>
      <c r="D736" s="148"/>
      <c r="E736" s="148"/>
      <c r="F736" s="148"/>
      <c r="G736" s="148"/>
      <c r="H736" s="148"/>
      <c r="I736" s="148"/>
      <c r="J736" s="33"/>
      <c r="K736" s="21"/>
      <c r="L736" s="21"/>
      <c r="M736" s="21"/>
      <c r="N736" s="21"/>
      <c r="O736" s="21"/>
      <c r="P736" s="21"/>
    </row>
    <row r="737" spans="1:16" s="65" customFormat="1" ht="19" collapsed="1">
      <c r="A737" s="107"/>
      <c r="B737" s="107"/>
      <c r="C737" s="106" t="s">
        <v>396</v>
      </c>
      <c r="D737" s="148">
        <v>0</v>
      </c>
      <c r="E737" s="148">
        <v>0</v>
      </c>
      <c r="F737" s="148">
        <v>0</v>
      </c>
      <c r="G737" s="148">
        <v>0</v>
      </c>
      <c r="H737" s="148">
        <v>0</v>
      </c>
      <c r="I737" s="148">
        <v>0</v>
      </c>
      <c r="J737" s="148">
        <v>0</v>
      </c>
      <c r="K737" s="148">
        <v>0</v>
      </c>
      <c r="L737" s="148">
        <v>0</v>
      </c>
      <c r="M737" s="148">
        <v>0</v>
      </c>
      <c r="N737" s="148">
        <v>0</v>
      </c>
      <c r="O737" s="148">
        <v>0</v>
      </c>
      <c r="P737" s="148">
        <v>0</v>
      </c>
    </row>
    <row r="738" spans="1:16" s="67" customFormat="1" ht="67.5" customHeight="1">
      <c r="A738" s="106" t="s">
        <v>151</v>
      </c>
      <c r="B738" s="106" t="s">
        <v>156</v>
      </c>
      <c r="C738" s="107" t="s">
        <v>68</v>
      </c>
      <c r="D738" s="148">
        <v>0</v>
      </c>
      <c r="E738" s="148">
        <v>0</v>
      </c>
      <c r="F738" s="148">
        <v>0</v>
      </c>
      <c r="G738" s="148">
        <v>0</v>
      </c>
      <c r="H738" s="148">
        <v>0</v>
      </c>
      <c r="I738" s="148">
        <v>0</v>
      </c>
      <c r="J738" s="148">
        <v>0</v>
      </c>
      <c r="K738" s="148">
        <v>0</v>
      </c>
      <c r="L738" s="148">
        <v>0</v>
      </c>
      <c r="M738" s="148">
        <v>0</v>
      </c>
      <c r="N738" s="148">
        <v>0</v>
      </c>
      <c r="O738" s="148">
        <v>0</v>
      </c>
      <c r="P738" s="148">
        <v>0</v>
      </c>
    </row>
    <row r="739" spans="1:16" s="67" customFormat="1" ht="38" hidden="1" outlineLevel="1">
      <c r="A739" s="106"/>
      <c r="B739" s="106"/>
      <c r="C739" s="106" t="s">
        <v>385</v>
      </c>
      <c r="D739" s="148"/>
      <c r="E739" s="148"/>
      <c r="F739" s="148"/>
      <c r="G739" s="148"/>
      <c r="H739" s="148"/>
      <c r="I739" s="148"/>
      <c r="J739" s="34"/>
      <c r="K739" s="35"/>
      <c r="L739" s="35"/>
      <c r="M739" s="21"/>
      <c r="N739" s="21"/>
      <c r="O739" s="21"/>
      <c r="P739" s="35"/>
    </row>
    <row r="740" spans="1:16" s="67" customFormat="1" ht="19" hidden="1" outlineLevel="1">
      <c r="A740" s="106"/>
      <c r="B740" s="106"/>
      <c r="C740" s="106" t="s">
        <v>386</v>
      </c>
      <c r="D740" s="148"/>
      <c r="E740" s="148"/>
      <c r="F740" s="148"/>
      <c r="G740" s="148"/>
      <c r="H740" s="148"/>
      <c r="I740" s="148"/>
      <c r="J740" s="34"/>
      <c r="K740" s="35"/>
      <c r="L740" s="35"/>
      <c r="M740" s="21"/>
      <c r="N740" s="21"/>
      <c r="O740" s="21"/>
      <c r="P740" s="35"/>
    </row>
    <row r="741" spans="1:16" s="67" customFormat="1" ht="57" hidden="1" outlineLevel="1">
      <c r="A741" s="106"/>
      <c r="B741" s="106"/>
      <c r="C741" s="106" t="s">
        <v>387</v>
      </c>
      <c r="D741" s="148"/>
      <c r="E741" s="148"/>
      <c r="F741" s="148"/>
      <c r="G741" s="148"/>
      <c r="H741" s="148"/>
      <c r="I741" s="148"/>
      <c r="J741" s="34"/>
      <c r="K741" s="35"/>
      <c r="L741" s="35"/>
      <c r="M741" s="21"/>
      <c r="N741" s="21"/>
      <c r="O741" s="21"/>
      <c r="P741" s="35"/>
    </row>
    <row r="742" spans="1:16" s="65" customFormat="1" ht="57" hidden="1" outlineLevel="1">
      <c r="A742" s="107"/>
      <c r="B742" s="107"/>
      <c r="C742" s="106" t="s">
        <v>388</v>
      </c>
      <c r="D742" s="148"/>
      <c r="E742" s="148"/>
      <c r="F742" s="148"/>
      <c r="G742" s="148"/>
      <c r="H742" s="148"/>
      <c r="I742" s="148"/>
      <c r="J742" s="33"/>
      <c r="K742" s="21"/>
      <c r="L742" s="21"/>
      <c r="M742" s="21"/>
      <c r="N742" s="21"/>
      <c r="O742" s="21"/>
      <c r="P742" s="21"/>
    </row>
    <row r="743" spans="1:16" s="65" customFormat="1" ht="57" hidden="1" outlineLevel="1">
      <c r="A743" s="107"/>
      <c r="B743" s="107"/>
      <c r="C743" s="106" t="s">
        <v>389</v>
      </c>
      <c r="D743" s="148"/>
      <c r="E743" s="148"/>
      <c r="F743" s="148"/>
      <c r="G743" s="148"/>
      <c r="H743" s="148"/>
      <c r="I743" s="148"/>
      <c r="J743" s="33"/>
      <c r="K743" s="21"/>
      <c r="L743" s="21"/>
      <c r="M743" s="21"/>
      <c r="N743" s="21"/>
      <c r="O743" s="21"/>
      <c r="P743" s="21"/>
    </row>
    <row r="744" spans="1:16" s="65" customFormat="1" ht="57" hidden="1" outlineLevel="1">
      <c r="A744" s="107"/>
      <c r="B744" s="107"/>
      <c r="C744" s="106" t="s">
        <v>390</v>
      </c>
      <c r="D744" s="148"/>
      <c r="E744" s="148"/>
      <c r="F744" s="148"/>
      <c r="G744" s="148"/>
      <c r="H744" s="148"/>
      <c r="I744" s="148"/>
      <c r="J744" s="33"/>
      <c r="K744" s="21"/>
      <c r="L744" s="21"/>
      <c r="M744" s="21"/>
      <c r="N744" s="21"/>
      <c r="O744" s="21"/>
      <c r="P744" s="21"/>
    </row>
    <row r="745" spans="1:16" s="65" customFormat="1" ht="57" hidden="1" outlineLevel="1">
      <c r="A745" s="107"/>
      <c r="B745" s="107"/>
      <c r="C745" s="106" t="s">
        <v>391</v>
      </c>
      <c r="D745" s="148"/>
      <c r="E745" s="148"/>
      <c r="F745" s="148"/>
      <c r="G745" s="148"/>
      <c r="H745" s="148"/>
      <c r="I745" s="148"/>
      <c r="J745" s="33"/>
      <c r="K745" s="21"/>
      <c r="L745" s="21"/>
      <c r="M745" s="21"/>
      <c r="N745" s="21"/>
      <c r="O745" s="21"/>
      <c r="P745" s="21"/>
    </row>
    <row r="746" spans="1:16" s="65" customFormat="1" ht="57" hidden="1" outlineLevel="1">
      <c r="A746" s="107"/>
      <c r="B746" s="107"/>
      <c r="C746" s="106" t="s">
        <v>392</v>
      </c>
      <c r="D746" s="148"/>
      <c r="E746" s="148"/>
      <c r="F746" s="148"/>
      <c r="G746" s="148"/>
      <c r="H746" s="148"/>
      <c r="I746" s="148"/>
      <c r="J746" s="33"/>
      <c r="K746" s="21"/>
      <c r="L746" s="21"/>
      <c r="M746" s="21"/>
      <c r="N746" s="21"/>
      <c r="O746" s="21"/>
      <c r="P746" s="21"/>
    </row>
    <row r="747" spans="1:16" s="65" customFormat="1" ht="57" hidden="1" outlineLevel="1">
      <c r="A747" s="107"/>
      <c r="B747" s="107"/>
      <c r="C747" s="106" t="s">
        <v>393</v>
      </c>
      <c r="D747" s="148"/>
      <c r="E747" s="148"/>
      <c r="F747" s="148"/>
      <c r="G747" s="148"/>
      <c r="H747" s="148"/>
      <c r="I747" s="148"/>
      <c r="J747" s="33"/>
      <c r="K747" s="21"/>
      <c r="L747" s="21"/>
      <c r="M747" s="21"/>
      <c r="N747" s="21"/>
      <c r="O747" s="21"/>
      <c r="P747" s="21"/>
    </row>
    <row r="748" spans="1:16" s="65" customFormat="1" ht="76" hidden="1" outlineLevel="1">
      <c r="A748" s="107"/>
      <c r="B748" s="107"/>
      <c r="C748" s="106" t="s">
        <v>394</v>
      </c>
      <c r="D748" s="148"/>
      <c r="E748" s="148"/>
      <c r="F748" s="148"/>
      <c r="G748" s="148"/>
      <c r="H748" s="148"/>
      <c r="I748" s="148"/>
      <c r="J748" s="33"/>
      <c r="K748" s="21"/>
      <c r="L748" s="21"/>
      <c r="M748" s="21"/>
      <c r="N748" s="21"/>
      <c r="O748" s="21"/>
      <c r="P748" s="21"/>
    </row>
    <row r="749" spans="1:16" s="65" customFormat="1" ht="19" hidden="1" outlineLevel="1">
      <c r="A749" s="107"/>
      <c r="B749" s="107"/>
      <c r="C749" s="106" t="s">
        <v>395</v>
      </c>
      <c r="D749" s="148"/>
      <c r="E749" s="148"/>
      <c r="F749" s="148"/>
      <c r="G749" s="148"/>
      <c r="H749" s="148"/>
      <c r="I749" s="148"/>
      <c r="J749" s="33"/>
      <c r="K749" s="21"/>
      <c r="L749" s="21"/>
      <c r="M749" s="21"/>
      <c r="N749" s="21"/>
      <c r="O749" s="21"/>
      <c r="P749" s="21"/>
    </row>
    <row r="750" spans="1:16" s="65" customFormat="1" ht="19" collapsed="1">
      <c r="A750" s="107"/>
      <c r="B750" s="107"/>
      <c r="C750" s="106" t="s">
        <v>396</v>
      </c>
      <c r="D750" s="148">
        <v>0</v>
      </c>
      <c r="E750" s="148">
        <v>0</v>
      </c>
      <c r="F750" s="148">
        <v>0</v>
      </c>
      <c r="G750" s="148">
        <v>0</v>
      </c>
      <c r="H750" s="148">
        <v>0</v>
      </c>
      <c r="I750" s="148">
        <v>0</v>
      </c>
      <c r="J750" s="148">
        <v>0</v>
      </c>
      <c r="K750" s="148">
        <v>0</v>
      </c>
      <c r="L750" s="148">
        <v>0</v>
      </c>
      <c r="M750" s="148">
        <v>0</v>
      </c>
      <c r="N750" s="148">
        <v>0</v>
      </c>
      <c r="O750" s="148">
        <v>0</v>
      </c>
      <c r="P750" s="148">
        <v>0</v>
      </c>
    </row>
    <row r="751" spans="1:16" s="67" customFormat="1" ht="90" customHeight="1">
      <c r="A751" s="106" t="s">
        <v>153</v>
      </c>
      <c r="B751" s="106" t="s">
        <v>316</v>
      </c>
      <c r="C751" s="107" t="s">
        <v>68</v>
      </c>
      <c r="D751" s="148">
        <v>0</v>
      </c>
      <c r="E751" s="148">
        <v>0</v>
      </c>
      <c r="F751" s="148">
        <v>0</v>
      </c>
      <c r="G751" s="148">
        <v>0</v>
      </c>
      <c r="H751" s="148">
        <v>0</v>
      </c>
      <c r="I751" s="148">
        <v>0</v>
      </c>
      <c r="J751" s="148">
        <v>0</v>
      </c>
      <c r="K751" s="148">
        <v>0</v>
      </c>
      <c r="L751" s="148">
        <v>0</v>
      </c>
      <c r="M751" s="148">
        <v>0</v>
      </c>
      <c r="N751" s="148">
        <v>0</v>
      </c>
      <c r="O751" s="148">
        <v>0</v>
      </c>
      <c r="P751" s="148">
        <v>0</v>
      </c>
    </row>
    <row r="752" spans="1:16" s="67" customFormat="1" ht="38" hidden="1" outlineLevel="1">
      <c r="A752" s="106"/>
      <c r="B752" s="106"/>
      <c r="C752" s="106" t="s">
        <v>385</v>
      </c>
      <c r="D752" s="148"/>
      <c r="E752" s="148"/>
      <c r="F752" s="148"/>
      <c r="G752" s="148"/>
      <c r="H752" s="148"/>
      <c r="I752" s="148"/>
      <c r="J752" s="34"/>
      <c r="K752" s="35"/>
      <c r="L752" s="35"/>
      <c r="M752" s="21"/>
      <c r="N752" s="21"/>
      <c r="O752" s="21"/>
      <c r="P752" s="35"/>
    </row>
    <row r="753" spans="1:16" s="67" customFormat="1" ht="19" hidden="1" outlineLevel="1">
      <c r="A753" s="106"/>
      <c r="B753" s="106"/>
      <c r="C753" s="106" t="s">
        <v>386</v>
      </c>
      <c r="D753" s="148"/>
      <c r="E753" s="148"/>
      <c r="F753" s="148"/>
      <c r="G753" s="148"/>
      <c r="H753" s="148"/>
      <c r="I753" s="148"/>
      <c r="J753" s="34"/>
      <c r="K753" s="35"/>
      <c r="L753" s="35"/>
      <c r="M753" s="21"/>
      <c r="N753" s="21"/>
      <c r="O753" s="21"/>
      <c r="P753" s="35"/>
    </row>
    <row r="754" spans="1:16" s="67" customFormat="1" ht="57" hidden="1" outlineLevel="1">
      <c r="A754" s="106"/>
      <c r="B754" s="106"/>
      <c r="C754" s="106" t="s">
        <v>387</v>
      </c>
      <c r="D754" s="148"/>
      <c r="E754" s="148"/>
      <c r="F754" s="148"/>
      <c r="G754" s="148"/>
      <c r="H754" s="148"/>
      <c r="I754" s="148"/>
      <c r="J754" s="34"/>
      <c r="K754" s="35"/>
      <c r="L754" s="35"/>
      <c r="M754" s="21"/>
      <c r="N754" s="21"/>
      <c r="O754" s="21"/>
      <c r="P754" s="35"/>
    </row>
    <row r="755" spans="1:16" s="65" customFormat="1" ht="57" hidden="1" outlineLevel="1">
      <c r="A755" s="107"/>
      <c r="B755" s="107"/>
      <c r="C755" s="106" t="s">
        <v>388</v>
      </c>
      <c r="D755" s="148"/>
      <c r="E755" s="148"/>
      <c r="F755" s="148"/>
      <c r="G755" s="148"/>
      <c r="H755" s="148"/>
      <c r="I755" s="148"/>
      <c r="J755" s="33"/>
      <c r="K755" s="21"/>
      <c r="L755" s="21"/>
      <c r="M755" s="21"/>
      <c r="N755" s="21"/>
      <c r="O755" s="21"/>
      <c r="P755" s="21"/>
    </row>
    <row r="756" spans="1:16" s="65" customFormat="1" ht="57" hidden="1" outlineLevel="1">
      <c r="A756" s="107"/>
      <c r="B756" s="107"/>
      <c r="C756" s="106" t="s">
        <v>389</v>
      </c>
      <c r="D756" s="148"/>
      <c r="E756" s="148"/>
      <c r="F756" s="148"/>
      <c r="G756" s="148"/>
      <c r="H756" s="148"/>
      <c r="I756" s="148"/>
      <c r="J756" s="33"/>
      <c r="K756" s="21"/>
      <c r="L756" s="21"/>
      <c r="M756" s="21"/>
      <c r="N756" s="21"/>
      <c r="O756" s="21"/>
      <c r="P756" s="21"/>
    </row>
    <row r="757" spans="1:16" s="65" customFormat="1" ht="57" hidden="1" outlineLevel="1">
      <c r="A757" s="107"/>
      <c r="B757" s="107"/>
      <c r="C757" s="106" t="s">
        <v>390</v>
      </c>
      <c r="D757" s="148"/>
      <c r="E757" s="148"/>
      <c r="F757" s="148"/>
      <c r="G757" s="148"/>
      <c r="H757" s="148"/>
      <c r="I757" s="148"/>
      <c r="J757" s="33"/>
      <c r="K757" s="21"/>
      <c r="L757" s="21"/>
      <c r="M757" s="21"/>
      <c r="N757" s="21"/>
      <c r="O757" s="21"/>
      <c r="P757" s="21"/>
    </row>
    <row r="758" spans="1:16" s="65" customFormat="1" ht="57" hidden="1" outlineLevel="1">
      <c r="A758" s="107"/>
      <c r="B758" s="107"/>
      <c r="C758" s="106" t="s">
        <v>391</v>
      </c>
      <c r="D758" s="148"/>
      <c r="E758" s="148"/>
      <c r="F758" s="148"/>
      <c r="G758" s="148"/>
      <c r="H758" s="148"/>
      <c r="I758" s="148"/>
      <c r="J758" s="33"/>
      <c r="K758" s="21"/>
      <c r="L758" s="21"/>
      <c r="M758" s="21"/>
      <c r="N758" s="21"/>
      <c r="O758" s="21"/>
      <c r="P758" s="21"/>
    </row>
    <row r="759" spans="1:16" s="65" customFormat="1" ht="57" hidden="1" outlineLevel="1">
      <c r="A759" s="107"/>
      <c r="B759" s="107"/>
      <c r="C759" s="106" t="s">
        <v>392</v>
      </c>
      <c r="D759" s="148"/>
      <c r="E759" s="148"/>
      <c r="F759" s="148"/>
      <c r="G759" s="148"/>
      <c r="H759" s="148"/>
      <c r="I759" s="148"/>
      <c r="J759" s="33"/>
      <c r="K759" s="21"/>
      <c r="L759" s="21"/>
      <c r="M759" s="21"/>
      <c r="N759" s="21"/>
      <c r="O759" s="21"/>
      <c r="P759" s="21"/>
    </row>
    <row r="760" spans="1:16" s="65" customFormat="1" ht="57" hidden="1" outlineLevel="1">
      <c r="A760" s="107"/>
      <c r="B760" s="107"/>
      <c r="C760" s="106" t="s">
        <v>393</v>
      </c>
      <c r="D760" s="148"/>
      <c r="E760" s="148"/>
      <c r="F760" s="148"/>
      <c r="G760" s="148"/>
      <c r="H760" s="148"/>
      <c r="I760" s="148"/>
      <c r="J760" s="33"/>
      <c r="K760" s="21"/>
      <c r="L760" s="21"/>
      <c r="M760" s="21"/>
      <c r="N760" s="21"/>
      <c r="O760" s="21"/>
      <c r="P760" s="21"/>
    </row>
    <row r="761" spans="1:16" s="65" customFormat="1" ht="76" hidden="1" outlineLevel="1">
      <c r="A761" s="107"/>
      <c r="B761" s="107"/>
      <c r="C761" s="106" t="s">
        <v>394</v>
      </c>
      <c r="D761" s="148"/>
      <c r="E761" s="148"/>
      <c r="F761" s="148"/>
      <c r="G761" s="148"/>
      <c r="H761" s="148"/>
      <c r="I761" s="148"/>
      <c r="J761" s="33"/>
      <c r="K761" s="21"/>
      <c r="L761" s="21"/>
      <c r="M761" s="21"/>
      <c r="N761" s="21"/>
      <c r="O761" s="21"/>
      <c r="P761" s="21"/>
    </row>
    <row r="762" spans="1:16" s="65" customFormat="1" ht="19" hidden="1" outlineLevel="1">
      <c r="A762" s="107"/>
      <c r="B762" s="107"/>
      <c r="C762" s="106" t="s">
        <v>395</v>
      </c>
      <c r="D762" s="148"/>
      <c r="E762" s="148"/>
      <c r="F762" s="148"/>
      <c r="G762" s="148"/>
      <c r="H762" s="148"/>
      <c r="I762" s="148"/>
      <c r="J762" s="33"/>
      <c r="K762" s="21"/>
      <c r="L762" s="21"/>
      <c r="M762" s="21"/>
      <c r="N762" s="21"/>
      <c r="O762" s="21"/>
      <c r="P762" s="21"/>
    </row>
    <row r="763" spans="1:16" s="65" customFormat="1" ht="19" collapsed="1">
      <c r="A763" s="107"/>
      <c r="B763" s="107"/>
      <c r="C763" s="106" t="s">
        <v>396</v>
      </c>
      <c r="D763" s="148">
        <v>0</v>
      </c>
      <c r="E763" s="148">
        <v>0</v>
      </c>
      <c r="F763" s="148">
        <v>0</v>
      </c>
      <c r="G763" s="148">
        <v>0</v>
      </c>
      <c r="H763" s="148">
        <v>0</v>
      </c>
      <c r="I763" s="148">
        <v>0</v>
      </c>
      <c r="J763" s="148">
        <v>0</v>
      </c>
      <c r="K763" s="148">
        <v>0</v>
      </c>
      <c r="L763" s="148">
        <v>0</v>
      </c>
      <c r="M763" s="148">
        <v>0</v>
      </c>
      <c r="N763" s="148">
        <v>0</v>
      </c>
      <c r="O763" s="148">
        <v>0</v>
      </c>
      <c r="P763" s="148">
        <v>0</v>
      </c>
    </row>
    <row r="764" spans="1:16" s="67" customFormat="1" ht="73.5" customHeight="1">
      <c r="A764" s="106" t="s">
        <v>155</v>
      </c>
      <c r="B764" s="106" t="s">
        <v>318</v>
      </c>
      <c r="C764" s="107" t="s">
        <v>68</v>
      </c>
      <c r="D764" s="148">
        <v>0</v>
      </c>
      <c r="E764" s="148">
        <v>0</v>
      </c>
      <c r="F764" s="148">
        <v>0</v>
      </c>
      <c r="G764" s="148">
        <v>0</v>
      </c>
      <c r="H764" s="148">
        <v>0</v>
      </c>
      <c r="I764" s="148">
        <v>0</v>
      </c>
      <c r="J764" s="148">
        <v>0</v>
      </c>
      <c r="K764" s="148">
        <v>0</v>
      </c>
      <c r="L764" s="148">
        <v>0</v>
      </c>
      <c r="M764" s="148">
        <v>0</v>
      </c>
      <c r="N764" s="148">
        <v>0</v>
      </c>
      <c r="O764" s="148">
        <v>0</v>
      </c>
      <c r="P764" s="148">
        <v>0</v>
      </c>
    </row>
    <row r="765" spans="1:16" s="67" customFormat="1" ht="27" hidden="1" customHeight="1" outlineLevel="1">
      <c r="A765" s="106"/>
      <c r="B765" s="106"/>
      <c r="C765" s="106" t="s">
        <v>385</v>
      </c>
      <c r="D765" s="148"/>
      <c r="E765" s="148"/>
      <c r="F765" s="148"/>
      <c r="G765" s="148"/>
      <c r="H765" s="148"/>
      <c r="I765" s="148"/>
      <c r="J765" s="34"/>
      <c r="K765" s="35"/>
      <c r="L765" s="35"/>
      <c r="M765" s="21"/>
      <c r="N765" s="21"/>
      <c r="O765" s="21"/>
      <c r="P765" s="35"/>
    </row>
    <row r="766" spans="1:16" s="67" customFormat="1" ht="19" hidden="1" outlineLevel="1">
      <c r="A766" s="106"/>
      <c r="B766" s="106"/>
      <c r="C766" s="106" t="s">
        <v>386</v>
      </c>
      <c r="D766" s="148"/>
      <c r="E766" s="148"/>
      <c r="F766" s="148"/>
      <c r="G766" s="148"/>
      <c r="H766" s="148"/>
      <c r="I766" s="148"/>
      <c r="J766" s="34"/>
      <c r="K766" s="35"/>
      <c r="L766" s="35"/>
      <c r="M766" s="21"/>
      <c r="N766" s="21"/>
      <c r="O766" s="21"/>
      <c r="P766" s="35"/>
    </row>
    <row r="767" spans="1:16" s="67" customFormat="1" ht="57" hidden="1" outlineLevel="1">
      <c r="A767" s="106"/>
      <c r="B767" s="106"/>
      <c r="C767" s="106" t="s">
        <v>387</v>
      </c>
      <c r="D767" s="148"/>
      <c r="E767" s="148"/>
      <c r="F767" s="148"/>
      <c r="G767" s="148"/>
      <c r="H767" s="148"/>
      <c r="I767" s="148"/>
      <c r="J767" s="34"/>
      <c r="K767" s="35"/>
      <c r="L767" s="35"/>
      <c r="M767" s="21"/>
      <c r="N767" s="21"/>
      <c r="O767" s="21"/>
      <c r="P767" s="35"/>
    </row>
    <row r="768" spans="1:16" s="65" customFormat="1" ht="57" hidden="1" outlineLevel="1">
      <c r="A768" s="107"/>
      <c r="B768" s="107"/>
      <c r="C768" s="106" t="s">
        <v>388</v>
      </c>
      <c r="D768" s="148"/>
      <c r="E768" s="148"/>
      <c r="F768" s="148"/>
      <c r="G768" s="148"/>
      <c r="H768" s="148"/>
      <c r="I768" s="148"/>
      <c r="J768" s="33"/>
      <c r="K768" s="21"/>
      <c r="L768" s="21"/>
      <c r="M768" s="21"/>
      <c r="N768" s="21"/>
      <c r="O768" s="21"/>
      <c r="P768" s="21"/>
    </row>
    <row r="769" spans="1:16" s="65" customFormat="1" ht="57" hidden="1" outlineLevel="1">
      <c r="A769" s="107"/>
      <c r="B769" s="107"/>
      <c r="C769" s="106" t="s">
        <v>389</v>
      </c>
      <c r="D769" s="148"/>
      <c r="E769" s="148"/>
      <c r="F769" s="148"/>
      <c r="G769" s="148"/>
      <c r="H769" s="148"/>
      <c r="I769" s="148"/>
      <c r="J769" s="33"/>
      <c r="K769" s="21"/>
      <c r="L769" s="21"/>
      <c r="M769" s="21"/>
      <c r="N769" s="21"/>
      <c r="O769" s="21"/>
      <c r="P769" s="21"/>
    </row>
    <row r="770" spans="1:16" s="65" customFormat="1" ht="57" hidden="1" outlineLevel="1">
      <c r="A770" s="107"/>
      <c r="B770" s="107"/>
      <c r="C770" s="106" t="s">
        <v>390</v>
      </c>
      <c r="D770" s="148"/>
      <c r="E770" s="148"/>
      <c r="F770" s="148"/>
      <c r="G770" s="148"/>
      <c r="H770" s="148"/>
      <c r="I770" s="148"/>
      <c r="J770" s="33"/>
      <c r="K770" s="21"/>
      <c r="L770" s="21"/>
      <c r="M770" s="21"/>
      <c r="N770" s="21"/>
      <c r="O770" s="21"/>
      <c r="P770" s="21"/>
    </row>
    <row r="771" spans="1:16" s="65" customFormat="1" ht="57" hidden="1" outlineLevel="1">
      <c r="A771" s="107"/>
      <c r="B771" s="107"/>
      <c r="C771" s="106" t="s">
        <v>391</v>
      </c>
      <c r="D771" s="148"/>
      <c r="E771" s="148"/>
      <c r="F771" s="148"/>
      <c r="G771" s="148"/>
      <c r="H771" s="148"/>
      <c r="I771" s="148"/>
      <c r="J771" s="33"/>
      <c r="K771" s="21"/>
      <c r="L771" s="21"/>
      <c r="M771" s="21"/>
      <c r="N771" s="21"/>
      <c r="O771" s="21"/>
      <c r="P771" s="21"/>
    </row>
    <row r="772" spans="1:16" s="65" customFormat="1" ht="57" hidden="1" outlineLevel="1">
      <c r="A772" s="107"/>
      <c r="B772" s="107"/>
      <c r="C772" s="106" t="s">
        <v>392</v>
      </c>
      <c r="D772" s="148"/>
      <c r="E772" s="148"/>
      <c r="F772" s="148"/>
      <c r="G772" s="148"/>
      <c r="H772" s="148"/>
      <c r="I772" s="148"/>
      <c r="J772" s="33"/>
      <c r="K772" s="21"/>
      <c r="L772" s="21"/>
      <c r="M772" s="21"/>
      <c r="N772" s="21"/>
      <c r="O772" s="21"/>
      <c r="P772" s="21"/>
    </row>
    <row r="773" spans="1:16" s="65" customFormat="1" ht="57" hidden="1" outlineLevel="1">
      <c r="A773" s="107"/>
      <c r="B773" s="107"/>
      <c r="C773" s="106" t="s">
        <v>393</v>
      </c>
      <c r="D773" s="148"/>
      <c r="E773" s="148"/>
      <c r="F773" s="148"/>
      <c r="G773" s="148"/>
      <c r="H773" s="148"/>
      <c r="I773" s="148"/>
      <c r="J773" s="33"/>
      <c r="K773" s="21"/>
      <c r="L773" s="21"/>
      <c r="M773" s="21"/>
      <c r="N773" s="21"/>
      <c r="O773" s="21"/>
      <c r="P773" s="21"/>
    </row>
    <row r="774" spans="1:16" s="65" customFormat="1" ht="76" hidden="1" outlineLevel="1">
      <c r="A774" s="107"/>
      <c r="B774" s="107"/>
      <c r="C774" s="106" t="s">
        <v>394</v>
      </c>
      <c r="D774" s="148"/>
      <c r="E774" s="148"/>
      <c r="F774" s="148"/>
      <c r="G774" s="148"/>
      <c r="H774" s="148"/>
      <c r="I774" s="148"/>
      <c r="J774" s="33"/>
      <c r="K774" s="21"/>
      <c r="L774" s="21"/>
      <c r="M774" s="21"/>
      <c r="N774" s="21"/>
      <c r="O774" s="21"/>
      <c r="P774" s="21"/>
    </row>
    <row r="775" spans="1:16" s="65" customFormat="1" ht="19" hidden="1" outlineLevel="1">
      <c r="A775" s="107"/>
      <c r="B775" s="107"/>
      <c r="C775" s="106" t="s">
        <v>395</v>
      </c>
      <c r="D775" s="148"/>
      <c r="E775" s="148"/>
      <c r="F775" s="148"/>
      <c r="G775" s="148"/>
      <c r="H775" s="148"/>
      <c r="I775" s="148"/>
      <c r="J775" s="33"/>
      <c r="K775" s="21"/>
      <c r="L775" s="21"/>
      <c r="M775" s="21"/>
      <c r="N775" s="21"/>
      <c r="O775" s="21"/>
      <c r="P775" s="21"/>
    </row>
    <row r="776" spans="1:16" s="65" customFormat="1" ht="19" collapsed="1">
      <c r="A776" s="107"/>
      <c r="B776" s="107"/>
      <c r="C776" s="106" t="s">
        <v>396</v>
      </c>
      <c r="D776" s="148">
        <v>0</v>
      </c>
      <c r="E776" s="148">
        <v>0</v>
      </c>
      <c r="F776" s="148">
        <v>0</v>
      </c>
      <c r="G776" s="148">
        <v>0</v>
      </c>
      <c r="H776" s="148">
        <v>0</v>
      </c>
      <c r="I776" s="148">
        <v>0</v>
      </c>
      <c r="J776" s="148">
        <v>0</v>
      </c>
      <c r="K776" s="148">
        <v>0</v>
      </c>
      <c r="L776" s="148">
        <v>0</v>
      </c>
      <c r="M776" s="148">
        <v>0</v>
      </c>
      <c r="N776" s="148">
        <v>0</v>
      </c>
      <c r="O776" s="148">
        <v>0</v>
      </c>
      <c r="P776" s="148">
        <v>0</v>
      </c>
    </row>
    <row r="777" spans="1:16" s="67" customFormat="1" ht="72" customHeight="1">
      <c r="A777" s="106" t="s">
        <v>157</v>
      </c>
      <c r="B777" s="106" t="s">
        <v>320</v>
      </c>
      <c r="C777" s="107" t="s">
        <v>68</v>
      </c>
      <c r="D777" s="148">
        <v>0</v>
      </c>
      <c r="E777" s="148">
        <v>0</v>
      </c>
      <c r="F777" s="148">
        <v>0</v>
      </c>
      <c r="G777" s="148">
        <v>0</v>
      </c>
      <c r="H777" s="148">
        <v>0</v>
      </c>
      <c r="I777" s="148">
        <v>0</v>
      </c>
      <c r="J777" s="148">
        <v>0</v>
      </c>
      <c r="K777" s="148">
        <v>0</v>
      </c>
      <c r="L777" s="148">
        <v>0</v>
      </c>
      <c r="M777" s="148">
        <v>0</v>
      </c>
      <c r="N777" s="148">
        <v>0</v>
      </c>
      <c r="O777" s="148">
        <v>0</v>
      </c>
      <c r="P777" s="148">
        <v>0</v>
      </c>
    </row>
    <row r="778" spans="1:16" s="67" customFormat="1" ht="27" hidden="1" customHeight="1" outlineLevel="1">
      <c r="A778" s="106"/>
      <c r="B778" s="106"/>
      <c r="C778" s="106" t="s">
        <v>385</v>
      </c>
      <c r="D778" s="148"/>
      <c r="E778" s="148"/>
      <c r="F778" s="148"/>
      <c r="G778" s="148"/>
      <c r="H778" s="148"/>
      <c r="I778" s="148"/>
      <c r="J778" s="34"/>
      <c r="K778" s="35"/>
      <c r="L778" s="35"/>
      <c r="M778" s="21"/>
      <c r="N778" s="21"/>
      <c r="O778" s="21"/>
      <c r="P778" s="35"/>
    </row>
    <row r="779" spans="1:16" s="67" customFormat="1" ht="19" hidden="1" outlineLevel="1">
      <c r="A779" s="106"/>
      <c r="B779" s="106"/>
      <c r="C779" s="106" t="s">
        <v>386</v>
      </c>
      <c r="D779" s="148"/>
      <c r="E779" s="148"/>
      <c r="F779" s="148"/>
      <c r="G779" s="148"/>
      <c r="H779" s="148"/>
      <c r="I779" s="148"/>
      <c r="J779" s="34"/>
      <c r="K779" s="35"/>
      <c r="L779" s="35"/>
      <c r="M779" s="21"/>
      <c r="N779" s="21"/>
      <c r="O779" s="21"/>
      <c r="P779" s="35"/>
    </row>
    <row r="780" spans="1:16" s="67" customFormat="1" ht="57" hidden="1" outlineLevel="1">
      <c r="A780" s="106"/>
      <c r="B780" s="106"/>
      <c r="C780" s="106" t="s">
        <v>387</v>
      </c>
      <c r="D780" s="148"/>
      <c r="E780" s="148"/>
      <c r="F780" s="148"/>
      <c r="G780" s="148"/>
      <c r="H780" s="148"/>
      <c r="I780" s="148"/>
      <c r="J780" s="34"/>
      <c r="K780" s="35"/>
      <c r="L780" s="35"/>
      <c r="M780" s="21"/>
      <c r="N780" s="21"/>
      <c r="O780" s="21"/>
      <c r="P780" s="35"/>
    </row>
    <row r="781" spans="1:16" s="65" customFormat="1" ht="57" hidden="1" outlineLevel="1">
      <c r="A781" s="107"/>
      <c r="B781" s="107"/>
      <c r="C781" s="106" t="s">
        <v>388</v>
      </c>
      <c r="D781" s="148"/>
      <c r="E781" s="148"/>
      <c r="F781" s="148"/>
      <c r="G781" s="148"/>
      <c r="H781" s="148"/>
      <c r="I781" s="148"/>
      <c r="J781" s="33"/>
      <c r="K781" s="21"/>
      <c r="L781" s="21"/>
      <c r="M781" s="21"/>
      <c r="N781" s="21"/>
      <c r="O781" s="21"/>
      <c r="P781" s="21"/>
    </row>
    <row r="782" spans="1:16" s="65" customFormat="1" ht="57" hidden="1" outlineLevel="1">
      <c r="A782" s="107"/>
      <c r="B782" s="107"/>
      <c r="C782" s="106" t="s">
        <v>389</v>
      </c>
      <c r="D782" s="148"/>
      <c r="E782" s="148"/>
      <c r="F782" s="148"/>
      <c r="G782" s="148"/>
      <c r="H782" s="148"/>
      <c r="I782" s="148"/>
      <c r="J782" s="33"/>
      <c r="K782" s="21"/>
      <c r="L782" s="21"/>
      <c r="M782" s="21"/>
      <c r="N782" s="21"/>
      <c r="O782" s="21"/>
      <c r="P782" s="21"/>
    </row>
    <row r="783" spans="1:16" s="65" customFormat="1" ht="57" hidden="1" outlineLevel="1">
      <c r="A783" s="107"/>
      <c r="B783" s="107"/>
      <c r="C783" s="106" t="s">
        <v>390</v>
      </c>
      <c r="D783" s="148"/>
      <c r="E783" s="148"/>
      <c r="F783" s="148"/>
      <c r="G783" s="148"/>
      <c r="H783" s="148"/>
      <c r="I783" s="148"/>
      <c r="J783" s="33"/>
      <c r="K783" s="21"/>
      <c r="L783" s="21"/>
      <c r="M783" s="21"/>
      <c r="N783" s="21"/>
      <c r="O783" s="21"/>
      <c r="P783" s="21"/>
    </row>
    <row r="784" spans="1:16" s="65" customFormat="1" ht="57" hidden="1" outlineLevel="1">
      <c r="A784" s="107"/>
      <c r="B784" s="107"/>
      <c r="C784" s="106" t="s">
        <v>391</v>
      </c>
      <c r="D784" s="148"/>
      <c r="E784" s="148"/>
      <c r="F784" s="148"/>
      <c r="G784" s="148"/>
      <c r="H784" s="148"/>
      <c r="I784" s="148"/>
      <c r="J784" s="33"/>
      <c r="K784" s="21"/>
      <c r="L784" s="21"/>
      <c r="M784" s="21"/>
      <c r="N784" s="21"/>
      <c r="O784" s="21"/>
      <c r="P784" s="21"/>
    </row>
    <row r="785" spans="1:16" s="65" customFormat="1" ht="57" hidden="1" outlineLevel="1">
      <c r="A785" s="107"/>
      <c r="B785" s="107"/>
      <c r="C785" s="106" t="s">
        <v>392</v>
      </c>
      <c r="D785" s="148"/>
      <c r="E785" s="148"/>
      <c r="F785" s="148"/>
      <c r="G785" s="148"/>
      <c r="H785" s="148"/>
      <c r="I785" s="148"/>
      <c r="J785" s="33"/>
      <c r="K785" s="21"/>
      <c r="L785" s="21"/>
      <c r="M785" s="21"/>
      <c r="N785" s="21"/>
      <c r="O785" s="21"/>
      <c r="P785" s="21"/>
    </row>
    <row r="786" spans="1:16" s="65" customFormat="1" ht="57" hidden="1" outlineLevel="1">
      <c r="A786" s="107"/>
      <c r="B786" s="107"/>
      <c r="C786" s="106" t="s">
        <v>393</v>
      </c>
      <c r="D786" s="148"/>
      <c r="E786" s="148"/>
      <c r="F786" s="148"/>
      <c r="G786" s="148"/>
      <c r="H786" s="148"/>
      <c r="I786" s="148"/>
      <c r="J786" s="33"/>
      <c r="K786" s="21"/>
      <c r="L786" s="21"/>
      <c r="M786" s="21"/>
      <c r="N786" s="21"/>
      <c r="O786" s="21"/>
      <c r="P786" s="21"/>
    </row>
    <row r="787" spans="1:16" s="65" customFormat="1" ht="76" hidden="1" outlineLevel="1">
      <c r="A787" s="107"/>
      <c r="B787" s="107"/>
      <c r="C787" s="106" t="s">
        <v>394</v>
      </c>
      <c r="D787" s="148"/>
      <c r="E787" s="148"/>
      <c r="F787" s="148"/>
      <c r="G787" s="148"/>
      <c r="H787" s="148"/>
      <c r="I787" s="148"/>
      <c r="J787" s="33"/>
      <c r="K787" s="21"/>
      <c r="L787" s="21"/>
      <c r="M787" s="21"/>
      <c r="N787" s="21"/>
      <c r="O787" s="21"/>
      <c r="P787" s="21"/>
    </row>
    <row r="788" spans="1:16" s="65" customFormat="1" ht="19" hidden="1" outlineLevel="1">
      <c r="A788" s="107"/>
      <c r="B788" s="107"/>
      <c r="C788" s="106" t="s">
        <v>395</v>
      </c>
      <c r="D788" s="148"/>
      <c r="E788" s="148"/>
      <c r="F788" s="148"/>
      <c r="G788" s="148"/>
      <c r="H788" s="148"/>
      <c r="I788" s="148"/>
      <c r="J788" s="33"/>
      <c r="K788" s="21"/>
      <c r="L788" s="21"/>
      <c r="M788" s="21"/>
      <c r="N788" s="21"/>
      <c r="O788" s="21"/>
      <c r="P788" s="21"/>
    </row>
    <row r="789" spans="1:16" s="65" customFormat="1" ht="19" collapsed="1">
      <c r="A789" s="107"/>
      <c r="B789" s="107"/>
      <c r="C789" s="106" t="s">
        <v>396</v>
      </c>
      <c r="D789" s="148">
        <v>0</v>
      </c>
      <c r="E789" s="148">
        <v>0</v>
      </c>
      <c r="F789" s="148">
        <v>0</v>
      </c>
      <c r="G789" s="148">
        <v>0</v>
      </c>
      <c r="H789" s="148">
        <v>0</v>
      </c>
      <c r="I789" s="148">
        <v>0</v>
      </c>
      <c r="J789" s="148">
        <v>0</v>
      </c>
      <c r="K789" s="148">
        <v>0</v>
      </c>
      <c r="L789" s="148">
        <v>0</v>
      </c>
      <c r="M789" s="148">
        <v>0</v>
      </c>
      <c r="N789" s="148">
        <v>0</v>
      </c>
      <c r="O789" s="148">
        <v>0</v>
      </c>
      <c r="P789" s="148">
        <v>0</v>
      </c>
    </row>
    <row r="790" spans="1:16" s="67" customFormat="1" ht="46.5" customHeight="1">
      <c r="A790" s="106" t="s">
        <v>158</v>
      </c>
      <c r="B790" s="106" t="s">
        <v>159</v>
      </c>
      <c r="C790" s="107" t="s">
        <v>68</v>
      </c>
      <c r="D790" s="148">
        <v>0</v>
      </c>
      <c r="E790" s="148">
        <v>0</v>
      </c>
      <c r="F790" s="148">
        <v>0</v>
      </c>
      <c r="G790" s="148">
        <v>0</v>
      </c>
      <c r="H790" s="148">
        <v>0</v>
      </c>
      <c r="I790" s="148">
        <v>0</v>
      </c>
      <c r="J790" s="148">
        <v>0</v>
      </c>
      <c r="K790" s="148">
        <v>0</v>
      </c>
      <c r="L790" s="148">
        <v>0</v>
      </c>
      <c r="M790" s="148">
        <v>0</v>
      </c>
      <c r="N790" s="148">
        <v>0</v>
      </c>
      <c r="O790" s="148">
        <v>0</v>
      </c>
      <c r="P790" s="148">
        <v>0</v>
      </c>
    </row>
    <row r="791" spans="1:16" s="67" customFormat="1" ht="27" hidden="1" customHeight="1" outlineLevel="1">
      <c r="A791" s="106"/>
      <c r="B791" s="106"/>
      <c r="C791" s="106" t="s">
        <v>385</v>
      </c>
      <c r="D791" s="148"/>
      <c r="E791" s="148"/>
      <c r="F791" s="148"/>
      <c r="G791" s="148"/>
      <c r="H791" s="148"/>
      <c r="I791" s="148"/>
      <c r="J791" s="34"/>
      <c r="K791" s="35"/>
      <c r="L791" s="35"/>
      <c r="M791" s="21"/>
      <c r="N791" s="21"/>
      <c r="O791" s="21"/>
      <c r="P791" s="35"/>
    </row>
    <row r="792" spans="1:16" s="67" customFormat="1" ht="19" hidden="1" outlineLevel="1">
      <c r="A792" s="106"/>
      <c r="B792" s="106"/>
      <c r="C792" s="106" t="s">
        <v>386</v>
      </c>
      <c r="D792" s="148"/>
      <c r="E792" s="148"/>
      <c r="F792" s="148"/>
      <c r="G792" s="148"/>
      <c r="H792" s="148"/>
      <c r="I792" s="148"/>
      <c r="J792" s="34"/>
      <c r="K792" s="35"/>
      <c r="L792" s="35"/>
      <c r="M792" s="21"/>
      <c r="N792" s="21"/>
      <c r="O792" s="21"/>
      <c r="P792" s="35"/>
    </row>
    <row r="793" spans="1:16" s="67" customFormat="1" ht="57" hidden="1" outlineLevel="1">
      <c r="A793" s="106"/>
      <c r="B793" s="106"/>
      <c r="C793" s="106" t="s">
        <v>387</v>
      </c>
      <c r="D793" s="148"/>
      <c r="E793" s="148"/>
      <c r="F793" s="148"/>
      <c r="G793" s="148"/>
      <c r="H793" s="148"/>
      <c r="I793" s="148"/>
      <c r="J793" s="34"/>
      <c r="K793" s="35"/>
      <c r="L793" s="35"/>
      <c r="M793" s="21"/>
      <c r="N793" s="21"/>
      <c r="O793" s="21"/>
      <c r="P793" s="35"/>
    </row>
    <row r="794" spans="1:16" s="65" customFormat="1" ht="57" hidden="1" outlineLevel="1">
      <c r="A794" s="107"/>
      <c r="B794" s="107"/>
      <c r="C794" s="106" t="s">
        <v>388</v>
      </c>
      <c r="D794" s="148"/>
      <c r="E794" s="148"/>
      <c r="F794" s="148"/>
      <c r="G794" s="148"/>
      <c r="H794" s="148"/>
      <c r="I794" s="148"/>
      <c r="J794" s="33"/>
      <c r="K794" s="21"/>
      <c r="L794" s="21"/>
      <c r="M794" s="21"/>
      <c r="N794" s="21"/>
      <c r="O794" s="21"/>
      <c r="P794" s="21"/>
    </row>
    <row r="795" spans="1:16" s="65" customFormat="1" ht="57" hidden="1" outlineLevel="1">
      <c r="A795" s="107"/>
      <c r="B795" s="107"/>
      <c r="C795" s="106" t="s">
        <v>389</v>
      </c>
      <c r="D795" s="148"/>
      <c r="E795" s="148"/>
      <c r="F795" s="148"/>
      <c r="G795" s="148"/>
      <c r="H795" s="148"/>
      <c r="I795" s="148"/>
      <c r="J795" s="33"/>
      <c r="K795" s="21"/>
      <c r="L795" s="21"/>
      <c r="M795" s="21"/>
      <c r="N795" s="21"/>
      <c r="O795" s="21"/>
      <c r="P795" s="21"/>
    </row>
    <row r="796" spans="1:16" s="65" customFormat="1" ht="57" hidden="1" outlineLevel="1">
      <c r="A796" s="107"/>
      <c r="B796" s="107"/>
      <c r="C796" s="106" t="s">
        <v>390</v>
      </c>
      <c r="D796" s="148"/>
      <c r="E796" s="148"/>
      <c r="F796" s="148"/>
      <c r="G796" s="148"/>
      <c r="H796" s="148"/>
      <c r="I796" s="148"/>
      <c r="J796" s="33"/>
      <c r="K796" s="21"/>
      <c r="L796" s="21"/>
      <c r="M796" s="21"/>
      <c r="N796" s="21"/>
      <c r="O796" s="21"/>
      <c r="P796" s="21"/>
    </row>
    <row r="797" spans="1:16" s="65" customFormat="1" ht="57" hidden="1" outlineLevel="1">
      <c r="A797" s="107"/>
      <c r="B797" s="107"/>
      <c r="C797" s="106" t="s">
        <v>391</v>
      </c>
      <c r="D797" s="148"/>
      <c r="E797" s="148"/>
      <c r="F797" s="148"/>
      <c r="G797" s="148"/>
      <c r="H797" s="148"/>
      <c r="I797" s="148"/>
      <c r="J797" s="33"/>
      <c r="K797" s="21"/>
      <c r="L797" s="21"/>
      <c r="M797" s="21"/>
      <c r="N797" s="21"/>
      <c r="O797" s="21"/>
      <c r="P797" s="21"/>
    </row>
    <row r="798" spans="1:16" s="65" customFormat="1" ht="57" hidden="1" outlineLevel="1">
      <c r="A798" s="107"/>
      <c r="B798" s="107"/>
      <c r="C798" s="106" t="s">
        <v>392</v>
      </c>
      <c r="D798" s="148"/>
      <c r="E798" s="148"/>
      <c r="F798" s="148"/>
      <c r="G798" s="148"/>
      <c r="H798" s="148"/>
      <c r="I798" s="148"/>
      <c r="J798" s="33"/>
      <c r="K798" s="21"/>
      <c r="L798" s="21"/>
      <c r="M798" s="21"/>
      <c r="N798" s="21"/>
      <c r="O798" s="21"/>
      <c r="P798" s="21"/>
    </row>
    <row r="799" spans="1:16" s="65" customFormat="1" ht="57" hidden="1" outlineLevel="1">
      <c r="A799" s="107"/>
      <c r="B799" s="107"/>
      <c r="C799" s="106" t="s">
        <v>393</v>
      </c>
      <c r="D799" s="148"/>
      <c r="E799" s="148"/>
      <c r="F799" s="148"/>
      <c r="G799" s="148"/>
      <c r="H799" s="148"/>
      <c r="I799" s="148"/>
      <c r="J799" s="33"/>
      <c r="K799" s="21"/>
      <c r="L799" s="21"/>
      <c r="M799" s="21"/>
      <c r="N799" s="21"/>
      <c r="O799" s="21"/>
      <c r="P799" s="21"/>
    </row>
    <row r="800" spans="1:16" s="65" customFormat="1" ht="76" hidden="1" outlineLevel="1">
      <c r="A800" s="107"/>
      <c r="B800" s="107"/>
      <c r="C800" s="106" t="s">
        <v>394</v>
      </c>
      <c r="D800" s="148"/>
      <c r="E800" s="148"/>
      <c r="F800" s="148"/>
      <c r="G800" s="148"/>
      <c r="H800" s="148"/>
      <c r="I800" s="148"/>
      <c r="J800" s="33"/>
      <c r="K800" s="21"/>
      <c r="L800" s="21"/>
      <c r="M800" s="21"/>
      <c r="N800" s="21"/>
      <c r="O800" s="21"/>
      <c r="P800" s="21"/>
    </row>
    <row r="801" spans="1:16" s="65" customFormat="1" ht="19" hidden="1" outlineLevel="1">
      <c r="A801" s="107"/>
      <c r="B801" s="107"/>
      <c r="C801" s="106" t="s">
        <v>395</v>
      </c>
      <c r="D801" s="148"/>
      <c r="E801" s="148"/>
      <c r="F801" s="148"/>
      <c r="G801" s="148"/>
      <c r="H801" s="148"/>
      <c r="I801" s="148"/>
      <c r="J801" s="33"/>
      <c r="K801" s="21"/>
      <c r="L801" s="21"/>
      <c r="M801" s="21"/>
      <c r="N801" s="21"/>
      <c r="O801" s="21"/>
      <c r="P801" s="21"/>
    </row>
    <row r="802" spans="1:16" s="65" customFormat="1" ht="19" collapsed="1">
      <c r="A802" s="107"/>
      <c r="B802" s="107"/>
      <c r="C802" s="106" t="s">
        <v>396</v>
      </c>
      <c r="D802" s="148">
        <v>0</v>
      </c>
      <c r="E802" s="148">
        <v>0</v>
      </c>
      <c r="F802" s="148">
        <v>0</v>
      </c>
      <c r="G802" s="148">
        <v>0</v>
      </c>
      <c r="H802" s="148">
        <v>0</v>
      </c>
      <c r="I802" s="148">
        <v>0</v>
      </c>
      <c r="J802" s="148">
        <v>0</v>
      </c>
      <c r="K802" s="148">
        <v>0</v>
      </c>
      <c r="L802" s="148">
        <v>0</v>
      </c>
      <c r="M802" s="148">
        <v>0</v>
      </c>
      <c r="N802" s="148">
        <v>0</v>
      </c>
      <c r="O802" s="148">
        <v>0</v>
      </c>
      <c r="P802" s="148">
        <v>0</v>
      </c>
    </row>
    <row r="803" spans="1:16" s="67" customFormat="1" ht="48" customHeight="1">
      <c r="A803" s="106" t="s">
        <v>160</v>
      </c>
      <c r="B803" s="106" t="s">
        <v>161</v>
      </c>
      <c r="C803" s="107" t="s">
        <v>68</v>
      </c>
      <c r="D803" s="148">
        <v>0</v>
      </c>
      <c r="E803" s="148">
        <v>0</v>
      </c>
      <c r="F803" s="148">
        <v>0</v>
      </c>
      <c r="G803" s="148">
        <v>0</v>
      </c>
      <c r="H803" s="148">
        <v>0</v>
      </c>
      <c r="I803" s="148">
        <v>0</v>
      </c>
      <c r="J803" s="148">
        <v>0</v>
      </c>
      <c r="K803" s="148">
        <v>0</v>
      </c>
      <c r="L803" s="148">
        <v>0</v>
      </c>
      <c r="M803" s="148">
        <v>0</v>
      </c>
      <c r="N803" s="148">
        <v>0</v>
      </c>
      <c r="O803" s="148">
        <v>0</v>
      </c>
      <c r="P803" s="148">
        <v>0</v>
      </c>
    </row>
    <row r="804" spans="1:16" s="67" customFormat="1" ht="27" hidden="1" customHeight="1" outlineLevel="1">
      <c r="A804" s="106"/>
      <c r="B804" s="106"/>
      <c r="C804" s="106" t="s">
        <v>385</v>
      </c>
      <c r="D804" s="148"/>
      <c r="E804" s="148"/>
      <c r="F804" s="148"/>
      <c r="G804" s="148"/>
      <c r="H804" s="148"/>
      <c r="I804" s="148"/>
      <c r="J804" s="34"/>
      <c r="K804" s="35"/>
      <c r="L804" s="35"/>
      <c r="M804" s="21"/>
      <c r="N804" s="21"/>
      <c r="O804" s="21"/>
      <c r="P804" s="35"/>
    </row>
    <row r="805" spans="1:16" s="67" customFormat="1" ht="19" hidden="1" outlineLevel="1">
      <c r="A805" s="106"/>
      <c r="B805" s="106"/>
      <c r="C805" s="106" t="s">
        <v>386</v>
      </c>
      <c r="D805" s="148"/>
      <c r="E805" s="148"/>
      <c r="F805" s="148"/>
      <c r="G805" s="148"/>
      <c r="H805" s="148"/>
      <c r="I805" s="148"/>
      <c r="J805" s="34"/>
      <c r="K805" s="35"/>
      <c r="L805" s="35"/>
      <c r="M805" s="21"/>
      <c r="N805" s="21"/>
      <c r="O805" s="21"/>
      <c r="P805" s="35"/>
    </row>
    <row r="806" spans="1:16" s="67" customFormat="1" ht="57" hidden="1" outlineLevel="1">
      <c r="A806" s="106"/>
      <c r="B806" s="106"/>
      <c r="C806" s="106" t="s">
        <v>387</v>
      </c>
      <c r="D806" s="148"/>
      <c r="E806" s="148"/>
      <c r="F806" s="148"/>
      <c r="G806" s="148"/>
      <c r="H806" s="148"/>
      <c r="I806" s="148"/>
      <c r="J806" s="34"/>
      <c r="K806" s="35"/>
      <c r="L806" s="35"/>
      <c r="M806" s="21"/>
      <c r="N806" s="21"/>
      <c r="O806" s="21"/>
      <c r="P806" s="35"/>
    </row>
    <row r="807" spans="1:16" s="65" customFormat="1" ht="57" hidden="1" outlineLevel="1">
      <c r="A807" s="107"/>
      <c r="B807" s="107"/>
      <c r="C807" s="106" t="s">
        <v>388</v>
      </c>
      <c r="D807" s="148"/>
      <c r="E807" s="148"/>
      <c r="F807" s="148"/>
      <c r="G807" s="148"/>
      <c r="H807" s="148"/>
      <c r="I807" s="148"/>
      <c r="J807" s="33"/>
      <c r="K807" s="21"/>
      <c r="L807" s="21"/>
      <c r="M807" s="21"/>
      <c r="N807" s="21"/>
      <c r="O807" s="21"/>
      <c r="P807" s="21"/>
    </row>
    <row r="808" spans="1:16" s="65" customFormat="1" ht="57" hidden="1" outlineLevel="1">
      <c r="A808" s="107"/>
      <c r="B808" s="107"/>
      <c r="C808" s="106" t="s">
        <v>389</v>
      </c>
      <c r="D808" s="148"/>
      <c r="E808" s="148"/>
      <c r="F808" s="148"/>
      <c r="G808" s="148"/>
      <c r="H808" s="148"/>
      <c r="I808" s="148"/>
      <c r="J808" s="33"/>
      <c r="K808" s="21"/>
      <c r="L808" s="21"/>
      <c r="M808" s="21"/>
      <c r="N808" s="21"/>
      <c r="O808" s="21"/>
      <c r="P808" s="21"/>
    </row>
    <row r="809" spans="1:16" s="65" customFormat="1" ht="57" hidden="1" outlineLevel="1">
      <c r="A809" s="107"/>
      <c r="B809" s="107"/>
      <c r="C809" s="106" t="s">
        <v>390</v>
      </c>
      <c r="D809" s="148"/>
      <c r="E809" s="148"/>
      <c r="F809" s="148"/>
      <c r="G809" s="148"/>
      <c r="H809" s="148"/>
      <c r="I809" s="148"/>
      <c r="J809" s="33"/>
      <c r="K809" s="21"/>
      <c r="L809" s="21"/>
      <c r="M809" s="21"/>
      <c r="N809" s="21"/>
      <c r="O809" s="21"/>
      <c r="P809" s="21"/>
    </row>
    <row r="810" spans="1:16" s="65" customFormat="1" ht="57" hidden="1" outlineLevel="1">
      <c r="A810" s="107"/>
      <c r="B810" s="107"/>
      <c r="C810" s="106" t="s">
        <v>391</v>
      </c>
      <c r="D810" s="148"/>
      <c r="E810" s="148"/>
      <c r="F810" s="148"/>
      <c r="G810" s="148"/>
      <c r="H810" s="148"/>
      <c r="I810" s="148"/>
      <c r="J810" s="33"/>
      <c r="K810" s="21"/>
      <c r="L810" s="21"/>
      <c r="M810" s="21"/>
      <c r="N810" s="21"/>
      <c r="O810" s="21"/>
      <c r="P810" s="21"/>
    </row>
    <row r="811" spans="1:16" s="65" customFormat="1" ht="57" hidden="1" outlineLevel="1">
      <c r="A811" s="107"/>
      <c r="B811" s="107"/>
      <c r="C811" s="106" t="s">
        <v>392</v>
      </c>
      <c r="D811" s="148"/>
      <c r="E811" s="148"/>
      <c r="F811" s="148"/>
      <c r="G811" s="148"/>
      <c r="H811" s="148"/>
      <c r="I811" s="148"/>
      <c r="J811" s="33"/>
      <c r="K811" s="21"/>
      <c r="L811" s="21"/>
      <c r="M811" s="21"/>
      <c r="N811" s="21"/>
      <c r="O811" s="21"/>
      <c r="P811" s="21"/>
    </row>
    <row r="812" spans="1:16" s="65" customFormat="1" ht="57" hidden="1" outlineLevel="1">
      <c r="A812" s="107"/>
      <c r="B812" s="107"/>
      <c r="C812" s="106" t="s">
        <v>393</v>
      </c>
      <c r="D812" s="148"/>
      <c r="E812" s="148"/>
      <c r="F812" s="148"/>
      <c r="G812" s="148"/>
      <c r="H812" s="148"/>
      <c r="I812" s="148"/>
      <c r="J812" s="33"/>
      <c r="K812" s="21"/>
      <c r="L812" s="21"/>
      <c r="M812" s="21"/>
      <c r="N812" s="21"/>
      <c r="O812" s="21"/>
      <c r="P812" s="21"/>
    </row>
    <row r="813" spans="1:16" s="65" customFormat="1" ht="76" hidden="1" outlineLevel="1">
      <c r="A813" s="107"/>
      <c r="B813" s="107"/>
      <c r="C813" s="106" t="s">
        <v>394</v>
      </c>
      <c r="D813" s="148"/>
      <c r="E813" s="148"/>
      <c r="F813" s="148"/>
      <c r="G813" s="148"/>
      <c r="H813" s="148"/>
      <c r="I813" s="148"/>
      <c r="J813" s="33"/>
      <c r="K813" s="21"/>
      <c r="L813" s="21"/>
      <c r="M813" s="21"/>
      <c r="N813" s="21"/>
      <c r="O813" s="21"/>
      <c r="P813" s="21"/>
    </row>
    <row r="814" spans="1:16" s="65" customFormat="1" ht="19" hidden="1" outlineLevel="1">
      <c r="A814" s="107"/>
      <c r="B814" s="107"/>
      <c r="C814" s="106" t="s">
        <v>395</v>
      </c>
      <c r="D814" s="148"/>
      <c r="E814" s="148"/>
      <c r="F814" s="148"/>
      <c r="G814" s="148"/>
      <c r="H814" s="148"/>
      <c r="I814" s="148"/>
      <c r="J814" s="33"/>
      <c r="K814" s="21"/>
      <c r="L814" s="21"/>
      <c r="M814" s="21"/>
      <c r="N814" s="21"/>
      <c r="O814" s="21"/>
      <c r="P814" s="21"/>
    </row>
    <row r="815" spans="1:16" s="65" customFormat="1" ht="19" collapsed="1">
      <c r="A815" s="107"/>
      <c r="B815" s="107"/>
      <c r="C815" s="106" t="s">
        <v>396</v>
      </c>
      <c r="D815" s="148">
        <v>0</v>
      </c>
      <c r="E815" s="148">
        <v>0</v>
      </c>
      <c r="F815" s="148">
        <v>0</v>
      </c>
      <c r="G815" s="148">
        <v>0</v>
      </c>
      <c r="H815" s="148">
        <v>0</v>
      </c>
      <c r="I815" s="148">
        <v>0</v>
      </c>
      <c r="J815" s="148">
        <v>0</v>
      </c>
      <c r="K815" s="148">
        <v>0</v>
      </c>
      <c r="L815" s="148">
        <v>0</v>
      </c>
      <c r="M815" s="148">
        <v>0</v>
      </c>
      <c r="N815" s="148">
        <v>0</v>
      </c>
      <c r="O815" s="148">
        <v>0</v>
      </c>
      <c r="P815" s="148">
        <v>0</v>
      </c>
    </row>
    <row r="816" spans="1:16" s="67" customFormat="1" ht="181.5" customHeight="1">
      <c r="A816" s="106" t="s">
        <v>162</v>
      </c>
      <c r="B816" s="131" t="s">
        <v>641</v>
      </c>
      <c r="C816" s="107" t="s">
        <v>68</v>
      </c>
      <c r="D816" s="148">
        <v>0</v>
      </c>
      <c r="E816" s="148">
        <v>0</v>
      </c>
      <c r="F816" s="148">
        <v>0</v>
      </c>
      <c r="G816" s="148">
        <v>0</v>
      </c>
      <c r="H816" s="148">
        <v>0</v>
      </c>
      <c r="I816" s="148">
        <v>0</v>
      </c>
      <c r="J816" s="148">
        <v>0</v>
      </c>
      <c r="K816" s="148">
        <v>0</v>
      </c>
      <c r="L816" s="148">
        <v>0</v>
      </c>
      <c r="M816" s="148">
        <v>0</v>
      </c>
      <c r="N816" s="148">
        <v>0</v>
      </c>
      <c r="O816" s="148">
        <v>0</v>
      </c>
      <c r="P816" s="148">
        <v>0</v>
      </c>
    </row>
    <row r="817" spans="1:16" s="67" customFormat="1" ht="27" hidden="1" customHeight="1" outlineLevel="1">
      <c r="A817" s="106"/>
      <c r="B817" s="106"/>
      <c r="C817" s="106" t="s">
        <v>385</v>
      </c>
      <c r="D817" s="148"/>
      <c r="E817" s="148"/>
      <c r="F817" s="148"/>
      <c r="G817" s="148"/>
      <c r="H817" s="148"/>
      <c r="I817" s="148"/>
      <c r="J817" s="34"/>
      <c r="K817" s="35"/>
      <c r="L817" s="35"/>
      <c r="M817" s="21"/>
      <c r="N817" s="21"/>
      <c r="O817" s="21"/>
      <c r="P817" s="35"/>
    </row>
    <row r="818" spans="1:16" s="67" customFormat="1" ht="19" hidden="1" outlineLevel="1">
      <c r="A818" s="106"/>
      <c r="B818" s="106"/>
      <c r="C818" s="106" t="s">
        <v>386</v>
      </c>
      <c r="D818" s="148"/>
      <c r="E818" s="148"/>
      <c r="F818" s="148"/>
      <c r="G818" s="148"/>
      <c r="H818" s="148"/>
      <c r="I818" s="148"/>
      <c r="J818" s="34"/>
      <c r="K818" s="35"/>
      <c r="L818" s="35"/>
      <c r="M818" s="21"/>
      <c r="N818" s="21"/>
      <c r="O818" s="21"/>
      <c r="P818" s="35"/>
    </row>
    <row r="819" spans="1:16" s="67" customFormat="1" ht="57" hidden="1" outlineLevel="1">
      <c r="A819" s="106"/>
      <c r="B819" s="106"/>
      <c r="C819" s="106" t="s">
        <v>387</v>
      </c>
      <c r="D819" s="148"/>
      <c r="E819" s="148"/>
      <c r="F819" s="148"/>
      <c r="G819" s="148"/>
      <c r="H819" s="148"/>
      <c r="I819" s="148"/>
      <c r="J819" s="34"/>
      <c r="K819" s="35"/>
      <c r="L819" s="35"/>
      <c r="M819" s="21"/>
      <c r="N819" s="21"/>
      <c r="O819" s="21"/>
      <c r="P819" s="35"/>
    </row>
    <row r="820" spans="1:16" s="65" customFormat="1" ht="57" hidden="1" outlineLevel="1">
      <c r="A820" s="107"/>
      <c r="B820" s="107"/>
      <c r="C820" s="106" t="s">
        <v>388</v>
      </c>
      <c r="D820" s="148"/>
      <c r="E820" s="148"/>
      <c r="F820" s="148"/>
      <c r="G820" s="148"/>
      <c r="H820" s="148"/>
      <c r="I820" s="148"/>
      <c r="J820" s="33"/>
      <c r="K820" s="21"/>
      <c r="L820" s="21"/>
      <c r="M820" s="21"/>
      <c r="N820" s="21"/>
      <c r="O820" s="21"/>
      <c r="P820" s="21"/>
    </row>
    <row r="821" spans="1:16" s="65" customFormat="1" ht="57" hidden="1" outlineLevel="1">
      <c r="A821" s="107"/>
      <c r="B821" s="107"/>
      <c r="C821" s="106" t="s">
        <v>389</v>
      </c>
      <c r="D821" s="148"/>
      <c r="E821" s="148"/>
      <c r="F821" s="148"/>
      <c r="G821" s="148"/>
      <c r="H821" s="148"/>
      <c r="I821" s="148"/>
      <c r="J821" s="33"/>
      <c r="K821" s="21"/>
      <c r="L821" s="21"/>
      <c r="M821" s="21"/>
      <c r="N821" s="21"/>
      <c r="O821" s="21"/>
      <c r="P821" s="21"/>
    </row>
    <row r="822" spans="1:16" s="65" customFormat="1" ht="57" hidden="1" outlineLevel="1">
      <c r="A822" s="107"/>
      <c r="B822" s="107"/>
      <c r="C822" s="106" t="s">
        <v>390</v>
      </c>
      <c r="D822" s="148"/>
      <c r="E822" s="148"/>
      <c r="F822" s="148"/>
      <c r="G822" s="148"/>
      <c r="H822" s="148"/>
      <c r="I822" s="148"/>
      <c r="J822" s="33"/>
      <c r="K822" s="21"/>
      <c r="L822" s="21"/>
      <c r="M822" s="21"/>
      <c r="N822" s="21"/>
      <c r="O822" s="21"/>
      <c r="P822" s="21"/>
    </row>
    <row r="823" spans="1:16" s="65" customFormat="1" ht="57" hidden="1" outlineLevel="1">
      <c r="A823" s="107"/>
      <c r="B823" s="107"/>
      <c r="C823" s="106" t="s">
        <v>391</v>
      </c>
      <c r="D823" s="148"/>
      <c r="E823" s="148"/>
      <c r="F823" s="148"/>
      <c r="G823" s="148"/>
      <c r="H823" s="148"/>
      <c r="I823" s="148"/>
      <c r="J823" s="33"/>
      <c r="K823" s="21"/>
      <c r="L823" s="21"/>
      <c r="M823" s="21"/>
      <c r="N823" s="21"/>
      <c r="O823" s="21"/>
      <c r="P823" s="21"/>
    </row>
    <row r="824" spans="1:16" s="65" customFormat="1" ht="57" hidden="1" outlineLevel="1">
      <c r="A824" s="107"/>
      <c r="B824" s="107"/>
      <c r="C824" s="106" t="s">
        <v>392</v>
      </c>
      <c r="D824" s="148"/>
      <c r="E824" s="148"/>
      <c r="F824" s="148"/>
      <c r="G824" s="148"/>
      <c r="H824" s="148"/>
      <c r="I824" s="148"/>
      <c r="J824" s="33"/>
      <c r="K824" s="21"/>
      <c r="L824" s="21"/>
      <c r="M824" s="21"/>
      <c r="N824" s="21"/>
      <c r="O824" s="21"/>
      <c r="P824" s="21"/>
    </row>
    <row r="825" spans="1:16" s="65" customFormat="1" ht="57" hidden="1" outlineLevel="1">
      <c r="A825" s="107"/>
      <c r="B825" s="107"/>
      <c r="C825" s="106" t="s">
        <v>393</v>
      </c>
      <c r="D825" s="148"/>
      <c r="E825" s="148"/>
      <c r="F825" s="148"/>
      <c r="G825" s="148"/>
      <c r="H825" s="148"/>
      <c r="I825" s="148"/>
      <c r="J825" s="33"/>
      <c r="K825" s="21"/>
      <c r="L825" s="21"/>
      <c r="M825" s="21"/>
      <c r="N825" s="21"/>
      <c r="O825" s="21"/>
      <c r="P825" s="21"/>
    </row>
    <row r="826" spans="1:16" s="65" customFormat="1" ht="76" hidden="1" outlineLevel="1">
      <c r="A826" s="107"/>
      <c r="B826" s="107"/>
      <c r="C826" s="106" t="s">
        <v>394</v>
      </c>
      <c r="D826" s="148"/>
      <c r="E826" s="148"/>
      <c r="F826" s="148"/>
      <c r="G826" s="148"/>
      <c r="H826" s="148"/>
      <c r="I826" s="148"/>
      <c r="J826" s="33"/>
      <c r="K826" s="21"/>
      <c r="L826" s="21"/>
      <c r="M826" s="21"/>
      <c r="N826" s="21"/>
      <c r="O826" s="21"/>
      <c r="P826" s="21"/>
    </row>
    <row r="827" spans="1:16" s="65" customFormat="1" ht="19" hidden="1" outlineLevel="1">
      <c r="A827" s="107"/>
      <c r="B827" s="107"/>
      <c r="C827" s="106" t="s">
        <v>395</v>
      </c>
      <c r="D827" s="148"/>
      <c r="E827" s="148"/>
      <c r="F827" s="148"/>
      <c r="G827" s="148"/>
      <c r="H827" s="148"/>
      <c r="I827" s="148"/>
      <c r="J827" s="33"/>
      <c r="K827" s="21"/>
      <c r="L827" s="21"/>
      <c r="M827" s="21"/>
      <c r="N827" s="21"/>
      <c r="O827" s="21"/>
      <c r="P827" s="21"/>
    </row>
    <row r="828" spans="1:16" s="65" customFormat="1" ht="19" collapsed="1">
      <c r="A828" s="107"/>
      <c r="B828" s="107"/>
      <c r="C828" s="106" t="s">
        <v>396</v>
      </c>
      <c r="D828" s="148">
        <v>0</v>
      </c>
      <c r="E828" s="148">
        <v>0</v>
      </c>
      <c r="F828" s="148">
        <v>0</v>
      </c>
      <c r="G828" s="148">
        <v>0</v>
      </c>
      <c r="H828" s="148">
        <v>0</v>
      </c>
      <c r="I828" s="148">
        <v>0</v>
      </c>
      <c r="J828" s="148">
        <v>0</v>
      </c>
      <c r="K828" s="148">
        <v>0</v>
      </c>
      <c r="L828" s="148">
        <v>0</v>
      </c>
      <c r="M828" s="148">
        <v>0</v>
      </c>
      <c r="N828" s="148">
        <v>0</v>
      </c>
      <c r="O828" s="148">
        <v>0</v>
      </c>
      <c r="P828" s="148">
        <v>0</v>
      </c>
    </row>
    <row r="829" spans="1:16" s="67" customFormat="1" ht="109.5" customHeight="1">
      <c r="A829" s="106" t="s">
        <v>163</v>
      </c>
      <c r="B829" s="106" t="s">
        <v>626</v>
      </c>
      <c r="C829" s="107" t="s">
        <v>68</v>
      </c>
      <c r="D829" s="148">
        <v>0</v>
      </c>
      <c r="E829" s="148">
        <v>0</v>
      </c>
      <c r="F829" s="148">
        <v>0</v>
      </c>
      <c r="G829" s="148">
        <v>0</v>
      </c>
      <c r="H829" s="148">
        <v>0</v>
      </c>
      <c r="I829" s="148">
        <v>0</v>
      </c>
      <c r="J829" s="148">
        <v>0</v>
      </c>
      <c r="K829" s="148">
        <v>0</v>
      </c>
      <c r="L829" s="148">
        <v>0</v>
      </c>
      <c r="M829" s="148">
        <v>0</v>
      </c>
      <c r="N829" s="148">
        <v>0</v>
      </c>
      <c r="O829" s="148">
        <v>0</v>
      </c>
      <c r="P829" s="148">
        <v>0</v>
      </c>
    </row>
    <row r="830" spans="1:16" s="67" customFormat="1" ht="27" hidden="1" customHeight="1" outlineLevel="1">
      <c r="A830" s="106"/>
      <c r="B830" s="106"/>
      <c r="C830" s="106" t="s">
        <v>385</v>
      </c>
      <c r="D830" s="148"/>
      <c r="E830" s="148"/>
      <c r="F830" s="148"/>
      <c r="G830" s="148"/>
      <c r="H830" s="148"/>
      <c r="I830" s="148"/>
      <c r="J830" s="34"/>
      <c r="K830" s="35"/>
      <c r="L830" s="35"/>
      <c r="M830" s="21"/>
      <c r="N830" s="21"/>
      <c r="O830" s="21"/>
      <c r="P830" s="35"/>
    </row>
    <row r="831" spans="1:16" s="67" customFormat="1" ht="19" hidden="1" outlineLevel="1">
      <c r="A831" s="106"/>
      <c r="B831" s="106"/>
      <c r="C831" s="106" t="s">
        <v>386</v>
      </c>
      <c r="D831" s="148"/>
      <c r="E831" s="148"/>
      <c r="F831" s="148"/>
      <c r="G831" s="148"/>
      <c r="H831" s="148"/>
      <c r="I831" s="148"/>
      <c r="J831" s="34"/>
      <c r="K831" s="35"/>
      <c r="L831" s="35"/>
      <c r="M831" s="21"/>
      <c r="N831" s="21"/>
      <c r="O831" s="21"/>
      <c r="P831" s="35"/>
    </row>
    <row r="832" spans="1:16" s="67" customFormat="1" ht="57" hidden="1" outlineLevel="1">
      <c r="A832" s="106"/>
      <c r="B832" s="106"/>
      <c r="C832" s="106" t="s">
        <v>387</v>
      </c>
      <c r="D832" s="148"/>
      <c r="E832" s="148"/>
      <c r="F832" s="148"/>
      <c r="G832" s="148"/>
      <c r="H832" s="148"/>
      <c r="I832" s="148"/>
      <c r="J832" s="34"/>
      <c r="K832" s="35"/>
      <c r="L832" s="35"/>
      <c r="M832" s="21"/>
      <c r="N832" s="21"/>
      <c r="O832" s="21"/>
      <c r="P832" s="35"/>
    </row>
    <row r="833" spans="1:16" s="65" customFormat="1" ht="57" hidden="1" outlineLevel="1">
      <c r="A833" s="107"/>
      <c r="B833" s="107"/>
      <c r="C833" s="106" t="s">
        <v>388</v>
      </c>
      <c r="D833" s="148"/>
      <c r="E833" s="148"/>
      <c r="F833" s="148"/>
      <c r="G833" s="148"/>
      <c r="H833" s="148"/>
      <c r="I833" s="148"/>
      <c r="J833" s="33"/>
      <c r="K833" s="21"/>
      <c r="L833" s="21"/>
      <c r="M833" s="21"/>
      <c r="N833" s="21"/>
      <c r="O833" s="21"/>
      <c r="P833" s="21"/>
    </row>
    <row r="834" spans="1:16" s="65" customFormat="1" ht="57" hidden="1" outlineLevel="1">
      <c r="A834" s="107"/>
      <c r="B834" s="107"/>
      <c r="C834" s="106" t="s">
        <v>389</v>
      </c>
      <c r="D834" s="148"/>
      <c r="E834" s="148"/>
      <c r="F834" s="148"/>
      <c r="G834" s="148"/>
      <c r="H834" s="148"/>
      <c r="I834" s="148"/>
      <c r="J834" s="33"/>
      <c r="K834" s="21"/>
      <c r="L834" s="21"/>
      <c r="M834" s="21"/>
      <c r="N834" s="21"/>
      <c r="O834" s="21"/>
      <c r="P834" s="21"/>
    </row>
    <row r="835" spans="1:16" s="65" customFormat="1" ht="57" hidden="1" outlineLevel="1">
      <c r="A835" s="107"/>
      <c r="B835" s="107"/>
      <c r="C835" s="106" t="s">
        <v>390</v>
      </c>
      <c r="D835" s="148"/>
      <c r="E835" s="148"/>
      <c r="F835" s="148"/>
      <c r="G835" s="148"/>
      <c r="H835" s="148"/>
      <c r="I835" s="148"/>
      <c r="J835" s="33"/>
      <c r="K835" s="21"/>
      <c r="L835" s="21"/>
      <c r="M835" s="21"/>
      <c r="N835" s="21"/>
      <c r="O835" s="21"/>
      <c r="P835" s="21"/>
    </row>
    <row r="836" spans="1:16" s="65" customFormat="1" ht="57" hidden="1" outlineLevel="1">
      <c r="A836" s="107"/>
      <c r="B836" s="107"/>
      <c r="C836" s="106" t="s">
        <v>391</v>
      </c>
      <c r="D836" s="148"/>
      <c r="E836" s="148"/>
      <c r="F836" s="148"/>
      <c r="G836" s="148"/>
      <c r="H836" s="148"/>
      <c r="I836" s="148"/>
      <c r="J836" s="33"/>
      <c r="K836" s="21"/>
      <c r="L836" s="21"/>
      <c r="M836" s="21"/>
      <c r="N836" s="21"/>
      <c r="O836" s="21"/>
      <c r="P836" s="21"/>
    </row>
    <row r="837" spans="1:16" s="65" customFormat="1" ht="57" hidden="1" outlineLevel="1">
      <c r="A837" s="107"/>
      <c r="B837" s="107"/>
      <c r="C837" s="106" t="s">
        <v>392</v>
      </c>
      <c r="D837" s="148"/>
      <c r="E837" s="148"/>
      <c r="F837" s="148"/>
      <c r="G837" s="148"/>
      <c r="H837" s="148"/>
      <c r="I837" s="148"/>
      <c r="J837" s="33"/>
      <c r="K837" s="21"/>
      <c r="L837" s="21"/>
      <c r="M837" s="21"/>
      <c r="N837" s="21"/>
      <c r="O837" s="21"/>
      <c r="P837" s="21"/>
    </row>
    <row r="838" spans="1:16" s="65" customFormat="1" ht="57" hidden="1" outlineLevel="1">
      <c r="A838" s="107"/>
      <c r="B838" s="107"/>
      <c r="C838" s="106" t="s">
        <v>393</v>
      </c>
      <c r="D838" s="148"/>
      <c r="E838" s="148"/>
      <c r="F838" s="148"/>
      <c r="G838" s="148"/>
      <c r="H838" s="148"/>
      <c r="I838" s="148"/>
      <c r="J838" s="33"/>
      <c r="K838" s="21"/>
      <c r="L838" s="21"/>
      <c r="M838" s="21"/>
      <c r="N838" s="21"/>
      <c r="O838" s="21"/>
      <c r="P838" s="21"/>
    </row>
    <row r="839" spans="1:16" s="65" customFormat="1" ht="76" hidden="1" outlineLevel="1">
      <c r="A839" s="107"/>
      <c r="B839" s="107"/>
      <c r="C839" s="106" t="s">
        <v>394</v>
      </c>
      <c r="D839" s="148"/>
      <c r="E839" s="148"/>
      <c r="F839" s="148"/>
      <c r="G839" s="148"/>
      <c r="H839" s="148"/>
      <c r="I839" s="148"/>
      <c r="J839" s="33"/>
      <c r="K839" s="21"/>
      <c r="L839" s="21"/>
      <c r="M839" s="21"/>
      <c r="N839" s="21"/>
      <c r="O839" s="21"/>
      <c r="P839" s="21"/>
    </row>
    <row r="840" spans="1:16" s="65" customFormat="1" ht="19" hidden="1" outlineLevel="1">
      <c r="A840" s="107"/>
      <c r="B840" s="107"/>
      <c r="C840" s="106" t="s">
        <v>395</v>
      </c>
      <c r="D840" s="148"/>
      <c r="E840" s="148"/>
      <c r="F840" s="148"/>
      <c r="G840" s="148"/>
      <c r="H840" s="148"/>
      <c r="I840" s="148"/>
      <c r="J840" s="33"/>
      <c r="K840" s="21"/>
      <c r="L840" s="21"/>
      <c r="M840" s="21"/>
      <c r="N840" s="21"/>
      <c r="O840" s="21"/>
      <c r="P840" s="21"/>
    </row>
    <row r="841" spans="1:16" s="65" customFormat="1" ht="19" collapsed="1">
      <c r="A841" s="107"/>
      <c r="B841" s="107"/>
      <c r="C841" s="106" t="s">
        <v>396</v>
      </c>
      <c r="D841" s="148">
        <v>0</v>
      </c>
      <c r="E841" s="148">
        <v>0</v>
      </c>
      <c r="F841" s="148">
        <v>0</v>
      </c>
      <c r="G841" s="148">
        <v>0</v>
      </c>
      <c r="H841" s="148">
        <v>0</v>
      </c>
      <c r="I841" s="148">
        <v>0</v>
      </c>
      <c r="J841" s="148">
        <v>0</v>
      </c>
      <c r="K841" s="148">
        <v>0</v>
      </c>
      <c r="L841" s="148">
        <v>0</v>
      </c>
      <c r="M841" s="148">
        <v>0</v>
      </c>
      <c r="N841" s="148">
        <v>0</v>
      </c>
      <c r="O841" s="148">
        <v>0</v>
      </c>
      <c r="P841" s="148">
        <v>0</v>
      </c>
    </row>
    <row r="842" spans="1:16" s="67" customFormat="1" ht="48.75" customHeight="1">
      <c r="A842" s="106" t="s">
        <v>164</v>
      </c>
      <c r="B842" s="106" t="s">
        <v>323</v>
      </c>
      <c r="C842" s="107" t="s">
        <v>68</v>
      </c>
      <c r="D842" s="148">
        <v>0</v>
      </c>
      <c r="E842" s="148">
        <v>0</v>
      </c>
      <c r="F842" s="148">
        <v>0</v>
      </c>
      <c r="G842" s="148">
        <v>0</v>
      </c>
      <c r="H842" s="148">
        <v>0</v>
      </c>
      <c r="I842" s="148">
        <v>0</v>
      </c>
      <c r="J842" s="148">
        <v>0</v>
      </c>
      <c r="K842" s="148">
        <v>0</v>
      </c>
      <c r="L842" s="148">
        <v>0</v>
      </c>
      <c r="M842" s="148">
        <v>0</v>
      </c>
      <c r="N842" s="148">
        <v>0</v>
      </c>
      <c r="O842" s="148">
        <v>0</v>
      </c>
      <c r="P842" s="148">
        <v>0</v>
      </c>
    </row>
    <row r="843" spans="1:16" s="67" customFormat="1" ht="27" hidden="1" customHeight="1" outlineLevel="1">
      <c r="A843" s="106"/>
      <c r="B843" s="106"/>
      <c r="C843" s="106" t="s">
        <v>385</v>
      </c>
      <c r="D843" s="148"/>
      <c r="E843" s="148"/>
      <c r="F843" s="148"/>
      <c r="G843" s="148"/>
      <c r="H843" s="148"/>
      <c r="I843" s="148"/>
      <c r="J843" s="34"/>
      <c r="K843" s="35"/>
      <c r="L843" s="35"/>
      <c r="M843" s="21"/>
      <c r="N843" s="21"/>
      <c r="O843" s="21"/>
      <c r="P843" s="35"/>
    </row>
    <row r="844" spans="1:16" s="67" customFormat="1" ht="19" hidden="1" outlineLevel="1">
      <c r="A844" s="106"/>
      <c r="B844" s="106"/>
      <c r="C844" s="106" t="s">
        <v>386</v>
      </c>
      <c r="D844" s="148"/>
      <c r="E844" s="148"/>
      <c r="F844" s="148"/>
      <c r="G844" s="148"/>
      <c r="H844" s="148"/>
      <c r="I844" s="148"/>
      <c r="J844" s="34"/>
      <c r="K844" s="35"/>
      <c r="L844" s="35"/>
      <c r="M844" s="21"/>
      <c r="N844" s="21"/>
      <c r="O844" s="21"/>
      <c r="P844" s="35"/>
    </row>
    <row r="845" spans="1:16" s="67" customFormat="1" ht="57" hidden="1" outlineLevel="1">
      <c r="A845" s="106"/>
      <c r="B845" s="106"/>
      <c r="C845" s="106" t="s">
        <v>387</v>
      </c>
      <c r="D845" s="148"/>
      <c r="E845" s="148"/>
      <c r="F845" s="148"/>
      <c r="G845" s="148"/>
      <c r="H845" s="148"/>
      <c r="I845" s="148"/>
      <c r="J845" s="34"/>
      <c r="K845" s="35"/>
      <c r="L845" s="35"/>
      <c r="M845" s="21"/>
      <c r="N845" s="21"/>
      <c r="O845" s="21"/>
      <c r="P845" s="35"/>
    </row>
    <row r="846" spans="1:16" s="65" customFormat="1" ht="57" hidden="1" outlineLevel="1">
      <c r="A846" s="107"/>
      <c r="B846" s="107"/>
      <c r="C846" s="106" t="s">
        <v>388</v>
      </c>
      <c r="D846" s="148"/>
      <c r="E846" s="148"/>
      <c r="F846" s="148"/>
      <c r="G846" s="148"/>
      <c r="H846" s="148"/>
      <c r="I846" s="148"/>
      <c r="J846" s="33"/>
      <c r="K846" s="21"/>
      <c r="L846" s="21"/>
      <c r="M846" s="21"/>
      <c r="N846" s="21"/>
      <c r="O846" s="21"/>
      <c r="P846" s="21"/>
    </row>
    <row r="847" spans="1:16" s="65" customFormat="1" ht="57" hidden="1" outlineLevel="1">
      <c r="A847" s="107"/>
      <c r="B847" s="107"/>
      <c r="C847" s="106" t="s">
        <v>389</v>
      </c>
      <c r="D847" s="148"/>
      <c r="E847" s="148"/>
      <c r="F847" s="148"/>
      <c r="G847" s="148"/>
      <c r="H847" s="148"/>
      <c r="I847" s="148"/>
      <c r="J847" s="33"/>
      <c r="K847" s="21"/>
      <c r="L847" s="21"/>
      <c r="M847" s="21"/>
      <c r="N847" s="21"/>
      <c r="O847" s="21"/>
      <c r="P847" s="21"/>
    </row>
    <row r="848" spans="1:16" s="65" customFormat="1" ht="57" hidden="1" outlineLevel="1">
      <c r="A848" s="107"/>
      <c r="B848" s="107"/>
      <c r="C848" s="106" t="s">
        <v>390</v>
      </c>
      <c r="D848" s="148"/>
      <c r="E848" s="148"/>
      <c r="F848" s="148"/>
      <c r="G848" s="148"/>
      <c r="H848" s="148"/>
      <c r="I848" s="148"/>
      <c r="J848" s="33"/>
      <c r="K848" s="21"/>
      <c r="L848" s="21"/>
      <c r="M848" s="21"/>
      <c r="N848" s="21"/>
      <c r="O848" s="21"/>
      <c r="P848" s="21"/>
    </row>
    <row r="849" spans="1:16" s="65" customFormat="1" ht="57" hidden="1" outlineLevel="1">
      <c r="A849" s="107"/>
      <c r="B849" s="107"/>
      <c r="C849" s="106" t="s">
        <v>391</v>
      </c>
      <c r="D849" s="148"/>
      <c r="E849" s="148"/>
      <c r="F849" s="148"/>
      <c r="G849" s="148"/>
      <c r="H849" s="148"/>
      <c r="I849" s="148"/>
      <c r="J849" s="33"/>
      <c r="K849" s="21"/>
      <c r="L849" s="21"/>
      <c r="M849" s="21"/>
      <c r="N849" s="21"/>
      <c r="O849" s="21"/>
      <c r="P849" s="21"/>
    </row>
    <row r="850" spans="1:16" s="65" customFormat="1" ht="57" hidden="1" outlineLevel="1">
      <c r="A850" s="107"/>
      <c r="B850" s="107"/>
      <c r="C850" s="106" t="s">
        <v>392</v>
      </c>
      <c r="D850" s="148"/>
      <c r="E850" s="148"/>
      <c r="F850" s="148"/>
      <c r="G850" s="148"/>
      <c r="H850" s="148"/>
      <c r="I850" s="148"/>
      <c r="J850" s="33"/>
      <c r="K850" s="21"/>
      <c r="L850" s="21"/>
      <c r="M850" s="21"/>
      <c r="N850" s="21"/>
      <c r="O850" s="21"/>
      <c r="P850" s="21"/>
    </row>
    <row r="851" spans="1:16" s="65" customFormat="1" ht="57" hidden="1" outlineLevel="1">
      <c r="A851" s="107"/>
      <c r="B851" s="107"/>
      <c r="C851" s="106" t="s">
        <v>393</v>
      </c>
      <c r="D851" s="148"/>
      <c r="E851" s="148"/>
      <c r="F851" s="148"/>
      <c r="G851" s="148"/>
      <c r="H851" s="148"/>
      <c r="I851" s="148"/>
      <c r="J851" s="33"/>
      <c r="K851" s="21"/>
      <c r="L851" s="21"/>
      <c r="M851" s="21"/>
      <c r="N851" s="21"/>
      <c r="O851" s="21"/>
      <c r="P851" s="21"/>
    </row>
    <row r="852" spans="1:16" s="65" customFormat="1" ht="76" hidden="1" outlineLevel="1">
      <c r="A852" s="107"/>
      <c r="B852" s="107"/>
      <c r="C852" s="106" t="s">
        <v>394</v>
      </c>
      <c r="D852" s="148"/>
      <c r="E852" s="148"/>
      <c r="F852" s="148"/>
      <c r="G852" s="148"/>
      <c r="H852" s="148"/>
      <c r="I852" s="148"/>
      <c r="J852" s="33"/>
      <c r="K852" s="21"/>
      <c r="L852" s="21"/>
      <c r="M852" s="21"/>
      <c r="N852" s="21"/>
      <c r="O852" s="21"/>
      <c r="P852" s="21"/>
    </row>
    <row r="853" spans="1:16" s="65" customFormat="1" ht="19" hidden="1" outlineLevel="1">
      <c r="A853" s="107"/>
      <c r="B853" s="107"/>
      <c r="C853" s="106" t="s">
        <v>395</v>
      </c>
      <c r="D853" s="148"/>
      <c r="E853" s="148"/>
      <c r="F853" s="148"/>
      <c r="G853" s="148"/>
      <c r="H853" s="148"/>
      <c r="I853" s="148"/>
      <c r="J853" s="33"/>
      <c r="K853" s="21"/>
      <c r="L853" s="21"/>
      <c r="M853" s="21"/>
      <c r="N853" s="21"/>
      <c r="O853" s="21"/>
      <c r="P853" s="21"/>
    </row>
    <row r="854" spans="1:16" s="65" customFormat="1" ht="19" collapsed="1">
      <c r="A854" s="107"/>
      <c r="B854" s="107"/>
      <c r="C854" s="106" t="s">
        <v>396</v>
      </c>
      <c r="D854" s="148">
        <v>0</v>
      </c>
      <c r="E854" s="148">
        <v>0</v>
      </c>
      <c r="F854" s="148">
        <v>0</v>
      </c>
      <c r="G854" s="148">
        <v>0</v>
      </c>
      <c r="H854" s="148">
        <v>0</v>
      </c>
      <c r="I854" s="148">
        <v>0</v>
      </c>
      <c r="J854" s="148">
        <v>0</v>
      </c>
      <c r="K854" s="148">
        <v>0</v>
      </c>
      <c r="L854" s="148">
        <v>0</v>
      </c>
      <c r="M854" s="148">
        <v>0</v>
      </c>
      <c r="N854" s="148">
        <v>0</v>
      </c>
      <c r="O854" s="148">
        <v>0</v>
      </c>
      <c r="P854" s="148">
        <v>0</v>
      </c>
    </row>
    <row r="855" spans="1:16" s="67" customFormat="1" ht="45.75" customHeight="1">
      <c r="A855" s="106" t="s">
        <v>165</v>
      </c>
      <c r="B855" s="106" t="s">
        <v>324</v>
      </c>
      <c r="C855" s="107" t="s">
        <v>68</v>
      </c>
      <c r="D855" s="148">
        <v>0</v>
      </c>
      <c r="E855" s="148">
        <v>0</v>
      </c>
      <c r="F855" s="148">
        <v>0</v>
      </c>
      <c r="G855" s="148">
        <v>0</v>
      </c>
      <c r="H855" s="148">
        <v>0</v>
      </c>
      <c r="I855" s="148">
        <v>0</v>
      </c>
      <c r="J855" s="148">
        <v>0</v>
      </c>
      <c r="K855" s="148">
        <v>0</v>
      </c>
      <c r="L855" s="148">
        <v>0</v>
      </c>
      <c r="M855" s="148">
        <v>0</v>
      </c>
      <c r="N855" s="148">
        <v>0</v>
      </c>
      <c r="O855" s="148">
        <v>0</v>
      </c>
      <c r="P855" s="148">
        <v>0</v>
      </c>
    </row>
    <row r="856" spans="1:16" s="67" customFormat="1" ht="27" hidden="1" customHeight="1" outlineLevel="1">
      <c r="A856" s="106"/>
      <c r="B856" s="106"/>
      <c r="C856" s="106" t="s">
        <v>385</v>
      </c>
      <c r="D856" s="148"/>
      <c r="E856" s="148"/>
      <c r="F856" s="148"/>
      <c r="G856" s="148"/>
      <c r="H856" s="148"/>
      <c r="I856" s="148"/>
      <c r="J856" s="34"/>
      <c r="K856" s="35"/>
      <c r="L856" s="35"/>
      <c r="M856" s="21"/>
      <c r="N856" s="21"/>
      <c r="O856" s="21"/>
      <c r="P856" s="35"/>
    </row>
    <row r="857" spans="1:16" s="67" customFormat="1" ht="19" hidden="1" outlineLevel="1">
      <c r="A857" s="106"/>
      <c r="B857" s="106"/>
      <c r="C857" s="106" t="s">
        <v>386</v>
      </c>
      <c r="D857" s="148"/>
      <c r="E857" s="148"/>
      <c r="F857" s="148"/>
      <c r="G857" s="148"/>
      <c r="H857" s="148"/>
      <c r="I857" s="148"/>
      <c r="J857" s="34"/>
      <c r="K857" s="35"/>
      <c r="L857" s="35"/>
      <c r="M857" s="21"/>
      <c r="N857" s="21"/>
      <c r="O857" s="21"/>
      <c r="P857" s="35"/>
    </row>
    <row r="858" spans="1:16" s="67" customFormat="1" ht="57" hidden="1" outlineLevel="1">
      <c r="A858" s="106"/>
      <c r="B858" s="106"/>
      <c r="C858" s="106" t="s">
        <v>387</v>
      </c>
      <c r="D858" s="148"/>
      <c r="E858" s="148"/>
      <c r="F858" s="148"/>
      <c r="G858" s="148"/>
      <c r="H858" s="148"/>
      <c r="I858" s="148"/>
      <c r="J858" s="34"/>
      <c r="K858" s="35"/>
      <c r="L858" s="35"/>
      <c r="M858" s="21"/>
      <c r="N858" s="21"/>
      <c r="O858" s="21"/>
      <c r="P858" s="35"/>
    </row>
    <row r="859" spans="1:16" s="65" customFormat="1" ht="57" hidden="1" outlineLevel="1">
      <c r="A859" s="107"/>
      <c r="B859" s="107"/>
      <c r="C859" s="106" t="s">
        <v>388</v>
      </c>
      <c r="D859" s="148"/>
      <c r="E859" s="148"/>
      <c r="F859" s="148"/>
      <c r="G859" s="148"/>
      <c r="H859" s="148"/>
      <c r="I859" s="148"/>
      <c r="J859" s="33"/>
      <c r="K859" s="21"/>
      <c r="L859" s="21"/>
      <c r="M859" s="21"/>
      <c r="N859" s="21"/>
      <c r="O859" s="21"/>
      <c r="P859" s="21"/>
    </row>
    <row r="860" spans="1:16" s="65" customFormat="1" ht="57" hidden="1" outlineLevel="1">
      <c r="A860" s="107"/>
      <c r="B860" s="107"/>
      <c r="C860" s="106" t="s">
        <v>389</v>
      </c>
      <c r="D860" s="148"/>
      <c r="E860" s="148"/>
      <c r="F860" s="148"/>
      <c r="G860" s="148"/>
      <c r="H860" s="148"/>
      <c r="I860" s="148"/>
      <c r="J860" s="33"/>
      <c r="K860" s="21"/>
      <c r="L860" s="21"/>
      <c r="M860" s="21"/>
      <c r="N860" s="21"/>
      <c r="O860" s="21"/>
      <c r="P860" s="21"/>
    </row>
    <row r="861" spans="1:16" s="65" customFormat="1" ht="57" hidden="1" outlineLevel="1">
      <c r="A861" s="107"/>
      <c r="B861" s="107"/>
      <c r="C861" s="106" t="s">
        <v>390</v>
      </c>
      <c r="D861" s="148"/>
      <c r="E861" s="148"/>
      <c r="F861" s="148"/>
      <c r="G861" s="148"/>
      <c r="H861" s="148"/>
      <c r="I861" s="148"/>
      <c r="J861" s="33"/>
      <c r="K861" s="21"/>
      <c r="L861" s="21"/>
      <c r="M861" s="21"/>
      <c r="N861" s="21"/>
      <c r="O861" s="21"/>
      <c r="P861" s="21"/>
    </row>
    <row r="862" spans="1:16" s="65" customFormat="1" ht="57" hidden="1" outlineLevel="1">
      <c r="A862" s="107"/>
      <c r="B862" s="107"/>
      <c r="C862" s="106" t="s">
        <v>391</v>
      </c>
      <c r="D862" s="148"/>
      <c r="E862" s="148"/>
      <c r="F862" s="148"/>
      <c r="G862" s="148"/>
      <c r="H862" s="148"/>
      <c r="I862" s="148"/>
      <c r="J862" s="33"/>
      <c r="K862" s="21"/>
      <c r="L862" s="21"/>
      <c r="M862" s="21"/>
      <c r="N862" s="21"/>
      <c r="O862" s="21"/>
      <c r="P862" s="21"/>
    </row>
    <row r="863" spans="1:16" s="65" customFormat="1" ht="57" hidden="1" outlineLevel="1">
      <c r="A863" s="107"/>
      <c r="B863" s="107"/>
      <c r="C863" s="106" t="s">
        <v>392</v>
      </c>
      <c r="D863" s="148"/>
      <c r="E863" s="148"/>
      <c r="F863" s="148"/>
      <c r="G863" s="148"/>
      <c r="H863" s="148"/>
      <c r="I863" s="148"/>
      <c r="J863" s="33"/>
      <c r="K863" s="21"/>
      <c r="L863" s="21"/>
      <c r="M863" s="21"/>
      <c r="N863" s="21"/>
      <c r="O863" s="21"/>
      <c r="P863" s="21"/>
    </row>
    <row r="864" spans="1:16" s="65" customFormat="1" ht="57" hidden="1" outlineLevel="1">
      <c r="A864" s="107"/>
      <c r="B864" s="107"/>
      <c r="C864" s="106" t="s">
        <v>393</v>
      </c>
      <c r="D864" s="148"/>
      <c r="E864" s="148"/>
      <c r="F864" s="148"/>
      <c r="G864" s="148"/>
      <c r="H864" s="148"/>
      <c r="I864" s="148"/>
      <c r="J864" s="33"/>
      <c r="K864" s="21"/>
      <c r="L864" s="21"/>
      <c r="M864" s="21"/>
      <c r="N864" s="21"/>
      <c r="O864" s="21"/>
      <c r="P864" s="21"/>
    </row>
    <row r="865" spans="1:16" s="65" customFormat="1" ht="76" hidden="1" outlineLevel="1">
      <c r="A865" s="107"/>
      <c r="B865" s="107"/>
      <c r="C865" s="106" t="s">
        <v>394</v>
      </c>
      <c r="D865" s="148"/>
      <c r="E865" s="148"/>
      <c r="F865" s="148"/>
      <c r="G865" s="148"/>
      <c r="H865" s="148"/>
      <c r="I865" s="148"/>
      <c r="J865" s="33"/>
      <c r="K865" s="21"/>
      <c r="L865" s="21"/>
      <c r="M865" s="21"/>
      <c r="N865" s="21"/>
      <c r="O865" s="21"/>
      <c r="P865" s="21"/>
    </row>
    <row r="866" spans="1:16" s="65" customFormat="1" ht="19" hidden="1" outlineLevel="1">
      <c r="A866" s="107"/>
      <c r="B866" s="107"/>
      <c r="C866" s="106" t="s">
        <v>395</v>
      </c>
      <c r="D866" s="148"/>
      <c r="E866" s="148"/>
      <c r="F866" s="148"/>
      <c r="G866" s="148"/>
      <c r="H866" s="148"/>
      <c r="I866" s="148"/>
      <c r="J866" s="33"/>
      <c r="K866" s="21"/>
      <c r="L866" s="21"/>
      <c r="M866" s="21"/>
      <c r="N866" s="21"/>
      <c r="O866" s="21"/>
      <c r="P866" s="21"/>
    </row>
    <row r="867" spans="1:16" s="65" customFormat="1" ht="19" collapsed="1">
      <c r="A867" s="107"/>
      <c r="B867" s="107"/>
      <c r="C867" s="106" t="s">
        <v>396</v>
      </c>
      <c r="D867" s="148">
        <v>0</v>
      </c>
      <c r="E867" s="148">
        <v>0</v>
      </c>
      <c r="F867" s="148">
        <v>0</v>
      </c>
      <c r="G867" s="148">
        <v>0</v>
      </c>
      <c r="H867" s="148">
        <v>0</v>
      </c>
      <c r="I867" s="148">
        <v>0</v>
      </c>
      <c r="J867" s="148">
        <v>0</v>
      </c>
      <c r="K867" s="148">
        <v>0</v>
      </c>
      <c r="L867" s="148">
        <v>0</v>
      </c>
      <c r="M867" s="148">
        <v>0</v>
      </c>
      <c r="N867" s="148">
        <v>0</v>
      </c>
      <c r="O867" s="148">
        <v>0</v>
      </c>
      <c r="P867" s="148">
        <v>0</v>
      </c>
    </row>
    <row r="868" spans="1:16" s="67" customFormat="1" ht="165.75" customHeight="1">
      <c r="A868" s="106" t="s">
        <v>166</v>
      </c>
      <c r="B868" s="106" t="s">
        <v>325</v>
      </c>
      <c r="C868" s="107" t="s">
        <v>68</v>
      </c>
      <c r="D868" s="148">
        <v>0</v>
      </c>
      <c r="E868" s="148">
        <v>0</v>
      </c>
      <c r="F868" s="148">
        <v>0</v>
      </c>
      <c r="G868" s="148">
        <v>0</v>
      </c>
      <c r="H868" s="148">
        <v>0</v>
      </c>
      <c r="I868" s="148">
        <v>0</v>
      </c>
      <c r="J868" s="148">
        <v>0</v>
      </c>
      <c r="K868" s="148">
        <v>0</v>
      </c>
      <c r="L868" s="148">
        <v>0</v>
      </c>
      <c r="M868" s="148">
        <v>0</v>
      </c>
      <c r="N868" s="148">
        <v>0</v>
      </c>
      <c r="O868" s="148">
        <v>0</v>
      </c>
      <c r="P868" s="148">
        <v>0</v>
      </c>
    </row>
    <row r="869" spans="1:16" s="67" customFormat="1" ht="27" hidden="1" customHeight="1" outlineLevel="1">
      <c r="A869" s="106"/>
      <c r="B869" s="106"/>
      <c r="C869" s="106" t="s">
        <v>385</v>
      </c>
      <c r="D869" s="148"/>
      <c r="E869" s="148"/>
      <c r="F869" s="148"/>
      <c r="G869" s="148"/>
      <c r="H869" s="148"/>
      <c r="I869" s="148"/>
      <c r="J869" s="34"/>
      <c r="K869" s="35"/>
      <c r="L869" s="35"/>
      <c r="M869" s="21"/>
      <c r="N869" s="21"/>
      <c r="O869" s="21"/>
      <c r="P869" s="35"/>
    </row>
    <row r="870" spans="1:16" s="67" customFormat="1" ht="19" hidden="1" outlineLevel="1">
      <c r="A870" s="106"/>
      <c r="B870" s="106"/>
      <c r="C870" s="106" t="s">
        <v>386</v>
      </c>
      <c r="D870" s="148"/>
      <c r="E870" s="148"/>
      <c r="F870" s="148"/>
      <c r="G870" s="148"/>
      <c r="H870" s="148"/>
      <c r="I870" s="148"/>
      <c r="J870" s="34"/>
      <c r="K870" s="35"/>
      <c r="L870" s="35"/>
      <c r="M870" s="21"/>
      <c r="N870" s="21"/>
      <c r="O870" s="21"/>
      <c r="P870" s="35"/>
    </row>
    <row r="871" spans="1:16" s="67" customFormat="1" ht="57" hidden="1" outlineLevel="1">
      <c r="A871" s="106"/>
      <c r="B871" s="106"/>
      <c r="C871" s="106" t="s">
        <v>387</v>
      </c>
      <c r="D871" s="148"/>
      <c r="E871" s="148"/>
      <c r="F871" s="148"/>
      <c r="G871" s="148"/>
      <c r="H871" s="148"/>
      <c r="I871" s="148"/>
      <c r="J871" s="34"/>
      <c r="K871" s="35"/>
      <c r="L871" s="35"/>
      <c r="M871" s="21"/>
      <c r="N871" s="21"/>
      <c r="O871" s="21"/>
      <c r="P871" s="35"/>
    </row>
    <row r="872" spans="1:16" s="65" customFormat="1" ht="57" hidden="1" outlineLevel="1">
      <c r="A872" s="107"/>
      <c r="B872" s="107"/>
      <c r="C872" s="106" t="s">
        <v>388</v>
      </c>
      <c r="D872" s="148"/>
      <c r="E872" s="148"/>
      <c r="F872" s="148"/>
      <c r="G872" s="148"/>
      <c r="H872" s="148"/>
      <c r="I872" s="148"/>
      <c r="J872" s="33"/>
      <c r="K872" s="21"/>
      <c r="L872" s="21"/>
      <c r="M872" s="21"/>
      <c r="N872" s="21"/>
      <c r="O872" s="21"/>
      <c r="P872" s="21"/>
    </row>
    <row r="873" spans="1:16" s="65" customFormat="1" ht="57" hidden="1" outlineLevel="1">
      <c r="A873" s="107"/>
      <c r="B873" s="107"/>
      <c r="C873" s="106" t="s">
        <v>389</v>
      </c>
      <c r="D873" s="148"/>
      <c r="E873" s="148"/>
      <c r="F873" s="148"/>
      <c r="G873" s="148"/>
      <c r="H873" s="148"/>
      <c r="I873" s="148"/>
      <c r="J873" s="33"/>
      <c r="K873" s="21"/>
      <c r="L873" s="21"/>
      <c r="M873" s="21"/>
      <c r="N873" s="21"/>
      <c r="O873" s="21"/>
      <c r="P873" s="21"/>
    </row>
    <row r="874" spans="1:16" s="65" customFormat="1" ht="57" hidden="1" outlineLevel="1">
      <c r="A874" s="107"/>
      <c r="B874" s="107"/>
      <c r="C874" s="106" t="s">
        <v>390</v>
      </c>
      <c r="D874" s="148"/>
      <c r="E874" s="148"/>
      <c r="F874" s="148"/>
      <c r="G874" s="148"/>
      <c r="H874" s="148"/>
      <c r="I874" s="148"/>
      <c r="J874" s="33"/>
      <c r="K874" s="21"/>
      <c r="L874" s="21"/>
      <c r="M874" s="21"/>
      <c r="N874" s="21"/>
      <c r="O874" s="21"/>
      <c r="P874" s="21"/>
    </row>
    <row r="875" spans="1:16" s="65" customFormat="1" ht="57" hidden="1" outlineLevel="1">
      <c r="A875" s="107"/>
      <c r="B875" s="107"/>
      <c r="C875" s="106" t="s">
        <v>391</v>
      </c>
      <c r="D875" s="148"/>
      <c r="E875" s="148"/>
      <c r="F875" s="148"/>
      <c r="G875" s="148"/>
      <c r="H875" s="148"/>
      <c r="I875" s="148"/>
      <c r="J875" s="33"/>
      <c r="K875" s="21"/>
      <c r="L875" s="21"/>
      <c r="M875" s="21"/>
      <c r="N875" s="21"/>
      <c r="O875" s="21"/>
      <c r="P875" s="21"/>
    </row>
    <row r="876" spans="1:16" s="65" customFormat="1" ht="57" hidden="1" outlineLevel="1">
      <c r="A876" s="107"/>
      <c r="B876" s="107"/>
      <c r="C876" s="106" t="s">
        <v>392</v>
      </c>
      <c r="D876" s="148"/>
      <c r="E876" s="148"/>
      <c r="F876" s="148"/>
      <c r="G876" s="148"/>
      <c r="H876" s="148"/>
      <c r="I876" s="148"/>
      <c r="J876" s="33"/>
      <c r="K876" s="21"/>
      <c r="L876" s="21"/>
      <c r="M876" s="21"/>
      <c r="N876" s="21"/>
      <c r="O876" s="21"/>
      <c r="P876" s="21"/>
    </row>
    <row r="877" spans="1:16" s="65" customFormat="1" ht="57" hidden="1" outlineLevel="1">
      <c r="A877" s="107"/>
      <c r="B877" s="107"/>
      <c r="C877" s="106" t="s">
        <v>393</v>
      </c>
      <c r="D877" s="148"/>
      <c r="E877" s="148"/>
      <c r="F877" s="148"/>
      <c r="G877" s="148"/>
      <c r="H877" s="148"/>
      <c r="I877" s="148"/>
      <c r="J877" s="33"/>
      <c r="K877" s="21"/>
      <c r="L877" s="21"/>
      <c r="M877" s="21"/>
      <c r="N877" s="21"/>
      <c r="O877" s="21"/>
      <c r="P877" s="21"/>
    </row>
    <row r="878" spans="1:16" s="65" customFormat="1" ht="76" hidden="1" outlineLevel="1">
      <c r="A878" s="107"/>
      <c r="B878" s="107"/>
      <c r="C878" s="106" t="s">
        <v>394</v>
      </c>
      <c r="D878" s="148"/>
      <c r="E878" s="148"/>
      <c r="F878" s="148"/>
      <c r="G878" s="148"/>
      <c r="H878" s="148"/>
      <c r="I878" s="148"/>
      <c r="J878" s="33"/>
      <c r="K878" s="21"/>
      <c r="L878" s="21"/>
      <c r="M878" s="21"/>
      <c r="N878" s="21"/>
      <c r="O878" s="21"/>
      <c r="P878" s="21"/>
    </row>
    <row r="879" spans="1:16" s="65" customFormat="1" ht="19" hidden="1" outlineLevel="1">
      <c r="A879" s="107"/>
      <c r="B879" s="107"/>
      <c r="C879" s="106" t="s">
        <v>395</v>
      </c>
      <c r="D879" s="148"/>
      <c r="E879" s="148"/>
      <c r="F879" s="148"/>
      <c r="G879" s="148"/>
      <c r="H879" s="148"/>
      <c r="I879" s="148"/>
      <c r="J879" s="33"/>
      <c r="K879" s="21"/>
      <c r="L879" s="21"/>
      <c r="M879" s="21"/>
      <c r="N879" s="21"/>
      <c r="O879" s="21"/>
      <c r="P879" s="21"/>
    </row>
    <row r="880" spans="1:16" s="65" customFormat="1" ht="19" collapsed="1">
      <c r="A880" s="107"/>
      <c r="B880" s="107"/>
      <c r="C880" s="106" t="s">
        <v>396</v>
      </c>
      <c r="D880" s="148">
        <v>0</v>
      </c>
      <c r="E880" s="148">
        <v>0</v>
      </c>
      <c r="F880" s="148">
        <v>0</v>
      </c>
      <c r="G880" s="148">
        <v>0</v>
      </c>
      <c r="H880" s="148">
        <v>0</v>
      </c>
      <c r="I880" s="148">
        <v>0</v>
      </c>
      <c r="J880" s="148">
        <v>0</v>
      </c>
      <c r="K880" s="148">
        <v>0</v>
      </c>
      <c r="L880" s="148">
        <v>0</v>
      </c>
      <c r="M880" s="148">
        <v>0</v>
      </c>
      <c r="N880" s="148">
        <v>0</v>
      </c>
      <c r="O880" s="148">
        <v>0</v>
      </c>
      <c r="P880" s="148">
        <v>0</v>
      </c>
    </row>
    <row r="881" spans="1:16" s="67" customFormat="1" ht="91.5" customHeight="1">
      <c r="A881" s="106" t="s">
        <v>167</v>
      </c>
      <c r="B881" s="106" t="s">
        <v>327</v>
      </c>
      <c r="C881" s="107" t="s">
        <v>68</v>
      </c>
      <c r="D881" s="148">
        <v>0</v>
      </c>
      <c r="E881" s="148">
        <v>0</v>
      </c>
      <c r="F881" s="148">
        <v>0</v>
      </c>
      <c r="G881" s="148">
        <v>0</v>
      </c>
      <c r="H881" s="148">
        <v>0</v>
      </c>
      <c r="I881" s="148">
        <v>0</v>
      </c>
      <c r="J881" s="148">
        <v>0</v>
      </c>
      <c r="K881" s="148">
        <v>0</v>
      </c>
      <c r="L881" s="148">
        <v>0</v>
      </c>
      <c r="M881" s="148">
        <v>0</v>
      </c>
      <c r="N881" s="148">
        <v>0</v>
      </c>
      <c r="O881" s="148">
        <v>0</v>
      </c>
      <c r="P881" s="148">
        <v>0</v>
      </c>
    </row>
    <row r="882" spans="1:16" s="67" customFormat="1" ht="27" hidden="1" customHeight="1" outlineLevel="1">
      <c r="A882" s="106"/>
      <c r="B882" s="106"/>
      <c r="C882" s="106" t="s">
        <v>385</v>
      </c>
      <c r="D882" s="148"/>
      <c r="E882" s="148"/>
      <c r="F882" s="148"/>
      <c r="G882" s="148"/>
      <c r="H882" s="148"/>
      <c r="I882" s="148"/>
      <c r="J882" s="34"/>
      <c r="K882" s="35"/>
      <c r="L882" s="35"/>
      <c r="M882" s="21"/>
      <c r="N882" s="21"/>
      <c r="O882" s="21"/>
      <c r="P882" s="35"/>
    </row>
    <row r="883" spans="1:16" s="67" customFormat="1" ht="19" hidden="1" outlineLevel="1">
      <c r="A883" s="106"/>
      <c r="B883" s="106"/>
      <c r="C883" s="106" t="s">
        <v>386</v>
      </c>
      <c r="D883" s="148"/>
      <c r="E883" s="148"/>
      <c r="F883" s="148"/>
      <c r="G883" s="148"/>
      <c r="H883" s="148"/>
      <c r="I883" s="148"/>
      <c r="J883" s="34"/>
      <c r="K883" s="35"/>
      <c r="L883" s="35"/>
      <c r="M883" s="21"/>
      <c r="N883" s="21"/>
      <c r="O883" s="21"/>
      <c r="P883" s="35"/>
    </row>
    <row r="884" spans="1:16" s="67" customFormat="1" ht="57" hidden="1" outlineLevel="1">
      <c r="A884" s="106"/>
      <c r="B884" s="106"/>
      <c r="C884" s="106" t="s">
        <v>387</v>
      </c>
      <c r="D884" s="148"/>
      <c r="E884" s="148"/>
      <c r="F884" s="148"/>
      <c r="G884" s="148"/>
      <c r="H884" s="148"/>
      <c r="I884" s="148"/>
      <c r="J884" s="34"/>
      <c r="K884" s="35"/>
      <c r="L884" s="35"/>
      <c r="M884" s="21"/>
      <c r="N884" s="21"/>
      <c r="O884" s="21"/>
      <c r="P884" s="35"/>
    </row>
    <row r="885" spans="1:16" s="65" customFormat="1" ht="57" hidden="1" outlineLevel="1">
      <c r="A885" s="107"/>
      <c r="B885" s="107"/>
      <c r="C885" s="106" t="s">
        <v>388</v>
      </c>
      <c r="D885" s="148"/>
      <c r="E885" s="148"/>
      <c r="F885" s="148"/>
      <c r="G885" s="148"/>
      <c r="H885" s="148"/>
      <c r="I885" s="148"/>
      <c r="J885" s="33"/>
      <c r="K885" s="21"/>
      <c r="L885" s="21"/>
      <c r="M885" s="21"/>
      <c r="N885" s="21"/>
      <c r="O885" s="21"/>
      <c r="P885" s="21"/>
    </row>
    <row r="886" spans="1:16" s="65" customFormat="1" ht="57" hidden="1" outlineLevel="1">
      <c r="A886" s="107"/>
      <c r="B886" s="107"/>
      <c r="C886" s="106" t="s">
        <v>389</v>
      </c>
      <c r="D886" s="148"/>
      <c r="E886" s="148"/>
      <c r="F886" s="148"/>
      <c r="G886" s="148"/>
      <c r="H886" s="148"/>
      <c r="I886" s="148"/>
      <c r="J886" s="33"/>
      <c r="K886" s="21"/>
      <c r="L886" s="21"/>
      <c r="M886" s="21"/>
      <c r="N886" s="21"/>
      <c r="O886" s="21"/>
      <c r="P886" s="21"/>
    </row>
    <row r="887" spans="1:16" s="65" customFormat="1" ht="57" hidden="1" outlineLevel="1">
      <c r="A887" s="107"/>
      <c r="B887" s="107"/>
      <c r="C887" s="106" t="s">
        <v>390</v>
      </c>
      <c r="D887" s="148"/>
      <c r="E887" s="148"/>
      <c r="F887" s="148"/>
      <c r="G887" s="148"/>
      <c r="H887" s="148"/>
      <c r="I887" s="148"/>
      <c r="J887" s="33"/>
      <c r="K887" s="21"/>
      <c r="L887" s="21"/>
      <c r="M887" s="21"/>
      <c r="N887" s="21"/>
      <c r="O887" s="21"/>
      <c r="P887" s="21"/>
    </row>
    <row r="888" spans="1:16" s="65" customFormat="1" ht="57" hidden="1" outlineLevel="1">
      <c r="A888" s="107"/>
      <c r="B888" s="107"/>
      <c r="C888" s="106" t="s">
        <v>391</v>
      </c>
      <c r="D888" s="148"/>
      <c r="E888" s="148"/>
      <c r="F888" s="148"/>
      <c r="G888" s="148"/>
      <c r="H888" s="148"/>
      <c r="I888" s="148"/>
      <c r="J888" s="33"/>
      <c r="K888" s="21"/>
      <c r="L888" s="21"/>
      <c r="M888" s="21"/>
      <c r="N888" s="21"/>
      <c r="O888" s="21"/>
      <c r="P888" s="21"/>
    </row>
    <row r="889" spans="1:16" s="65" customFormat="1" ht="57" hidden="1" outlineLevel="1">
      <c r="A889" s="107"/>
      <c r="B889" s="107"/>
      <c r="C889" s="106" t="s">
        <v>392</v>
      </c>
      <c r="D889" s="148"/>
      <c r="E889" s="148"/>
      <c r="F889" s="148"/>
      <c r="G889" s="148"/>
      <c r="H889" s="148"/>
      <c r="I889" s="148"/>
      <c r="J889" s="33"/>
      <c r="K889" s="21"/>
      <c r="L889" s="21"/>
      <c r="M889" s="21"/>
      <c r="N889" s="21"/>
      <c r="O889" s="21"/>
      <c r="P889" s="21"/>
    </row>
    <row r="890" spans="1:16" s="65" customFormat="1" ht="57" hidden="1" outlineLevel="1">
      <c r="A890" s="107"/>
      <c r="B890" s="107"/>
      <c r="C890" s="106" t="s">
        <v>393</v>
      </c>
      <c r="D890" s="148"/>
      <c r="E890" s="148"/>
      <c r="F890" s="148"/>
      <c r="G890" s="148"/>
      <c r="H890" s="148"/>
      <c r="I890" s="148"/>
      <c r="J890" s="33"/>
      <c r="K890" s="21"/>
      <c r="L890" s="21"/>
      <c r="M890" s="21"/>
      <c r="N890" s="21"/>
      <c r="O890" s="21"/>
      <c r="P890" s="21"/>
    </row>
    <row r="891" spans="1:16" s="65" customFormat="1" ht="76" hidden="1" outlineLevel="1">
      <c r="A891" s="107"/>
      <c r="B891" s="107"/>
      <c r="C891" s="106" t="s">
        <v>394</v>
      </c>
      <c r="D891" s="148"/>
      <c r="E891" s="148"/>
      <c r="F891" s="148"/>
      <c r="G891" s="148"/>
      <c r="H891" s="148"/>
      <c r="I891" s="148"/>
      <c r="J891" s="33"/>
      <c r="K891" s="21"/>
      <c r="L891" s="21"/>
      <c r="M891" s="21"/>
      <c r="N891" s="21"/>
      <c r="O891" s="21"/>
      <c r="P891" s="21"/>
    </row>
    <row r="892" spans="1:16" s="65" customFormat="1" ht="19" hidden="1" outlineLevel="1">
      <c r="A892" s="107"/>
      <c r="B892" s="107"/>
      <c r="C892" s="106" t="s">
        <v>395</v>
      </c>
      <c r="D892" s="148"/>
      <c r="E892" s="148"/>
      <c r="F892" s="148"/>
      <c r="G892" s="148"/>
      <c r="H892" s="148"/>
      <c r="I892" s="148"/>
      <c r="J892" s="33"/>
      <c r="K892" s="21"/>
      <c r="L892" s="21"/>
      <c r="M892" s="21"/>
      <c r="N892" s="21"/>
      <c r="O892" s="21"/>
      <c r="P892" s="21"/>
    </row>
    <row r="893" spans="1:16" s="65" customFormat="1" ht="19" collapsed="1">
      <c r="A893" s="107"/>
      <c r="B893" s="107"/>
      <c r="C893" s="106" t="s">
        <v>396</v>
      </c>
      <c r="D893" s="148">
        <v>0</v>
      </c>
      <c r="E893" s="148">
        <v>0</v>
      </c>
      <c r="F893" s="148">
        <v>0</v>
      </c>
      <c r="G893" s="148">
        <v>0</v>
      </c>
      <c r="H893" s="148">
        <v>0</v>
      </c>
      <c r="I893" s="148">
        <v>0</v>
      </c>
      <c r="J893" s="148">
        <v>0</v>
      </c>
      <c r="K893" s="148">
        <v>0</v>
      </c>
      <c r="L893" s="148">
        <v>0</v>
      </c>
      <c r="M893" s="148">
        <v>0</v>
      </c>
      <c r="N893" s="148">
        <v>0</v>
      </c>
      <c r="O893" s="148">
        <v>0</v>
      </c>
      <c r="P893" s="148">
        <v>0</v>
      </c>
    </row>
    <row r="894" spans="1:16" s="67" customFormat="1" ht="84.75" customHeight="1">
      <c r="A894" s="106" t="s">
        <v>168</v>
      </c>
      <c r="B894" s="106" t="s">
        <v>169</v>
      </c>
      <c r="C894" s="107" t="s">
        <v>68</v>
      </c>
      <c r="D894" s="148">
        <v>0</v>
      </c>
      <c r="E894" s="148">
        <v>0</v>
      </c>
      <c r="F894" s="148">
        <v>0</v>
      </c>
      <c r="G894" s="148">
        <v>0</v>
      </c>
      <c r="H894" s="148">
        <v>0</v>
      </c>
      <c r="I894" s="148">
        <v>0</v>
      </c>
      <c r="J894" s="148">
        <v>0</v>
      </c>
      <c r="K894" s="148">
        <v>0</v>
      </c>
      <c r="L894" s="148">
        <v>0</v>
      </c>
      <c r="M894" s="148">
        <v>0</v>
      </c>
      <c r="N894" s="148">
        <v>0</v>
      </c>
      <c r="O894" s="148">
        <v>0</v>
      </c>
      <c r="P894" s="148">
        <v>0</v>
      </c>
    </row>
    <row r="895" spans="1:16" s="67" customFormat="1" ht="27" hidden="1" customHeight="1" outlineLevel="1">
      <c r="A895" s="106"/>
      <c r="B895" s="106"/>
      <c r="C895" s="106" t="s">
        <v>385</v>
      </c>
      <c r="D895" s="148"/>
      <c r="E895" s="148"/>
      <c r="F895" s="148"/>
      <c r="G895" s="148"/>
      <c r="H895" s="148"/>
      <c r="I895" s="148"/>
      <c r="J895" s="34"/>
      <c r="K895" s="35"/>
      <c r="L895" s="35"/>
      <c r="M895" s="21"/>
      <c r="N895" s="21"/>
      <c r="O895" s="21"/>
      <c r="P895" s="35"/>
    </row>
    <row r="896" spans="1:16" s="67" customFormat="1" ht="19" hidden="1" outlineLevel="1">
      <c r="A896" s="106"/>
      <c r="B896" s="106"/>
      <c r="C896" s="106" t="s">
        <v>386</v>
      </c>
      <c r="D896" s="148"/>
      <c r="E896" s="148"/>
      <c r="F896" s="148"/>
      <c r="G896" s="148"/>
      <c r="H896" s="148"/>
      <c r="I896" s="148"/>
      <c r="J896" s="34"/>
      <c r="K896" s="35"/>
      <c r="L896" s="35"/>
      <c r="M896" s="21"/>
      <c r="N896" s="21"/>
      <c r="O896" s="21"/>
      <c r="P896" s="35"/>
    </row>
    <row r="897" spans="1:16" s="67" customFormat="1" ht="57" hidden="1" outlineLevel="1">
      <c r="A897" s="106"/>
      <c r="B897" s="106"/>
      <c r="C897" s="106" t="s">
        <v>387</v>
      </c>
      <c r="D897" s="148"/>
      <c r="E897" s="148"/>
      <c r="F897" s="148"/>
      <c r="G897" s="148"/>
      <c r="H897" s="148"/>
      <c r="I897" s="148"/>
      <c r="J897" s="34"/>
      <c r="K897" s="35"/>
      <c r="L897" s="35"/>
      <c r="M897" s="21"/>
      <c r="N897" s="21"/>
      <c r="O897" s="21"/>
      <c r="P897" s="35"/>
    </row>
    <row r="898" spans="1:16" s="65" customFormat="1" ht="57" hidden="1" outlineLevel="1">
      <c r="A898" s="107"/>
      <c r="B898" s="107"/>
      <c r="C898" s="106" t="s">
        <v>388</v>
      </c>
      <c r="D898" s="148"/>
      <c r="E898" s="148"/>
      <c r="F898" s="148"/>
      <c r="G898" s="148"/>
      <c r="H898" s="148"/>
      <c r="I898" s="148"/>
      <c r="J898" s="33"/>
      <c r="K898" s="21"/>
      <c r="L898" s="21"/>
      <c r="M898" s="21"/>
      <c r="N898" s="21"/>
      <c r="O898" s="21"/>
      <c r="P898" s="21"/>
    </row>
    <row r="899" spans="1:16" s="65" customFormat="1" ht="57" hidden="1" outlineLevel="1">
      <c r="A899" s="107"/>
      <c r="B899" s="107"/>
      <c r="C899" s="106" t="s">
        <v>389</v>
      </c>
      <c r="D899" s="148"/>
      <c r="E899" s="148"/>
      <c r="F899" s="148"/>
      <c r="G899" s="148"/>
      <c r="H899" s="148"/>
      <c r="I899" s="148"/>
      <c r="J899" s="33"/>
      <c r="K899" s="21"/>
      <c r="L899" s="21"/>
      <c r="M899" s="21"/>
      <c r="N899" s="21"/>
      <c r="O899" s="21"/>
      <c r="P899" s="21"/>
    </row>
    <row r="900" spans="1:16" s="65" customFormat="1" ht="57" hidden="1" outlineLevel="1">
      <c r="A900" s="107"/>
      <c r="B900" s="107"/>
      <c r="C900" s="106" t="s">
        <v>390</v>
      </c>
      <c r="D900" s="148"/>
      <c r="E900" s="148"/>
      <c r="F900" s="148"/>
      <c r="G900" s="148"/>
      <c r="H900" s="148"/>
      <c r="I900" s="148"/>
      <c r="J900" s="33"/>
      <c r="K900" s="21"/>
      <c r="L900" s="21"/>
      <c r="M900" s="21"/>
      <c r="N900" s="21"/>
      <c r="O900" s="21"/>
      <c r="P900" s="21"/>
    </row>
    <row r="901" spans="1:16" s="65" customFormat="1" ht="57" hidden="1" outlineLevel="1">
      <c r="A901" s="107"/>
      <c r="B901" s="107"/>
      <c r="C901" s="106" t="s">
        <v>391</v>
      </c>
      <c r="D901" s="148"/>
      <c r="E901" s="148"/>
      <c r="F901" s="148"/>
      <c r="G901" s="148"/>
      <c r="H901" s="148"/>
      <c r="I901" s="148"/>
      <c r="J901" s="33"/>
      <c r="K901" s="21"/>
      <c r="L901" s="21"/>
      <c r="M901" s="21"/>
      <c r="N901" s="21"/>
      <c r="O901" s="21"/>
      <c r="P901" s="21"/>
    </row>
    <row r="902" spans="1:16" s="65" customFormat="1" ht="57" hidden="1" outlineLevel="1">
      <c r="A902" s="107"/>
      <c r="B902" s="107"/>
      <c r="C902" s="106" t="s">
        <v>392</v>
      </c>
      <c r="D902" s="148"/>
      <c r="E902" s="148"/>
      <c r="F902" s="148"/>
      <c r="G902" s="148"/>
      <c r="H902" s="148"/>
      <c r="I902" s="148"/>
      <c r="J902" s="33"/>
      <c r="K902" s="21"/>
      <c r="L902" s="21"/>
      <c r="M902" s="21"/>
      <c r="N902" s="21"/>
      <c r="O902" s="21"/>
      <c r="P902" s="21"/>
    </row>
    <row r="903" spans="1:16" s="65" customFormat="1" ht="57" hidden="1" outlineLevel="1">
      <c r="A903" s="107"/>
      <c r="B903" s="107"/>
      <c r="C903" s="106" t="s">
        <v>393</v>
      </c>
      <c r="D903" s="148"/>
      <c r="E903" s="148"/>
      <c r="F903" s="148"/>
      <c r="G903" s="148"/>
      <c r="H903" s="148"/>
      <c r="I903" s="148"/>
      <c r="J903" s="33"/>
      <c r="K903" s="21"/>
      <c r="L903" s="21"/>
      <c r="M903" s="21"/>
      <c r="N903" s="21"/>
      <c r="O903" s="21"/>
      <c r="P903" s="21"/>
    </row>
    <row r="904" spans="1:16" s="65" customFormat="1" ht="76" hidden="1" outlineLevel="1">
      <c r="A904" s="107"/>
      <c r="B904" s="107"/>
      <c r="C904" s="106" t="s">
        <v>394</v>
      </c>
      <c r="D904" s="148"/>
      <c r="E904" s="148"/>
      <c r="F904" s="148"/>
      <c r="G904" s="148"/>
      <c r="H904" s="148"/>
      <c r="I904" s="148"/>
      <c r="J904" s="33"/>
      <c r="K904" s="21"/>
      <c r="L904" s="21"/>
      <c r="M904" s="21"/>
      <c r="N904" s="21"/>
      <c r="O904" s="21"/>
      <c r="P904" s="21"/>
    </row>
    <row r="905" spans="1:16" s="65" customFormat="1" ht="19" hidden="1" outlineLevel="1">
      <c r="A905" s="107"/>
      <c r="B905" s="107"/>
      <c r="C905" s="106" t="s">
        <v>395</v>
      </c>
      <c r="D905" s="148"/>
      <c r="E905" s="148"/>
      <c r="F905" s="148"/>
      <c r="G905" s="148"/>
      <c r="H905" s="148"/>
      <c r="I905" s="148"/>
      <c r="J905" s="33"/>
      <c r="K905" s="21"/>
      <c r="L905" s="21"/>
      <c r="M905" s="21"/>
      <c r="N905" s="21"/>
      <c r="O905" s="21"/>
      <c r="P905" s="21"/>
    </row>
    <row r="906" spans="1:16" s="65" customFormat="1" ht="19" collapsed="1">
      <c r="A906" s="107"/>
      <c r="B906" s="107"/>
      <c r="C906" s="106" t="s">
        <v>396</v>
      </c>
      <c r="D906" s="148">
        <v>0</v>
      </c>
      <c r="E906" s="148">
        <v>0</v>
      </c>
      <c r="F906" s="148">
        <v>0</v>
      </c>
      <c r="G906" s="148">
        <v>0</v>
      </c>
      <c r="H906" s="148">
        <v>0</v>
      </c>
      <c r="I906" s="148">
        <v>0</v>
      </c>
      <c r="J906" s="148">
        <v>0</v>
      </c>
      <c r="K906" s="148">
        <v>0</v>
      </c>
      <c r="L906" s="148">
        <v>0</v>
      </c>
      <c r="M906" s="148">
        <v>0</v>
      </c>
      <c r="N906" s="148">
        <v>0</v>
      </c>
      <c r="O906" s="148">
        <v>0</v>
      </c>
      <c r="P906" s="148">
        <v>0</v>
      </c>
    </row>
    <row r="907" spans="1:16" s="67" customFormat="1" ht="66.75" customHeight="1">
      <c r="A907" s="106" t="s">
        <v>170</v>
      </c>
      <c r="B907" s="106" t="s">
        <v>171</v>
      </c>
      <c r="C907" s="107" t="s">
        <v>68</v>
      </c>
      <c r="D907" s="148">
        <v>0</v>
      </c>
      <c r="E907" s="148">
        <v>0</v>
      </c>
      <c r="F907" s="148">
        <v>0</v>
      </c>
      <c r="G907" s="148">
        <v>0</v>
      </c>
      <c r="H907" s="148">
        <v>0</v>
      </c>
      <c r="I907" s="148">
        <v>0</v>
      </c>
      <c r="J907" s="148">
        <v>0</v>
      </c>
      <c r="K907" s="148">
        <v>0</v>
      </c>
      <c r="L907" s="148">
        <v>0</v>
      </c>
      <c r="M907" s="148">
        <v>0</v>
      </c>
      <c r="N907" s="148">
        <v>0</v>
      </c>
      <c r="O907" s="148">
        <v>0</v>
      </c>
      <c r="P907" s="148">
        <v>0</v>
      </c>
    </row>
    <row r="908" spans="1:16" s="67" customFormat="1" ht="27" hidden="1" customHeight="1" outlineLevel="1">
      <c r="A908" s="106"/>
      <c r="B908" s="106"/>
      <c r="C908" s="106" t="s">
        <v>385</v>
      </c>
      <c r="D908" s="148"/>
      <c r="E908" s="148"/>
      <c r="F908" s="148"/>
      <c r="G908" s="148"/>
      <c r="H908" s="148"/>
      <c r="I908" s="148"/>
      <c r="J908" s="34"/>
      <c r="K908" s="35"/>
      <c r="L908" s="35"/>
      <c r="M908" s="21"/>
      <c r="N908" s="21"/>
      <c r="O908" s="21"/>
      <c r="P908" s="35"/>
    </row>
    <row r="909" spans="1:16" s="67" customFormat="1" ht="19" hidden="1" outlineLevel="1">
      <c r="A909" s="106"/>
      <c r="B909" s="106"/>
      <c r="C909" s="106" t="s">
        <v>386</v>
      </c>
      <c r="D909" s="148"/>
      <c r="E909" s="148"/>
      <c r="F909" s="148"/>
      <c r="G909" s="148"/>
      <c r="H909" s="148"/>
      <c r="I909" s="148"/>
      <c r="J909" s="34"/>
      <c r="K909" s="35"/>
      <c r="L909" s="35"/>
      <c r="M909" s="21"/>
      <c r="N909" s="21"/>
      <c r="O909" s="21"/>
      <c r="P909" s="35"/>
    </row>
    <row r="910" spans="1:16" s="67" customFormat="1" ht="57" hidden="1" outlineLevel="1">
      <c r="A910" s="106"/>
      <c r="B910" s="106"/>
      <c r="C910" s="106" t="s">
        <v>387</v>
      </c>
      <c r="D910" s="148"/>
      <c r="E910" s="148"/>
      <c r="F910" s="148"/>
      <c r="G910" s="148"/>
      <c r="H910" s="148"/>
      <c r="I910" s="148"/>
      <c r="J910" s="34"/>
      <c r="K910" s="35"/>
      <c r="L910" s="35"/>
      <c r="M910" s="21"/>
      <c r="N910" s="21"/>
      <c r="O910" s="21"/>
      <c r="P910" s="35"/>
    </row>
    <row r="911" spans="1:16" s="65" customFormat="1" ht="57" hidden="1" outlineLevel="1">
      <c r="A911" s="107"/>
      <c r="B911" s="107"/>
      <c r="C911" s="106" t="s">
        <v>388</v>
      </c>
      <c r="D911" s="148"/>
      <c r="E911" s="148"/>
      <c r="F911" s="148"/>
      <c r="G911" s="148"/>
      <c r="H911" s="148"/>
      <c r="I911" s="148"/>
      <c r="J911" s="33"/>
      <c r="K911" s="21"/>
      <c r="L911" s="21"/>
      <c r="M911" s="21"/>
      <c r="N911" s="21"/>
      <c r="O911" s="21"/>
      <c r="P911" s="21"/>
    </row>
    <row r="912" spans="1:16" s="65" customFormat="1" ht="57" hidden="1" outlineLevel="1">
      <c r="A912" s="107"/>
      <c r="B912" s="107"/>
      <c r="C912" s="106" t="s">
        <v>389</v>
      </c>
      <c r="D912" s="148"/>
      <c r="E912" s="148"/>
      <c r="F912" s="148"/>
      <c r="G912" s="148"/>
      <c r="H912" s="148"/>
      <c r="I912" s="148"/>
      <c r="J912" s="33"/>
      <c r="K912" s="21"/>
      <c r="L912" s="21"/>
      <c r="M912" s="21"/>
      <c r="N912" s="21"/>
      <c r="O912" s="21"/>
      <c r="P912" s="21"/>
    </row>
    <row r="913" spans="1:16" s="65" customFormat="1" ht="57" hidden="1" outlineLevel="1">
      <c r="A913" s="107"/>
      <c r="B913" s="107"/>
      <c r="C913" s="106" t="s">
        <v>390</v>
      </c>
      <c r="D913" s="148"/>
      <c r="E913" s="148"/>
      <c r="F913" s="148"/>
      <c r="G913" s="148"/>
      <c r="H913" s="148"/>
      <c r="I913" s="148"/>
      <c r="J913" s="33"/>
      <c r="K913" s="21"/>
      <c r="L913" s="21"/>
      <c r="M913" s="21"/>
      <c r="N913" s="21"/>
      <c r="O913" s="21"/>
      <c r="P913" s="21"/>
    </row>
    <row r="914" spans="1:16" s="65" customFormat="1" ht="57" hidden="1" outlineLevel="1">
      <c r="A914" s="107"/>
      <c r="B914" s="107"/>
      <c r="C914" s="106" t="s">
        <v>391</v>
      </c>
      <c r="D914" s="148"/>
      <c r="E914" s="148"/>
      <c r="F914" s="148"/>
      <c r="G914" s="148"/>
      <c r="H914" s="148"/>
      <c r="I914" s="148"/>
      <c r="J914" s="33"/>
      <c r="K914" s="21"/>
      <c r="L914" s="21"/>
      <c r="M914" s="21"/>
      <c r="N914" s="21"/>
      <c r="O914" s="21"/>
      <c r="P914" s="21"/>
    </row>
    <row r="915" spans="1:16" s="65" customFormat="1" ht="57" hidden="1" outlineLevel="1">
      <c r="A915" s="107"/>
      <c r="B915" s="107"/>
      <c r="C915" s="106" t="s">
        <v>392</v>
      </c>
      <c r="D915" s="148"/>
      <c r="E915" s="148"/>
      <c r="F915" s="148"/>
      <c r="G915" s="148"/>
      <c r="H915" s="148"/>
      <c r="I915" s="148"/>
      <c r="J915" s="33"/>
      <c r="K915" s="21"/>
      <c r="L915" s="21"/>
      <c r="M915" s="21"/>
      <c r="N915" s="21"/>
      <c r="O915" s="21"/>
      <c r="P915" s="21"/>
    </row>
    <row r="916" spans="1:16" s="65" customFormat="1" ht="57" hidden="1" outlineLevel="1">
      <c r="A916" s="107"/>
      <c r="B916" s="107"/>
      <c r="C916" s="106" t="s">
        <v>393</v>
      </c>
      <c r="D916" s="148"/>
      <c r="E916" s="148"/>
      <c r="F916" s="148"/>
      <c r="G916" s="148"/>
      <c r="H916" s="148"/>
      <c r="I916" s="148"/>
      <c r="J916" s="33"/>
      <c r="K916" s="21"/>
      <c r="L916" s="21"/>
      <c r="M916" s="21"/>
      <c r="N916" s="21"/>
      <c r="O916" s="21"/>
      <c r="P916" s="21"/>
    </row>
    <row r="917" spans="1:16" s="65" customFormat="1" ht="76" hidden="1" outlineLevel="1">
      <c r="A917" s="107"/>
      <c r="B917" s="107"/>
      <c r="C917" s="106" t="s">
        <v>394</v>
      </c>
      <c r="D917" s="148"/>
      <c r="E917" s="148"/>
      <c r="F917" s="148"/>
      <c r="G917" s="148"/>
      <c r="H917" s="148"/>
      <c r="I917" s="148"/>
      <c r="J917" s="33"/>
      <c r="K917" s="21"/>
      <c r="L917" s="21"/>
      <c r="M917" s="21"/>
      <c r="N917" s="21"/>
      <c r="O917" s="21"/>
      <c r="P917" s="21"/>
    </row>
    <row r="918" spans="1:16" s="65" customFormat="1" ht="19" hidden="1" outlineLevel="1">
      <c r="A918" s="107"/>
      <c r="B918" s="107"/>
      <c r="C918" s="106" t="s">
        <v>395</v>
      </c>
      <c r="D918" s="148"/>
      <c r="E918" s="148"/>
      <c r="F918" s="148"/>
      <c r="G918" s="148"/>
      <c r="H918" s="148"/>
      <c r="I918" s="148"/>
      <c r="J918" s="33"/>
      <c r="K918" s="21"/>
      <c r="L918" s="21"/>
      <c r="M918" s="21"/>
      <c r="N918" s="21"/>
      <c r="O918" s="21"/>
      <c r="P918" s="21"/>
    </row>
    <row r="919" spans="1:16" s="65" customFormat="1" ht="19" collapsed="1">
      <c r="A919" s="107"/>
      <c r="B919" s="107"/>
      <c r="C919" s="106" t="s">
        <v>396</v>
      </c>
      <c r="D919" s="148">
        <v>0</v>
      </c>
      <c r="E919" s="148">
        <v>0</v>
      </c>
      <c r="F919" s="148">
        <v>0</v>
      </c>
      <c r="G919" s="148">
        <v>0</v>
      </c>
      <c r="H919" s="148">
        <v>0</v>
      </c>
      <c r="I919" s="148">
        <v>0</v>
      </c>
      <c r="J919" s="148">
        <v>0</v>
      </c>
      <c r="K919" s="148">
        <v>0</v>
      </c>
      <c r="L919" s="148">
        <v>0</v>
      </c>
      <c r="M919" s="148">
        <v>0</v>
      </c>
      <c r="N919" s="148">
        <v>0</v>
      </c>
      <c r="O919" s="148">
        <v>0</v>
      </c>
      <c r="P919" s="148">
        <v>0</v>
      </c>
    </row>
    <row r="920" spans="1:16" s="67" customFormat="1" ht="49.5" customHeight="1">
      <c r="A920" s="106" t="s">
        <v>172</v>
      </c>
      <c r="B920" s="131" t="s">
        <v>649</v>
      </c>
      <c r="C920" s="107" t="s">
        <v>68</v>
      </c>
      <c r="D920" s="148">
        <v>0</v>
      </c>
      <c r="E920" s="148">
        <v>0</v>
      </c>
      <c r="F920" s="148">
        <v>0</v>
      </c>
      <c r="G920" s="148">
        <v>0</v>
      </c>
      <c r="H920" s="148">
        <v>0</v>
      </c>
      <c r="I920" s="148">
        <v>0</v>
      </c>
      <c r="J920" s="148">
        <v>0</v>
      </c>
      <c r="K920" s="148">
        <v>0</v>
      </c>
      <c r="L920" s="148">
        <v>0</v>
      </c>
      <c r="M920" s="148">
        <v>0</v>
      </c>
      <c r="N920" s="148">
        <v>0</v>
      </c>
      <c r="O920" s="148">
        <v>0</v>
      </c>
      <c r="P920" s="148">
        <v>0</v>
      </c>
    </row>
    <row r="921" spans="1:16" s="67" customFormat="1" ht="27" hidden="1" customHeight="1" outlineLevel="1">
      <c r="A921" s="106"/>
      <c r="B921" s="106"/>
      <c r="C921" s="106" t="s">
        <v>385</v>
      </c>
      <c r="D921" s="148"/>
      <c r="E921" s="148"/>
      <c r="F921" s="148"/>
      <c r="G921" s="148"/>
      <c r="H921" s="148"/>
      <c r="I921" s="148"/>
      <c r="J921" s="34"/>
      <c r="K921" s="35"/>
      <c r="L921" s="35"/>
      <c r="M921" s="21"/>
      <c r="N921" s="21"/>
      <c r="O921" s="21"/>
      <c r="P921" s="35"/>
    </row>
    <row r="922" spans="1:16" s="67" customFormat="1" ht="19" hidden="1" outlineLevel="1">
      <c r="A922" s="106"/>
      <c r="B922" s="106"/>
      <c r="C922" s="106" t="s">
        <v>386</v>
      </c>
      <c r="D922" s="148"/>
      <c r="E922" s="148"/>
      <c r="F922" s="148"/>
      <c r="G922" s="148"/>
      <c r="H922" s="148"/>
      <c r="I922" s="148"/>
      <c r="J922" s="34"/>
      <c r="K922" s="35"/>
      <c r="L922" s="35"/>
      <c r="M922" s="21"/>
      <c r="N922" s="21"/>
      <c r="O922" s="21"/>
      <c r="P922" s="35"/>
    </row>
    <row r="923" spans="1:16" s="67" customFormat="1" ht="57" hidden="1" outlineLevel="1">
      <c r="A923" s="106"/>
      <c r="B923" s="106"/>
      <c r="C923" s="106" t="s">
        <v>387</v>
      </c>
      <c r="D923" s="148"/>
      <c r="E923" s="148"/>
      <c r="F923" s="148"/>
      <c r="G923" s="148"/>
      <c r="H923" s="148"/>
      <c r="I923" s="148"/>
      <c r="J923" s="34"/>
      <c r="K923" s="35"/>
      <c r="L923" s="35"/>
      <c r="M923" s="21"/>
      <c r="N923" s="21"/>
      <c r="O923" s="21"/>
      <c r="P923" s="35"/>
    </row>
    <row r="924" spans="1:16" s="65" customFormat="1" ht="57" hidden="1" outlineLevel="1">
      <c r="A924" s="107"/>
      <c r="B924" s="107"/>
      <c r="C924" s="106" t="s">
        <v>388</v>
      </c>
      <c r="D924" s="148"/>
      <c r="E924" s="148"/>
      <c r="F924" s="148"/>
      <c r="G924" s="148"/>
      <c r="H924" s="148"/>
      <c r="I924" s="148"/>
      <c r="J924" s="33"/>
      <c r="K924" s="21"/>
      <c r="L924" s="21"/>
      <c r="M924" s="21"/>
      <c r="N924" s="21"/>
      <c r="O924" s="21"/>
      <c r="P924" s="21"/>
    </row>
    <row r="925" spans="1:16" s="65" customFormat="1" ht="57" hidden="1" outlineLevel="1">
      <c r="A925" s="107"/>
      <c r="B925" s="107"/>
      <c r="C925" s="106" t="s">
        <v>389</v>
      </c>
      <c r="D925" s="148"/>
      <c r="E925" s="148"/>
      <c r="F925" s="148"/>
      <c r="G925" s="148"/>
      <c r="H925" s="148"/>
      <c r="I925" s="148"/>
      <c r="J925" s="33"/>
      <c r="K925" s="21"/>
      <c r="L925" s="21"/>
      <c r="M925" s="21"/>
      <c r="N925" s="21"/>
      <c r="O925" s="21"/>
      <c r="P925" s="21"/>
    </row>
    <row r="926" spans="1:16" s="65" customFormat="1" ht="57" hidden="1" outlineLevel="1">
      <c r="A926" s="107"/>
      <c r="B926" s="107"/>
      <c r="C926" s="106" t="s">
        <v>390</v>
      </c>
      <c r="D926" s="148"/>
      <c r="E926" s="148"/>
      <c r="F926" s="148"/>
      <c r="G926" s="148"/>
      <c r="H926" s="148"/>
      <c r="I926" s="148"/>
      <c r="J926" s="33"/>
      <c r="K926" s="21"/>
      <c r="L926" s="21"/>
      <c r="M926" s="21"/>
      <c r="N926" s="21"/>
      <c r="O926" s="21"/>
      <c r="P926" s="21"/>
    </row>
    <row r="927" spans="1:16" s="65" customFormat="1" ht="57" hidden="1" outlineLevel="1">
      <c r="A927" s="107"/>
      <c r="B927" s="107"/>
      <c r="C927" s="106" t="s">
        <v>391</v>
      </c>
      <c r="D927" s="148"/>
      <c r="E927" s="148"/>
      <c r="F927" s="148"/>
      <c r="G927" s="148"/>
      <c r="H927" s="148"/>
      <c r="I927" s="148"/>
      <c r="J927" s="33"/>
      <c r="K927" s="21"/>
      <c r="L927" s="21"/>
      <c r="M927" s="21"/>
      <c r="N927" s="21"/>
      <c r="O927" s="21"/>
      <c r="P927" s="21"/>
    </row>
    <row r="928" spans="1:16" s="65" customFormat="1" ht="57" hidden="1" outlineLevel="1">
      <c r="A928" s="107"/>
      <c r="B928" s="107"/>
      <c r="C928" s="106" t="s">
        <v>392</v>
      </c>
      <c r="D928" s="148"/>
      <c r="E928" s="148"/>
      <c r="F928" s="148"/>
      <c r="G928" s="148"/>
      <c r="H928" s="148"/>
      <c r="I928" s="148"/>
      <c r="J928" s="33"/>
      <c r="K928" s="21"/>
      <c r="L928" s="21"/>
      <c r="M928" s="21"/>
      <c r="N928" s="21"/>
      <c r="O928" s="21"/>
      <c r="P928" s="21"/>
    </row>
    <row r="929" spans="1:16" s="65" customFormat="1" ht="57" hidden="1" outlineLevel="1">
      <c r="A929" s="107"/>
      <c r="B929" s="107"/>
      <c r="C929" s="106" t="s">
        <v>393</v>
      </c>
      <c r="D929" s="148"/>
      <c r="E929" s="148"/>
      <c r="F929" s="148"/>
      <c r="G929" s="148"/>
      <c r="H929" s="148"/>
      <c r="I929" s="148"/>
      <c r="J929" s="33"/>
      <c r="K929" s="21"/>
      <c r="L929" s="21"/>
      <c r="M929" s="21"/>
      <c r="N929" s="21"/>
      <c r="O929" s="21"/>
      <c r="P929" s="21"/>
    </row>
    <row r="930" spans="1:16" s="65" customFormat="1" ht="76" hidden="1" outlineLevel="1">
      <c r="A930" s="107"/>
      <c r="B930" s="107"/>
      <c r="C930" s="106" t="s">
        <v>394</v>
      </c>
      <c r="D930" s="148"/>
      <c r="E930" s="148"/>
      <c r="F930" s="148"/>
      <c r="G930" s="148"/>
      <c r="H930" s="148"/>
      <c r="I930" s="148"/>
      <c r="J930" s="33"/>
      <c r="K930" s="21"/>
      <c r="L930" s="21"/>
      <c r="M930" s="21"/>
      <c r="N930" s="21"/>
      <c r="O930" s="21"/>
      <c r="P930" s="21"/>
    </row>
    <row r="931" spans="1:16" s="65" customFormat="1" ht="19" hidden="1" outlineLevel="1">
      <c r="A931" s="107"/>
      <c r="B931" s="107"/>
      <c r="C931" s="106" t="s">
        <v>395</v>
      </c>
      <c r="D931" s="148"/>
      <c r="E931" s="148"/>
      <c r="F931" s="148"/>
      <c r="G931" s="148"/>
      <c r="H931" s="148"/>
      <c r="I931" s="148"/>
      <c r="J931" s="33"/>
      <c r="K931" s="21"/>
      <c r="L931" s="21"/>
      <c r="M931" s="21"/>
      <c r="N931" s="21"/>
      <c r="O931" s="21"/>
      <c r="P931" s="21"/>
    </row>
    <row r="932" spans="1:16" s="65" customFormat="1" ht="19" collapsed="1">
      <c r="A932" s="107"/>
      <c r="B932" s="107"/>
      <c r="C932" s="106" t="s">
        <v>396</v>
      </c>
      <c r="D932" s="148">
        <v>0</v>
      </c>
      <c r="E932" s="148">
        <v>0</v>
      </c>
      <c r="F932" s="148">
        <v>0</v>
      </c>
      <c r="G932" s="148">
        <v>0</v>
      </c>
      <c r="H932" s="148">
        <v>0</v>
      </c>
      <c r="I932" s="148">
        <v>0</v>
      </c>
      <c r="J932" s="148">
        <v>0</v>
      </c>
      <c r="K932" s="148">
        <v>0</v>
      </c>
      <c r="L932" s="148">
        <v>0</v>
      </c>
      <c r="M932" s="148">
        <v>0</v>
      </c>
      <c r="N932" s="148">
        <v>0</v>
      </c>
      <c r="O932" s="148">
        <v>0</v>
      </c>
      <c r="P932" s="148">
        <v>0</v>
      </c>
    </row>
    <row r="933" spans="1:16" s="67" customFormat="1" ht="108" customHeight="1">
      <c r="A933" s="106" t="s">
        <v>173</v>
      </c>
      <c r="B933" s="106" t="s">
        <v>331</v>
      </c>
      <c r="C933" s="107" t="s">
        <v>68</v>
      </c>
      <c r="D933" s="148">
        <v>0</v>
      </c>
      <c r="E933" s="148">
        <v>0</v>
      </c>
      <c r="F933" s="148">
        <v>0</v>
      </c>
      <c r="G933" s="148">
        <v>0</v>
      </c>
      <c r="H933" s="148">
        <v>0</v>
      </c>
      <c r="I933" s="148">
        <v>0</v>
      </c>
      <c r="J933" s="148">
        <v>0</v>
      </c>
      <c r="K933" s="148">
        <v>0</v>
      </c>
      <c r="L933" s="148">
        <v>0</v>
      </c>
      <c r="M933" s="148">
        <v>0</v>
      </c>
      <c r="N933" s="148">
        <v>0</v>
      </c>
      <c r="O933" s="148">
        <v>0</v>
      </c>
      <c r="P933" s="148">
        <v>0</v>
      </c>
    </row>
    <row r="934" spans="1:16" s="67" customFormat="1" ht="27" hidden="1" customHeight="1" outlineLevel="1">
      <c r="A934" s="106"/>
      <c r="B934" s="106"/>
      <c r="C934" s="106" t="s">
        <v>385</v>
      </c>
      <c r="D934" s="148"/>
      <c r="E934" s="148"/>
      <c r="F934" s="148"/>
      <c r="G934" s="148"/>
      <c r="H934" s="148"/>
      <c r="I934" s="148"/>
      <c r="J934" s="34"/>
      <c r="K934" s="35"/>
      <c r="L934" s="35"/>
      <c r="M934" s="21"/>
      <c r="N934" s="21"/>
      <c r="O934" s="21"/>
      <c r="P934" s="35"/>
    </row>
    <row r="935" spans="1:16" s="67" customFormat="1" ht="19" hidden="1" outlineLevel="1">
      <c r="A935" s="106"/>
      <c r="B935" s="106"/>
      <c r="C935" s="106" t="s">
        <v>386</v>
      </c>
      <c r="D935" s="148"/>
      <c r="E935" s="148"/>
      <c r="F935" s="148"/>
      <c r="G935" s="148"/>
      <c r="H935" s="148"/>
      <c r="I935" s="148"/>
      <c r="J935" s="34"/>
      <c r="K935" s="35"/>
      <c r="L935" s="35"/>
      <c r="M935" s="21"/>
      <c r="N935" s="21"/>
      <c r="O935" s="21"/>
      <c r="P935" s="35"/>
    </row>
    <row r="936" spans="1:16" s="67" customFormat="1" ht="57" hidden="1" outlineLevel="1">
      <c r="A936" s="106"/>
      <c r="B936" s="106"/>
      <c r="C936" s="106" t="s">
        <v>387</v>
      </c>
      <c r="D936" s="148"/>
      <c r="E936" s="148"/>
      <c r="F936" s="148"/>
      <c r="G936" s="148"/>
      <c r="H936" s="148"/>
      <c r="I936" s="148"/>
      <c r="J936" s="34"/>
      <c r="K936" s="35"/>
      <c r="L936" s="35"/>
      <c r="M936" s="21"/>
      <c r="N936" s="21"/>
      <c r="O936" s="21"/>
      <c r="P936" s="35"/>
    </row>
    <row r="937" spans="1:16" s="65" customFormat="1" ht="57" hidden="1" outlineLevel="1">
      <c r="A937" s="107"/>
      <c r="B937" s="107"/>
      <c r="C937" s="106" t="s">
        <v>388</v>
      </c>
      <c r="D937" s="148"/>
      <c r="E937" s="148"/>
      <c r="F937" s="148"/>
      <c r="G937" s="148"/>
      <c r="H937" s="148"/>
      <c r="I937" s="148"/>
      <c r="J937" s="33"/>
      <c r="K937" s="21"/>
      <c r="L937" s="21"/>
      <c r="M937" s="21"/>
      <c r="N937" s="21"/>
      <c r="O937" s="21"/>
      <c r="P937" s="21"/>
    </row>
    <row r="938" spans="1:16" s="65" customFormat="1" ht="57" hidden="1" outlineLevel="1">
      <c r="A938" s="107"/>
      <c r="B938" s="107"/>
      <c r="C938" s="106" t="s">
        <v>389</v>
      </c>
      <c r="D938" s="148"/>
      <c r="E938" s="148"/>
      <c r="F938" s="148"/>
      <c r="G938" s="148"/>
      <c r="H938" s="148"/>
      <c r="I938" s="148"/>
      <c r="J938" s="33"/>
      <c r="K938" s="21"/>
      <c r="L938" s="21"/>
      <c r="M938" s="21"/>
      <c r="N938" s="21"/>
      <c r="O938" s="21"/>
      <c r="P938" s="21"/>
    </row>
    <row r="939" spans="1:16" s="65" customFormat="1" ht="57" hidden="1" outlineLevel="1">
      <c r="A939" s="107"/>
      <c r="B939" s="107"/>
      <c r="C939" s="106" t="s">
        <v>390</v>
      </c>
      <c r="D939" s="148"/>
      <c r="E939" s="148"/>
      <c r="F939" s="148"/>
      <c r="G939" s="148"/>
      <c r="H939" s="148"/>
      <c r="I939" s="148"/>
      <c r="J939" s="33"/>
      <c r="K939" s="21"/>
      <c r="L939" s="21"/>
      <c r="M939" s="21"/>
      <c r="N939" s="21"/>
      <c r="O939" s="21"/>
      <c r="P939" s="21"/>
    </row>
    <row r="940" spans="1:16" s="65" customFormat="1" ht="57" hidden="1" outlineLevel="1">
      <c r="A940" s="107"/>
      <c r="B940" s="107"/>
      <c r="C940" s="106" t="s">
        <v>391</v>
      </c>
      <c r="D940" s="148"/>
      <c r="E940" s="148"/>
      <c r="F940" s="148"/>
      <c r="G940" s="148"/>
      <c r="H940" s="148"/>
      <c r="I940" s="148"/>
      <c r="J940" s="33"/>
      <c r="K940" s="21"/>
      <c r="L940" s="21"/>
      <c r="M940" s="21"/>
      <c r="N940" s="21"/>
      <c r="O940" s="21"/>
      <c r="P940" s="21"/>
    </row>
    <row r="941" spans="1:16" s="65" customFormat="1" ht="57" hidden="1" outlineLevel="1">
      <c r="A941" s="107"/>
      <c r="B941" s="107"/>
      <c r="C941" s="106" t="s">
        <v>392</v>
      </c>
      <c r="D941" s="148"/>
      <c r="E941" s="148"/>
      <c r="F941" s="148"/>
      <c r="G941" s="148"/>
      <c r="H941" s="148"/>
      <c r="I941" s="148"/>
      <c r="J941" s="33"/>
      <c r="K941" s="21"/>
      <c r="L941" s="21"/>
      <c r="M941" s="21"/>
      <c r="N941" s="21"/>
      <c r="O941" s="21"/>
      <c r="P941" s="21"/>
    </row>
    <row r="942" spans="1:16" s="65" customFormat="1" ht="57" hidden="1" outlineLevel="1">
      <c r="A942" s="107"/>
      <c r="B942" s="107"/>
      <c r="C942" s="106" t="s">
        <v>393</v>
      </c>
      <c r="D942" s="148"/>
      <c r="E942" s="148"/>
      <c r="F942" s="148"/>
      <c r="G942" s="148"/>
      <c r="H942" s="148"/>
      <c r="I942" s="148"/>
      <c r="J942" s="33"/>
      <c r="K942" s="21"/>
      <c r="L942" s="21"/>
      <c r="M942" s="21"/>
      <c r="N942" s="21"/>
      <c r="O942" s="21"/>
      <c r="P942" s="21"/>
    </row>
    <row r="943" spans="1:16" s="65" customFormat="1" ht="76" hidden="1" outlineLevel="1">
      <c r="A943" s="107"/>
      <c r="B943" s="107"/>
      <c r="C943" s="106" t="s">
        <v>394</v>
      </c>
      <c r="D943" s="148"/>
      <c r="E943" s="148"/>
      <c r="F943" s="148"/>
      <c r="G943" s="148"/>
      <c r="H943" s="148"/>
      <c r="I943" s="148"/>
      <c r="J943" s="33"/>
      <c r="K943" s="21"/>
      <c r="L943" s="21"/>
      <c r="M943" s="21"/>
      <c r="N943" s="21"/>
      <c r="O943" s="21"/>
      <c r="P943" s="21"/>
    </row>
    <row r="944" spans="1:16" s="65" customFormat="1" ht="19" hidden="1" outlineLevel="1">
      <c r="A944" s="107"/>
      <c r="B944" s="107"/>
      <c r="C944" s="106" t="s">
        <v>395</v>
      </c>
      <c r="D944" s="148"/>
      <c r="E944" s="148"/>
      <c r="F944" s="148"/>
      <c r="G944" s="148"/>
      <c r="H944" s="148"/>
      <c r="I944" s="148"/>
      <c r="J944" s="33"/>
      <c r="K944" s="21"/>
      <c r="L944" s="21"/>
      <c r="M944" s="21"/>
      <c r="N944" s="21"/>
      <c r="O944" s="21"/>
      <c r="P944" s="21"/>
    </row>
    <row r="945" spans="1:16" s="65" customFormat="1" ht="19" collapsed="1">
      <c r="A945" s="107"/>
      <c r="B945" s="107"/>
      <c r="C945" s="106" t="s">
        <v>396</v>
      </c>
      <c r="D945" s="148">
        <v>0</v>
      </c>
      <c r="E945" s="148">
        <v>0</v>
      </c>
      <c r="F945" s="148">
        <v>0</v>
      </c>
      <c r="G945" s="148">
        <v>0</v>
      </c>
      <c r="H945" s="148">
        <v>0</v>
      </c>
      <c r="I945" s="148">
        <v>0</v>
      </c>
      <c r="J945" s="148">
        <v>0</v>
      </c>
      <c r="K945" s="148">
        <v>0</v>
      </c>
      <c r="L945" s="148">
        <v>0</v>
      </c>
      <c r="M945" s="148">
        <v>0</v>
      </c>
      <c r="N945" s="148">
        <v>0</v>
      </c>
      <c r="O945" s="148">
        <v>0</v>
      </c>
      <c r="P945" s="148">
        <v>0</v>
      </c>
    </row>
    <row r="946" spans="1:16" s="65" customFormat="1" ht="56.5" customHeight="1" collapsed="1">
      <c r="A946" s="110" t="s">
        <v>409</v>
      </c>
      <c r="B946" s="110" t="s">
        <v>443</v>
      </c>
      <c r="C946" s="111" t="s">
        <v>68</v>
      </c>
      <c r="D946" s="167">
        <f>форма_10!F252</f>
        <v>19876.5</v>
      </c>
      <c r="E946" s="167">
        <f>форма_10!G252</f>
        <v>0</v>
      </c>
      <c r="F946" s="167">
        <f>форма_10!H252</f>
        <v>19876.5</v>
      </c>
      <c r="G946" s="167">
        <f>форма_10!I252</f>
        <v>19876.5</v>
      </c>
      <c r="H946" s="167">
        <f>форма_10!J252</f>
        <v>0</v>
      </c>
      <c r="I946" s="167">
        <f>форма_10!K252</f>
        <v>19876.5</v>
      </c>
      <c r="J946" s="167">
        <f>форма_10!L252</f>
        <v>19876.5</v>
      </c>
      <c r="K946" s="167">
        <f t="shared" ref="K946:P946" si="16">K959</f>
        <v>19876.5</v>
      </c>
      <c r="L946" s="167">
        <f t="shared" si="16"/>
        <v>0</v>
      </c>
      <c r="M946" s="167">
        <f t="shared" si="16"/>
        <v>19876.5</v>
      </c>
      <c r="N946" s="167">
        <f t="shared" si="16"/>
        <v>19876.300000000003</v>
      </c>
      <c r="O946" s="167">
        <f t="shared" si="16"/>
        <v>0</v>
      </c>
      <c r="P946" s="167">
        <f t="shared" si="16"/>
        <v>19876.300000000003</v>
      </c>
    </row>
    <row r="947" spans="1:16" s="67" customFormat="1" ht="38" hidden="1" outlineLevel="1">
      <c r="A947" s="106"/>
      <c r="B947" s="106"/>
      <c r="C947" s="106" t="s">
        <v>385</v>
      </c>
      <c r="D947" s="148"/>
      <c r="E947" s="148"/>
      <c r="F947" s="148"/>
      <c r="G947" s="148"/>
      <c r="H947" s="148"/>
      <c r="I947" s="148"/>
      <c r="J947" s="34"/>
      <c r="K947" s="35"/>
      <c r="L947" s="35"/>
      <c r="M947" s="21"/>
      <c r="N947" s="21"/>
      <c r="O947" s="21"/>
      <c r="P947" s="35"/>
    </row>
    <row r="948" spans="1:16" s="67" customFormat="1" ht="19" hidden="1" outlineLevel="1">
      <c r="A948" s="106"/>
      <c r="B948" s="106"/>
      <c r="C948" s="106" t="s">
        <v>386</v>
      </c>
      <c r="D948" s="148"/>
      <c r="E948" s="148"/>
      <c r="F948" s="148"/>
      <c r="G948" s="148"/>
      <c r="H948" s="148"/>
      <c r="I948" s="148"/>
      <c r="J948" s="34"/>
      <c r="K948" s="35"/>
      <c r="L948" s="35"/>
      <c r="M948" s="21"/>
      <c r="N948" s="21"/>
      <c r="O948" s="21"/>
      <c r="P948" s="35"/>
    </row>
    <row r="949" spans="1:16" s="67" customFormat="1" ht="57" hidden="1" outlineLevel="1">
      <c r="A949" s="106"/>
      <c r="B949" s="106"/>
      <c r="C949" s="106" t="s">
        <v>387</v>
      </c>
      <c r="D949" s="148"/>
      <c r="E949" s="148"/>
      <c r="F949" s="148"/>
      <c r="G949" s="148"/>
      <c r="H949" s="148"/>
      <c r="I949" s="148"/>
      <c r="J949" s="34"/>
      <c r="K949" s="35"/>
      <c r="L949" s="35"/>
      <c r="M949" s="21"/>
      <c r="N949" s="21"/>
      <c r="O949" s="21"/>
      <c r="P949" s="35"/>
    </row>
    <row r="950" spans="1:16" s="65" customFormat="1" ht="57" hidden="1" outlineLevel="1">
      <c r="A950" s="107"/>
      <c r="B950" s="107"/>
      <c r="C950" s="106" t="s">
        <v>388</v>
      </c>
      <c r="D950" s="148"/>
      <c r="E950" s="148"/>
      <c r="F950" s="148"/>
      <c r="G950" s="148"/>
      <c r="H950" s="148"/>
      <c r="I950" s="148"/>
      <c r="J950" s="33"/>
      <c r="K950" s="21"/>
      <c r="L950" s="21"/>
      <c r="M950" s="21"/>
      <c r="N950" s="21"/>
      <c r="O950" s="21"/>
      <c r="P950" s="21"/>
    </row>
    <row r="951" spans="1:16" s="65" customFormat="1" ht="57" hidden="1" outlineLevel="1">
      <c r="A951" s="107"/>
      <c r="B951" s="107"/>
      <c r="C951" s="106" t="s">
        <v>389</v>
      </c>
      <c r="D951" s="148"/>
      <c r="E951" s="148"/>
      <c r="F951" s="148"/>
      <c r="G951" s="148"/>
      <c r="H951" s="148"/>
      <c r="I951" s="148"/>
      <c r="J951" s="33"/>
      <c r="K951" s="21"/>
      <c r="L951" s="21"/>
      <c r="M951" s="21"/>
      <c r="N951" s="21"/>
      <c r="O951" s="21"/>
      <c r="P951" s="21"/>
    </row>
    <row r="952" spans="1:16" s="65" customFormat="1" ht="57" hidden="1" outlineLevel="1">
      <c r="A952" s="107"/>
      <c r="B952" s="107"/>
      <c r="C952" s="106" t="s">
        <v>390</v>
      </c>
      <c r="D952" s="148"/>
      <c r="E952" s="148"/>
      <c r="F952" s="148"/>
      <c r="G952" s="148"/>
      <c r="H952" s="148"/>
      <c r="I952" s="148"/>
      <c r="J952" s="33"/>
      <c r="K952" s="21"/>
      <c r="L952" s="21"/>
      <c r="M952" s="21"/>
      <c r="N952" s="21"/>
      <c r="O952" s="21"/>
      <c r="P952" s="21"/>
    </row>
    <row r="953" spans="1:16" s="65" customFormat="1" ht="57" hidden="1" outlineLevel="1">
      <c r="A953" s="107"/>
      <c r="B953" s="107"/>
      <c r="C953" s="106" t="s">
        <v>391</v>
      </c>
      <c r="D953" s="148"/>
      <c r="E953" s="148"/>
      <c r="F953" s="148"/>
      <c r="G953" s="148"/>
      <c r="H953" s="148"/>
      <c r="I953" s="148"/>
      <c r="J953" s="33"/>
      <c r="K953" s="21"/>
      <c r="L953" s="21"/>
      <c r="M953" s="21"/>
      <c r="N953" s="21"/>
      <c r="O953" s="21"/>
      <c r="P953" s="21"/>
    </row>
    <row r="954" spans="1:16" s="65" customFormat="1" ht="57" hidden="1" outlineLevel="1">
      <c r="A954" s="107"/>
      <c r="B954" s="107"/>
      <c r="C954" s="106" t="s">
        <v>392</v>
      </c>
      <c r="D954" s="148"/>
      <c r="E954" s="148"/>
      <c r="F954" s="148"/>
      <c r="G954" s="148"/>
      <c r="H954" s="148"/>
      <c r="I954" s="148"/>
      <c r="J954" s="33"/>
      <c r="K954" s="21"/>
      <c r="L954" s="21"/>
      <c r="M954" s="21"/>
      <c r="N954" s="21"/>
      <c r="O954" s="21"/>
      <c r="P954" s="21"/>
    </row>
    <row r="955" spans="1:16" s="65" customFormat="1" ht="57" hidden="1" outlineLevel="1">
      <c r="A955" s="107"/>
      <c r="B955" s="107"/>
      <c r="C955" s="106" t="s">
        <v>393</v>
      </c>
      <c r="D955" s="148"/>
      <c r="E955" s="148"/>
      <c r="F955" s="148"/>
      <c r="G955" s="148"/>
      <c r="H955" s="148"/>
      <c r="I955" s="148"/>
      <c r="J955" s="33"/>
      <c r="K955" s="21"/>
      <c r="L955" s="21"/>
      <c r="M955" s="21"/>
      <c r="N955" s="21"/>
      <c r="O955" s="21"/>
      <c r="P955" s="21"/>
    </row>
    <row r="956" spans="1:16" s="65" customFormat="1" ht="76" hidden="1" outlineLevel="1">
      <c r="A956" s="107"/>
      <c r="B956" s="107"/>
      <c r="C956" s="106" t="s">
        <v>394</v>
      </c>
      <c r="D956" s="148"/>
      <c r="E956" s="148"/>
      <c r="F956" s="148"/>
      <c r="G956" s="148"/>
      <c r="H956" s="148"/>
      <c r="I956" s="148"/>
      <c r="J956" s="33"/>
      <c r="K956" s="21"/>
      <c r="L956" s="21"/>
      <c r="M956" s="21"/>
      <c r="N956" s="21"/>
      <c r="O956" s="21"/>
      <c r="P956" s="21"/>
    </row>
    <row r="957" spans="1:16" s="65" customFormat="1" ht="19" hidden="1" outlineLevel="1">
      <c r="A957" s="107"/>
      <c r="B957" s="107"/>
      <c r="C957" s="106" t="s">
        <v>395</v>
      </c>
      <c r="D957" s="148"/>
      <c r="E957" s="148"/>
      <c r="F957" s="148"/>
      <c r="G957" s="148"/>
      <c r="H957" s="148"/>
      <c r="I957" s="148"/>
      <c r="J957" s="33"/>
      <c r="K957" s="21"/>
      <c r="L957" s="21"/>
      <c r="M957" s="21"/>
      <c r="N957" s="21"/>
      <c r="O957" s="21"/>
      <c r="P957" s="21"/>
    </row>
    <row r="958" spans="1:16" s="65" customFormat="1" ht="19" collapsed="1">
      <c r="A958" s="111"/>
      <c r="B958" s="111"/>
      <c r="C958" s="110" t="s">
        <v>396</v>
      </c>
      <c r="D958" s="167">
        <f>форма_10!F253</f>
        <v>19876.5</v>
      </c>
      <c r="E958" s="167">
        <f>форма_10!G253</f>
        <v>0</v>
      </c>
      <c r="F958" s="167">
        <f>форма_10!H253</f>
        <v>19876.5</v>
      </c>
      <c r="G958" s="167">
        <f>форма_10!I253</f>
        <v>19876.5</v>
      </c>
      <c r="H958" s="167">
        <f>форма_10!J253</f>
        <v>0</v>
      </c>
      <c r="I958" s="167">
        <f>форма_10!K253</f>
        <v>19876.5</v>
      </c>
      <c r="J958" s="167">
        <f>форма_10!L253</f>
        <v>19876.5</v>
      </c>
      <c r="K958" s="167">
        <f t="shared" ref="K958:P958" si="17">K946</f>
        <v>19876.5</v>
      </c>
      <c r="L958" s="167">
        <f t="shared" si="17"/>
        <v>0</v>
      </c>
      <c r="M958" s="167">
        <f t="shared" si="17"/>
        <v>19876.5</v>
      </c>
      <c r="N958" s="167">
        <f t="shared" si="17"/>
        <v>19876.300000000003</v>
      </c>
      <c r="O958" s="167">
        <f t="shared" si="17"/>
        <v>0</v>
      </c>
      <c r="P958" s="167">
        <f t="shared" si="17"/>
        <v>19876.300000000003</v>
      </c>
    </row>
    <row r="959" spans="1:16" s="65" customFormat="1" ht="90" customHeight="1">
      <c r="A959" s="110" t="s">
        <v>403</v>
      </c>
      <c r="B959" s="110" t="s">
        <v>404</v>
      </c>
      <c r="C959" s="111" t="s">
        <v>68</v>
      </c>
      <c r="D959" s="167">
        <f>форма_10!F252</f>
        <v>19876.5</v>
      </c>
      <c r="E959" s="167">
        <f>форма_10!G252</f>
        <v>0</v>
      </c>
      <c r="F959" s="167">
        <f>форма_10!H252</f>
        <v>19876.5</v>
      </c>
      <c r="G959" s="167">
        <f>форма_10!I252</f>
        <v>19876.5</v>
      </c>
      <c r="H959" s="167">
        <f>форма_10!J252</f>
        <v>0</v>
      </c>
      <c r="I959" s="167">
        <f>форма_10!K252</f>
        <v>19876.5</v>
      </c>
      <c r="J959" s="167">
        <f>форма_10!L252</f>
        <v>19876.5</v>
      </c>
      <c r="K959" s="167">
        <f>форма_10!L258</f>
        <v>19876.5</v>
      </c>
      <c r="L959" s="167">
        <f>форма_10!M258</f>
        <v>0</v>
      </c>
      <c r="M959" s="167">
        <f>форма_10!N258</f>
        <v>19876.5</v>
      </c>
      <c r="N959" s="167">
        <f>форма_10!O258</f>
        <v>19876.300000000003</v>
      </c>
      <c r="O959" s="167">
        <f>форма_10!P258</f>
        <v>0</v>
      </c>
      <c r="P959" s="167">
        <f>форма_10!Q258</f>
        <v>19876.300000000003</v>
      </c>
    </row>
    <row r="960" spans="1:16" s="67" customFormat="1" ht="38" hidden="1" outlineLevel="1">
      <c r="A960" s="106"/>
      <c r="B960" s="106"/>
      <c r="C960" s="106" t="s">
        <v>385</v>
      </c>
      <c r="D960" s="148"/>
      <c r="E960" s="148"/>
      <c r="F960" s="148"/>
      <c r="G960" s="148"/>
      <c r="H960" s="148"/>
      <c r="I960" s="148"/>
      <c r="J960" s="34"/>
      <c r="K960" s="35"/>
      <c r="L960" s="35"/>
      <c r="M960" s="21"/>
      <c r="N960" s="21"/>
      <c r="O960" s="21"/>
      <c r="P960" s="35"/>
    </row>
    <row r="961" spans="1:16" s="67" customFormat="1" ht="19" hidden="1" outlineLevel="1">
      <c r="A961" s="106"/>
      <c r="B961" s="106"/>
      <c r="C961" s="106" t="s">
        <v>386</v>
      </c>
      <c r="D961" s="148"/>
      <c r="E961" s="148"/>
      <c r="F961" s="148"/>
      <c r="G961" s="148"/>
      <c r="H961" s="148"/>
      <c r="I961" s="148"/>
      <c r="J961" s="34"/>
      <c r="K961" s="35"/>
      <c r="L961" s="35"/>
      <c r="M961" s="21"/>
      <c r="N961" s="21"/>
      <c r="O961" s="21"/>
      <c r="P961" s="35"/>
    </row>
    <row r="962" spans="1:16" s="67" customFormat="1" ht="57" hidden="1" outlineLevel="1">
      <c r="A962" s="106"/>
      <c r="B962" s="106"/>
      <c r="C962" s="106" t="s">
        <v>387</v>
      </c>
      <c r="D962" s="148"/>
      <c r="E962" s="148"/>
      <c r="F962" s="148"/>
      <c r="G962" s="148"/>
      <c r="H962" s="148"/>
      <c r="I962" s="148"/>
      <c r="J962" s="34"/>
      <c r="K962" s="35"/>
      <c r="L962" s="35"/>
      <c r="M962" s="21"/>
      <c r="N962" s="21"/>
      <c r="O962" s="21"/>
      <c r="P962" s="35"/>
    </row>
    <row r="963" spans="1:16" s="65" customFormat="1" ht="57" hidden="1" outlineLevel="1">
      <c r="A963" s="107"/>
      <c r="B963" s="107"/>
      <c r="C963" s="106" t="s">
        <v>388</v>
      </c>
      <c r="D963" s="148"/>
      <c r="E963" s="148"/>
      <c r="F963" s="148"/>
      <c r="G963" s="148"/>
      <c r="H963" s="148"/>
      <c r="I963" s="148"/>
      <c r="J963" s="33"/>
      <c r="K963" s="21"/>
      <c r="L963" s="21"/>
      <c r="M963" s="21"/>
      <c r="N963" s="21"/>
      <c r="O963" s="21"/>
      <c r="P963" s="21"/>
    </row>
    <row r="964" spans="1:16" s="65" customFormat="1" ht="57" hidden="1" outlineLevel="1">
      <c r="A964" s="107"/>
      <c r="B964" s="107"/>
      <c r="C964" s="106" t="s">
        <v>389</v>
      </c>
      <c r="D964" s="148"/>
      <c r="E964" s="148"/>
      <c r="F964" s="148"/>
      <c r="G964" s="148"/>
      <c r="H964" s="148"/>
      <c r="I964" s="148"/>
      <c r="J964" s="33"/>
      <c r="K964" s="21"/>
      <c r="L964" s="21"/>
      <c r="M964" s="21"/>
      <c r="N964" s="21"/>
      <c r="O964" s="21"/>
      <c r="P964" s="21"/>
    </row>
    <row r="965" spans="1:16" s="65" customFormat="1" ht="57" hidden="1" outlineLevel="1">
      <c r="A965" s="107"/>
      <c r="B965" s="107"/>
      <c r="C965" s="106" t="s">
        <v>390</v>
      </c>
      <c r="D965" s="148"/>
      <c r="E965" s="148"/>
      <c r="F965" s="148"/>
      <c r="G965" s="148"/>
      <c r="H965" s="148"/>
      <c r="I965" s="148"/>
      <c r="J965" s="33"/>
      <c r="K965" s="21"/>
      <c r="L965" s="21"/>
      <c r="M965" s="21"/>
      <c r="N965" s="21"/>
      <c r="O965" s="21"/>
      <c r="P965" s="21"/>
    </row>
    <row r="966" spans="1:16" s="65" customFormat="1" ht="57" hidden="1" outlineLevel="1">
      <c r="A966" s="107"/>
      <c r="B966" s="107"/>
      <c r="C966" s="106" t="s">
        <v>391</v>
      </c>
      <c r="D966" s="148"/>
      <c r="E966" s="148"/>
      <c r="F966" s="148"/>
      <c r="G966" s="148"/>
      <c r="H966" s="148"/>
      <c r="I966" s="148"/>
      <c r="J966" s="33"/>
      <c r="K966" s="21"/>
      <c r="L966" s="21"/>
      <c r="M966" s="21"/>
      <c r="N966" s="21"/>
      <c r="O966" s="21"/>
      <c r="P966" s="21"/>
    </row>
    <row r="967" spans="1:16" s="65" customFormat="1" ht="57" hidden="1" outlineLevel="1">
      <c r="A967" s="107"/>
      <c r="B967" s="107"/>
      <c r="C967" s="106" t="s">
        <v>392</v>
      </c>
      <c r="D967" s="148"/>
      <c r="E967" s="148"/>
      <c r="F967" s="148"/>
      <c r="G967" s="148"/>
      <c r="H967" s="148"/>
      <c r="I967" s="148"/>
      <c r="J967" s="33"/>
      <c r="K967" s="21"/>
      <c r="L967" s="21"/>
      <c r="M967" s="21"/>
      <c r="N967" s="21"/>
      <c r="O967" s="21"/>
      <c r="P967" s="21"/>
    </row>
    <row r="968" spans="1:16" s="65" customFormat="1" ht="57" hidden="1" outlineLevel="1">
      <c r="A968" s="107"/>
      <c r="B968" s="107"/>
      <c r="C968" s="106" t="s">
        <v>393</v>
      </c>
      <c r="D968" s="148"/>
      <c r="E968" s="148"/>
      <c r="F968" s="148"/>
      <c r="G968" s="148"/>
      <c r="H968" s="148"/>
      <c r="I968" s="148"/>
      <c r="J968" s="33"/>
      <c r="K968" s="21"/>
      <c r="L968" s="21"/>
      <c r="M968" s="21"/>
      <c r="N968" s="21"/>
      <c r="O968" s="21"/>
      <c r="P968" s="21"/>
    </row>
    <row r="969" spans="1:16" s="65" customFormat="1" ht="76" hidden="1" outlineLevel="1">
      <c r="A969" s="107"/>
      <c r="B969" s="107"/>
      <c r="C969" s="106" t="s">
        <v>394</v>
      </c>
      <c r="D969" s="148"/>
      <c r="E969" s="148"/>
      <c r="F969" s="148"/>
      <c r="G969" s="148"/>
      <c r="H969" s="148"/>
      <c r="I969" s="148"/>
      <c r="J969" s="33"/>
      <c r="K969" s="21"/>
      <c r="L969" s="21"/>
      <c r="M969" s="21"/>
      <c r="N969" s="21"/>
      <c r="O969" s="21"/>
      <c r="P969" s="21"/>
    </row>
    <row r="970" spans="1:16" s="65" customFormat="1" ht="19" hidden="1" outlineLevel="1">
      <c r="A970" s="107"/>
      <c r="B970" s="107"/>
      <c r="C970" s="106" t="s">
        <v>395</v>
      </c>
      <c r="D970" s="148"/>
      <c r="E970" s="148"/>
      <c r="F970" s="148"/>
      <c r="G970" s="148"/>
      <c r="H970" s="148"/>
      <c r="I970" s="148"/>
      <c r="J970" s="33"/>
      <c r="K970" s="21"/>
      <c r="L970" s="21"/>
      <c r="M970" s="21"/>
      <c r="N970" s="21"/>
      <c r="O970" s="21"/>
      <c r="P970" s="21"/>
    </row>
    <row r="971" spans="1:16" s="65" customFormat="1" ht="18.75" customHeight="1" collapsed="1">
      <c r="A971" s="111"/>
      <c r="B971" s="111"/>
      <c r="C971" s="110" t="s">
        <v>396</v>
      </c>
      <c r="D971" s="167">
        <f>форма_10!F258</f>
        <v>19876.5</v>
      </c>
      <c r="E971" s="167">
        <f>форма_10!G258</f>
        <v>0</v>
      </c>
      <c r="F971" s="167">
        <f>форма_10!H258</f>
        <v>19876.5</v>
      </c>
      <c r="G971" s="167">
        <f>форма_10!I258</f>
        <v>19876.5</v>
      </c>
      <c r="H971" s="167">
        <f>форма_10!J258</f>
        <v>0</v>
      </c>
      <c r="I971" s="167">
        <f>форма_10!K258</f>
        <v>19876.5</v>
      </c>
      <c r="J971" s="167">
        <f>форма_10!L258</f>
        <v>19876.5</v>
      </c>
      <c r="K971" s="167">
        <f t="shared" ref="K971:P971" si="18">K959</f>
        <v>19876.5</v>
      </c>
      <c r="L971" s="167">
        <f t="shared" si="18"/>
        <v>0</v>
      </c>
      <c r="M971" s="167">
        <f t="shared" si="18"/>
        <v>19876.5</v>
      </c>
      <c r="N971" s="167">
        <f t="shared" si="18"/>
        <v>19876.300000000003</v>
      </c>
      <c r="O971" s="167">
        <f t="shared" si="18"/>
        <v>0</v>
      </c>
      <c r="P971" s="167">
        <f t="shared" si="18"/>
        <v>19876.300000000003</v>
      </c>
    </row>
    <row r="972" spans="1:16" s="65" customFormat="1" ht="70.5" customHeight="1">
      <c r="A972" s="111" t="s">
        <v>406</v>
      </c>
      <c r="B972" s="111" t="s">
        <v>407</v>
      </c>
      <c r="C972" s="110" t="s">
        <v>68</v>
      </c>
      <c r="D972" s="167">
        <v>0</v>
      </c>
      <c r="E972" s="167">
        <v>0</v>
      </c>
      <c r="F972" s="167">
        <v>0</v>
      </c>
      <c r="G972" s="167">
        <v>0</v>
      </c>
      <c r="H972" s="167">
        <v>0</v>
      </c>
      <c r="I972" s="167">
        <v>0</v>
      </c>
      <c r="J972" s="167">
        <v>0</v>
      </c>
      <c r="K972" s="167">
        <v>0</v>
      </c>
      <c r="L972" s="167">
        <v>0</v>
      </c>
      <c r="M972" s="167">
        <v>0</v>
      </c>
      <c r="N972" s="167">
        <v>0</v>
      </c>
      <c r="O972" s="167">
        <v>0</v>
      </c>
      <c r="P972" s="167">
        <v>0</v>
      </c>
    </row>
    <row r="973" spans="1:16" s="67" customFormat="1" ht="38" hidden="1" outlineLevel="1">
      <c r="A973" s="106"/>
      <c r="B973" s="106"/>
      <c r="C973" s="106" t="s">
        <v>385</v>
      </c>
      <c r="D973" s="148"/>
      <c r="E973" s="148"/>
      <c r="F973" s="148"/>
      <c r="G973" s="148"/>
      <c r="H973" s="148"/>
      <c r="I973" s="148"/>
      <c r="J973" s="34"/>
      <c r="K973" s="35"/>
      <c r="L973" s="35"/>
      <c r="M973" s="21"/>
      <c r="N973" s="21"/>
      <c r="O973" s="21"/>
      <c r="P973" s="35"/>
    </row>
    <row r="974" spans="1:16" s="67" customFormat="1" ht="19" hidden="1" outlineLevel="1">
      <c r="A974" s="106"/>
      <c r="B974" s="106"/>
      <c r="C974" s="106" t="s">
        <v>386</v>
      </c>
      <c r="D974" s="148"/>
      <c r="E974" s="148"/>
      <c r="F974" s="148"/>
      <c r="G974" s="148"/>
      <c r="H974" s="148"/>
      <c r="I974" s="148"/>
      <c r="J974" s="34"/>
      <c r="K974" s="35"/>
      <c r="L974" s="35"/>
      <c r="M974" s="21"/>
      <c r="N974" s="21"/>
      <c r="O974" s="21"/>
      <c r="P974" s="35"/>
    </row>
    <row r="975" spans="1:16" s="67" customFormat="1" ht="57" hidden="1" outlineLevel="1">
      <c r="A975" s="106"/>
      <c r="B975" s="106"/>
      <c r="C975" s="106" t="s">
        <v>387</v>
      </c>
      <c r="D975" s="148"/>
      <c r="E975" s="148"/>
      <c r="F975" s="148"/>
      <c r="G975" s="148"/>
      <c r="H975" s="148"/>
      <c r="I975" s="148"/>
      <c r="J975" s="34"/>
      <c r="K975" s="35"/>
      <c r="L975" s="35"/>
      <c r="M975" s="21"/>
      <c r="N975" s="21"/>
      <c r="O975" s="21"/>
      <c r="P975" s="35"/>
    </row>
    <row r="976" spans="1:16" s="65" customFormat="1" ht="57" hidden="1" outlineLevel="1">
      <c r="A976" s="107"/>
      <c r="B976" s="107"/>
      <c r="C976" s="106" t="s">
        <v>388</v>
      </c>
      <c r="D976" s="148"/>
      <c r="E976" s="148"/>
      <c r="F976" s="148"/>
      <c r="G976" s="148"/>
      <c r="H976" s="148"/>
      <c r="I976" s="148"/>
      <c r="J976" s="33"/>
      <c r="K976" s="21"/>
      <c r="L976" s="21"/>
      <c r="M976" s="21"/>
      <c r="N976" s="21"/>
      <c r="O976" s="21"/>
      <c r="P976" s="21"/>
    </row>
    <row r="977" spans="1:16" s="65" customFormat="1" ht="57" hidden="1" outlineLevel="1">
      <c r="A977" s="107"/>
      <c r="B977" s="107"/>
      <c r="C977" s="106" t="s">
        <v>389</v>
      </c>
      <c r="D977" s="148"/>
      <c r="E977" s="148"/>
      <c r="F977" s="148"/>
      <c r="G977" s="148"/>
      <c r="H977" s="148"/>
      <c r="I977" s="148"/>
      <c r="J977" s="33"/>
      <c r="K977" s="21"/>
      <c r="L977" s="21"/>
      <c r="M977" s="21"/>
      <c r="N977" s="21"/>
      <c r="O977" s="21"/>
      <c r="P977" s="21"/>
    </row>
    <row r="978" spans="1:16" s="65" customFormat="1" ht="57" hidden="1" outlineLevel="1">
      <c r="A978" s="107"/>
      <c r="B978" s="107"/>
      <c r="C978" s="106" t="s">
        <v>390</v>
      </c>
      <c r="D978" s="148"/>
      <c r="E978" s="148"/>
      <c r="F978" s="148"/>
      <c r="G978" s="148"/>
      <c r="H978" s="148"/>
      <c r="I978" s="148"/>
      <c r="J978" s="33"/>
      <c r="K978" s="21"/>
      <c r="L978" s="21"/>
      <c r="M978" s="21"/>
      <c r="N978" s="21"/>
      <c r="O978" s="21"/>
      <c r="P978" s="21"/>
    </row>
    <row r="979" spans="1:16" s="65" customFormat="1" ht="57" hidden="1" outlineLevel="1">
      <c r="A979" s="107"/>
      <c r="B979" s="107"/>
      <c r="C979" s="106" t="s">
        <v>391</v>
      </c>
      <c r="D979" s="148"/>
      <c r="E979" s="148"/>
      <c r="F979" s="148"/>
      <c r="G979" s="148"/>
      <c r="H979" s="148"/>
      <c r="I979" s="148"/>
      <c r="J979" s="33"/>
      <c r="K979" s="21"/>
      <c r="L979" s="21"/>
      <c r="M979" s="21"/>
      <c r="N979" s="21"/>
      <c r="O979" s="21"/>
      <c r="P979" s="21"/>
    </row>
    <row r="980" spans="1:16" s="65" customFormat="1" ht="57" hidden="1" outlineLevel="1">
      <c r="A980" s="107"/>
      <c r="B980" s="107"/>
      <c r="C980" s="106" t="s">
        <v>392</v>
      </c>
      <c r="D980" s="148"/>
      <c r="E980" s="148"/>
      <c r="F980" s="148"/>
      <c r="G980" s="148"/>
      <c r="H980" s="148"/>
      <c r="I980" s="148"/>
      <c r="J980" s="33"/>
      <c r="K980" s="21"/>
      <c r="L980" s="21"/>
      <c r="M980" s="21"/>
      <c r="N980" s="21"/>
      <c r="O980" s="21"/>
      <c r="P980" s="21"/>
    </row>
    <row r="981" spans="1:16" s="65" customFormat="1" ht="57" hidden="1" outlineLevel="1">
      <c r="A981" s="107"/>
      <c r="B981" s="107"/>
      <c r="C981" s="106" t="s">
        <v>393</v>
      </c>
      <c r="D981" s="148"/>
      <c r="E981" s="148"/>
      <c r="F981" s="148"/>
      <c r="G981" s="148"/>
      <c r="H981" s="148"/>
      <c r="I981" s="148"/>
      <c r="J981" s="33"/>
      <c r="K981" s="21"/>
      <c r="L981" s="21"/>
      <c r="M981" s="21"/>
      <c r="N981" s="21"/>
      <c r="O981" s="21"/>
      <c r="P981" s="21"/>
    </row>
    <row r="982" spans="1:16" s="65" customFormat="1" ht="76" hidden="1" outlineLevel="1">
      <c r="A982" s="107"/>
      <c r="B982" s="107"/>
      <c r="C982" s="106" t="s">
        <v>394</v>
      </c>
      <c r="D982" s="148"/>
      <c r="E982" s="148"/>
      <c r="F982" s="148"/>
      <c r="G982" s="148"/>
      <c r="H982" s="148"/>
      <c r="I982" s="148"/>
      <c r="J982" s="33"/>
      <c r="K982" s="21"/>
      <c r="L982" s="21"/>
      <c r="M982" s="21"/>
      <c r="N982" s="21"/>
      <c r="O982" s="21"/>
      <c r="P982" s="21"/>
    </row>
    <row r="983" spans="1:16" s="65" customFormat="1" ht="19" hidden="1" outlineLevel="1">
      <c r="A983" s="107"/>
      <c r="B983" s="107"/>
      <c r="C983" s="106" t="s">
        <v>395</v>
      </c>
      <c r="D983" s="148"/>
      <c r="E983" s="148"/>
      <c r="F983" s="148"/>
      <c r="G983" s="148"/>
      <c r="H983" s="148"/>
      <c r="I983" s="148"/>
      <c r="J983" s="33"/>
      <c r="K983" s="21"/>
      <c r="L983" s="21"/>
      <c r="M983" s="21"/>
      <c r="N983" s="21"/>
      <c r="O983" s="21"/>
      <c r="P983" s="21"/>
    </row>
    <row r="984" spans="1:16" s="65" customFormat="1" ht="19" collapsed="1">
      <c r="A984" s="111"/>
      <c r="B984" s="111"/>
      <c r="C984" s="110" t="s">
        <v>396</v>
      </c>
      <c r="D984" s="167">
        <v>0</v>
      </c>
      <c r="E984" s="167">
        <v>0</v>
      </c>
      <c r="F984" s="167">
        <v>0</v>
      </c>
      <c r="G984" s="167">
        <v>0</v>
      </c>
      <c r="H984" s="167">
        <v>0</v>
      </c>
      <c r="I984" s="167">
        <v>0</v>
      </c>
      <c r="J984" s="167">
        <v>0</v>
      </c>
      <c r="K984" s="167">
        <v>0</v>
      </c>
      <c r="L984" s="167">
        <v>0</v>
      </c>
      <c r="M984" s="167">
        <v>0</v>
      </c>
      <c r="N984" s="167">
        <v>0</v>
      </c>
      <c r="O984" s="167">
        <v>0</v>
      </c>
      <c r="P984" s="167">
        <v>0</v>
      </c>
    </row>
    <row r="985" spans="1:16" s="65" customFormat="1" ht="100.5" customHeight="1">
      <c r="A985" s="106" t="s">
        <v>14</v>
      </c>
      <c r="B985" s="106" t="s">
        <v>15</v>
      </c>
      <c r="C985" s="107" t="s">
        <v>68</v>
      </c>
      <c r="D985" s="148">
        <f>форма_10!F265</f>
        <v>3257498</v>
      </c>
      <c r="E985" s="148">
        <f>форма_10!G265</f>
        <v>0</v>
      </c>
      <c r="F985" s="148">
        <f>форма_10!H265</f>
        <v>3257498</v>
      </c>
      <c r="G985" s="148">
        <f>форма_10!I265</f>
        <v>3102235.3</v>
      </c>
      <c r="H985" s="148">
        <f>форма_10!J265</f>
        <v>0</v>
      </c>
      <c r="I985" s="148">
        <f>форма_10!K265</f>
        <v>3102235.3</v>
      </c>
      <c r="J985" s="148">
        <f>форма_10!L265</f>
        <v>3102235.3</v>
      </c>
      <c r="K985" s="148">
        <f t="shared" ref="K985:P985" si="19">K1037+K1115+K1180</f>
        <v>3102235.3</v>
      </c>
      <c r="L985" s="148">
        <f t="shared" si="19"/>
        <v>0</v>
      </c>
      <c r="M985" s="148">
        <f t="shared" si="19"/>
        <v>3102235.3</v>
      </c>
      <c r="N985" s="148">
        <f t="shared" si="19"/>
        <v>3102235.3</v>
      </c>
      <c r="O985" s="148">
        <f t="shared" si="19"/>
        <v>0</v>
      </c>
      <c r="P985" s="148">
        <f t="shared" si="19"/>
        <v>3102235.3</v>
      </c>
    </row>
    <row r="986" spans="1:16" s="67" customFormat="1" ht="38" hidden="1" outlineLevel="1">
      <c r="A986" s="106"/>
      <c r="B986" s="106"/>
      <c r="C986" s="106" t="s">
        <v>385</v>
      </c>
      <c r="D986" s="148"/>
      <c r="E986" s="148"/>
      <c r="F986" s="148"/>
      <c r="G986" s="148"/>
      <c r="H986" s="148"/>
      <c r="I986" s="148"/>
      <c r="J986" s="34"/>
      <c r="K986" s="35"/>
      <c r="L986" s="35"/>
      <c r="M986" s="21"/>
      <c r="N986" s="21"/>
      <c r="O986" s="21"/>
      <c r="P986" s="35"/>
    </row>
    <row r="987" spans="1:16" s="67" customFormat="1" ht="19" hidden="1" outlineLevel="1">
      <c r="A987" s="106"/>
      <c r="B987" s="106"/>
      <c r="C987" s="106" t="s">
        <v>386</v>
      </c>
      <c r="D987" s="148"/>
      <c r="E987" s="148"/>
      <c r="F987" s="148"/>
      <c r="G987" s="148"/>
      <c r="H987" s="148"/>
      <c r="I987" s="148"/>
      <c r="J987" s="34"/>
      <c r="K987" s="35"/>
      <c r="L987" s="35"/>
      <c r="M987" s="21"/>
      <c r="N987" s="21"/>
      <c r="O987" s="21"/>
      <c r="P987" s="35"/>
    </row>
    <row r="988" spans="1:16" s="67" customFormat="1" ht="57" hidden="1" outlineLevel="1">
      <c r="A988" s="106"/>
      <c r="B988" s="106"/>
      <c r="C988" s="106" t="s">
        <v>387</v>
      </c>
      <c r="D988" s="148"/>
      <c r="E988" s="148"/>
      <c r="F988" s="148"/>
      <c r="G988" s="148"/>
      <c r="H988" s="148"/>
      <c r="I988" s="148"/>
      <c r="J988" s="34"/>
      <c r="K988" s="35"/>
      <c r="L988" s="35"/>
      <c r="M988" s="21"/>
      <c r="N988" s="21"/>
      <c r="O988" s="21"/>
      <c r="P988" s="35"/>
    </row>
    <row r="989" spans="1:16" s="65" customFormat="1" ht="57" hidden="1" outlineLevel="1">
      <c r="A989" s="107"/>
      <c r="B989" s="107"/>
      <c r="C989" s="106" t="s">
        <v>388</v>
      </c>
      <c r="D989" s="148"/>
      <c r="E989" s="148"/>
      <c r="F989" s="148"/>
      <c r="G989" s="148"/>
      <c r="H989" s="148"/>
      <c r="I989" s="148"/>
      <c r="J989" s="33"/>
      <c r="K989" s="21"/>
      <c r="L989" s="21"/>
      <c r="M989" s="21"/>
      <c r="N989" s="21"/>
      <c r="O989" s="21"/>
      <c r="P989" s="21"/>
    </row>
    <row r="990" spans="1:16" s="65" customFormat="1" ht="57" hidden="1" outlineLevel="1">
      <c r="A990" s="107"/>
      <c r="B990" s="107"/>
      <c r="C990" s="106" t="s">
        <v>389</v>
      </c>
      <c r="D990" s="148"/>
      <c r="E990" s="148"/>
      <c r="F990" s="148"/>
      <c r="G990" s="148"/>
      <c r="H990" s="148"/>
      <c r="I990" s="148"/>
      <c r="J990" s="33"/>
      <c r="K990" s="21"/>
      <c r="L990" s="21"/>
      <c r="M990" s="21"/>
      <c r="N990" s="21"/>
      <c r="O990" s="21"/>
      <c r="P990" s="21"/>
    </row>
    <row r="991" spans="1:16" s="65" customFormat="1" ht="45.75" hidden="1" customHeight="1" outlineLevel="1">
      <c r="A991" s="107"/>
      <c r="B991" s="107"/>
      <c r="C991" s="106" t="s">
        <v>390</v>
      </c>
      <c r="D991" s="148"/>
      <c r="E991" s="148"/>
      <c r="F991" s="148"/>
      <c r="G991" s="148"/>
      <c r="H991" s="148"/>
      <c r="I991" s="148"/>
      <c r="J991" s="33"/>
      <c r="K991" s="21"/>
      <c r="L991" s="21"/>
      <c r="M991" s="21"/>
      <c r="N991" s="21"/>
      <c r="O991" s="21"/>
      <c r="P991" s="21"/>
    </row>
    <row r="992" spans="1:16" s="65" customFormat="1" ht="57" hidden="1" outlineLevel="1">
      <c r="A992" s="107"/>
      <c r="B992" s="107"/>
      <c r="C992" s="106" t="s">
        <v>391</v>
      </c>
      <c r="D992" s="148"/>
      <c r="E992" s="148"/>
      <c r="F992" s="148"/>
      <c r="G992" s="148"/>
      <c r="H992" s="148"/>
      <c r="I992" s="148"/>
      <c r="J992" s="33"/>
      <c r="K992" s="21"/>
      <c r="L992" s="21"/>
      <c r="M992" s="21"/>
      <c r="N992" s="21"/>
      <c r="O992" s="21"/>
      <c r="P992" s="21"/>
    </row>
    <row r="993" spans="1:16" s="65" customFormat="1" ht="57" hidden="1" outlineLevel="1">
      <c r="A993" s="107"/>
      <c r="B993" s="107"/>
      <c r="C993" s="106" t="s">
        <v>392</v>
      </c>
      <c r="D993" s="148"/>
      <c r="E993" s="148"/>
      <c r="F993" s="148"/>
      <c r="G993" s="148"/>
      <c r="H993" s="148"/>
      <c r="I993" s="148"/>
      <c r="J993" s="33"/>
      <c r="K993" s="21"/>
      <c r="L993" s="21"/>
      <c r="M993" s="21"/>
      <c r="N993" s="21"/>
      <c r="O993" s="21"/>
      <c r="P993" s="21"/>
    </row>
    <row r="994" spans="1:16" s="65" customFormat="1" ht="57" hidden="1" outlineLevel="1">
      <c r="A994" s="107"/>
      <c r="B994" s="107"/>
      <c r="C994" s="106" t="s">
        <v>393</v>
      </c>
      <c r="D994" s="148"/>
      <c r="E994" s="148"/>
      <c r="F994" s="148"/>
      <c r="G994" s="148"/>
      <c r="H994" s="148"/>
      <c r="I994" s="148"/>
      <c r="J994" s="33"/>
      <c r="K994" s="21"/>
      <c r="L994" s="21"/>
      <c r="M994" s="21"/>
      <c r="N994" s="21"/>
      <c r="O994" s="21"/>
      <c r="P994" s="21"/>
    </row>
    <row r="995" spans="1:16" s="65" customFormat="1" ht="76" hidden="1" outlineLevel="1">
      <c r="A995" s="107"/>
      <c r="B995" s="107"/>
      <c r="C995" s="106" t="s">
        <v>394</v>
      </c>
      <c r="D995" s="148"/>
      <c r="E995" s="148"/>
      <c r="F995" s="148"/>
      <c r="G995" s="148"/>
      <c r="H995" s="148"/>
      <c r="I995" s="148"/>
      <c r="J995" s="33"/>
      <c r="K995" s="21"/>
      <c r="L995" s="21"/>
      <c r="M995" s="21"/>
      <c r="N995" s="21"/>
      <c r="O995" s="21"/>
      <c r="P995" s="21"/>
    </row>
    <row r="996" spans="1:16" s="65" customFormat="1" ht="19" hidden="1" outlineLevel="1">
      <c r="A996" s="107"/>
      <c r="B996" s="107"/>
      <c r="C996" s="106" t="s">
        <v>395</v>
      </c>
      <c r="D996" s="148"/>
      <c r="E996" s="148"/>
      <c r="F996" s="148"/>
      <c r="G996" s="148"/>
      <c r="H996" s="148"/>
      <c r="I996" s="148"/>
      <c r="J996" s="33"/>
      <c r="K996" s="21"/>
      <c r="L996" s="21"/>
      <c r="M996" s="21"/>
      <c r="N996" s="21"/>
      <c r="O996" s="21"/>
      <c r="P996" s="21"/>
    </row>
    <row r="997" spans="1:16" s="65" customFormat="1" ht="19" collapsed="1">
      <c r="A997" s="107"/>
      <c r="B997" s="107"/>
      <c r="C997" s="106" t="s">
        <v>396</v>
      </c>
      <c r="D997" s="148">
        <f>форма_10!F266</f>
        <v>3257498</v>
      </c>
      <c r="E997" s="148">
        <f>форма_10!G266</f>
        <v>0</v>
      </c>
      <c r="F997" s="148">
        <f>форма_10!H266</f>
        <v>3257498</v>
      </c>
      <c r="G997" s="148">
        <f>форма_10!I266</f>
        <v>3102235.3</v>
      </c>
      <c r="H997" s="148">
        <f>форма_10!J266</f>
        <v>0</v>
      </c>
      <c r="I997" s="148">
        <f>форма_10!K266</f>
        <v>3102235.3</v>
      </c>
      <c r="J997" s="148">
        <f>форма_10!L266</f>
        <v>3102235.3</v>
      </c>
      <c r="K997" s="148">
        <f t="shared" ref="K997:P997" si="20">K985</f>
        <v>3102235.3</v>
      </c>
      <c r="L997" s="148">
        <f t="shared" si="20"/>
        <v>0</v>
      </c>
      <c r="M997" s="148">
        <f t="shared" si="20"/>
        <v>3102235.3</v>
      </c>
      <c r="N997" s="148">
        <f t="shared" si="20"/>
        <v>3102235.3</v>
      </c>
      <c r="O997" s="148">
        <f t="shared" si="20"/>
        <v>0</v>
      </c>
      <c r="P997" s="148">
        <f t="shared" si="20"/>
        <v>3102235.3</v>
      </c>
    </row>
    <row r="998" spans="1:16" s="65" customFormat="1" ht="68.25" customHeight="1">
      <c r="A998" s="106" t="s">
        <v>333</v>
      </c>
      <c r="B998" s="106" t="s">
        <v>175</v>
      </c>
      <c r="C998" s="107" t="s">
        <v>68</v>
      </c>
      <c r="D998" s="148">
        <v>0</v>
      </c>
      <c r="E998" s="148">
        <v>0</v>
      </c>
      <c r="F998" s="148">
        <v>0</v>
      </c>
      <c r="G998" s="148">
        <v>0</v>
      </c>
      <c r="H998" s="148">
        <v>0</v>
      </c>
      <c r="I998" s="148">
        <v>0</v>
      </c>
      <c r="J998" s="148">
        <v>0</v>
      </c>
      <c r="K998" s="148">
        <v>0</v>
      </c>
      <c r="L998" s="148">
        <v>0</v>
      </c>
      <c r="M998" s="148">
        <v>0</v>
      </c>
      <c r="N998" s="148">
        <v>0</v>
      </c>
      <c r="O998" s="148">
        <v>0</v>
      </c>
      <c r="P998" s="148">
        <v>0</v>
      </c>
    </row>
    <row r="999" spans="1:16" s="67" customFormat="1" ht="38" hidden="1" outlineLevel="1">
      <c r="A999" s="106"/>
      <c r="B999" s="106"/>
      <c r="C999" s="106" t="s">
        <v>385</v>
      </c>
      <c r="D999" s="148"/>
      <c r="E999" s="148"/>
      <c r="F999" s="148"/>
      <c r="G999" s="148"/>
      <c r="H999" s="148"/>
      <c r="I999" s="148"/>
      <c r="J999" s="34"/>
      <c r="K999" s="35"/>
      <c r="L999" s="35"/>
      <c r="M999" s="21"/>
      <c r="N999" s="21"/>
      <c r="O999" s="21"/>
      <c r="P999" s="35"/>
    </row>
    <row r="1000" spans="1:16" s="67" customFormat="1" ht="19" hidden="1" outlineLevel="1">
      <c r="A1000" s="106"/>
      <c r="B1000" s="106"/>
      <c r="C1000" s="106" t="s">
        <v>386</v>
      </c>
      <c r="D1000" s="148"/>
      <c r="E1000" s="148"/>
      <c r="F1000" s="148"/>
      <c r="G1000" s="148"/>
      <c r="H1000" s="148"/>
      <c r="I1000" s="148"/>
      <c r="J1000" s="34"/>
      <c r="K1000" s="35"/>
      <c r="L1000" s="35"/>
      <c r="M1000" s="21"/>
      <c r="N1000" s="21"/>
      <c r="O1000" s="21"/>
      <c r="P1000" s="35"/>
    </row>
    <row r="1001" spans="1:16" s="67" customFormat="1" ht="57" hidden="1" outlineLevel="1">
      <c r="A1001" s="106"/>
      <c r="B1001" s="106"/>
      <c r="C1001" s="106" t="s">
        <v>387</v>
      </c>
      <c r="D1001" s="148"/>
      <c r="E1001" s="148"/>
      <c r="F1001" s="148"/>
      <c r="G1001" s="148"/>
      <c r="H1001" s="148"/>
      <c r="I1001" s="148"/>
      <c r="J1001" s="34"/>
      <c r="K1001" s="35"/>
      <c r="L1001" s="35"/>
      <c r="M1001" s="21"/>
      <c r="N1001" s="21"/>
      <c r="O1001" s="21"/>
      <c r="P1001" s="35"/>
    </row>
    <row r="1002" spans="1:16" s="65" customFormat="1" ht="57" hidden="1" outlineLevel="1">
      <c r="A1002" s="107"/>
      <c r="B1002" s="107"/>
      <c r="C1002" s="106" t="s">
        <v>388</v>
      </c>
      <c r="D1002" s="148"/>
      <c r="E1002" s="148"/>
      <c r="F1002" s="148"/>
      <c r="G1002" s="148"/>
      <c r="H1002" s="148"/>
      <c r="I1002" s="148"/>
      <c r="J1002" s="33"/>
      <c r="K1002" s="21"/>
      <c r="L1002" s="21"/>
      <c r="M1002" s="21"/>
      <c r="N1002" s="21"/>
      <c r="O1002" s="21"/>
      <c r="P1002" s="21"/>
    </row>
    <row r="1003" spans="1:16" s="65" customFormat="1" ht="57" hidden="1" outlineLevel="1">
      <c r="A1003" s="107"/>
      <c r="B1003" s="107"/>
      <c r="C1003" s="106" t="s">
        <v>389</v>
      </c>
      <c r="D1003" s="148"/>
      <c r="E1003" s="148"/>
      <c r="F1003" s="148"/>
      <c r="G1003" s="148"/>
      <c r="H1003" s="148"/>
      <c r="I1003" s="148"/>
      <c r="J1003" s="33"/>
      <c r="K1003" s="21"/>
      <c r="L1003" s="21"/>
      <c r="M1003" s="21"/>
      <c r="N1003" s="21"/>
      <c r="O1003" s="21"/>
      <c r="P1003" s="21"/>
    </row>
    <row r="1004" spans="1:16" s="65" customFormat="1" ht="57" hidden="1" outlineLevel="1">
      <c r="A1004" s="107"/>
      <c r="B1004" s="107"/>
      <c r="C1004" s="106" t="s">
        <v>390</v>
      </c>
      <c r="D1004" s="148"/>
      <c r="E1004" s="148"/>
      <c r="F1004" s="148"/>
      <c r="G1004" s="148"/>
      <c r="H1004" s="148"/>
      <c r="I1004" s="148"/>
      <c r="J1004" s="33"/>
      <c r="K1004" s="21"/>
      <c r="L1004" s="21"/>
      <c r="M1004" s="21"/>
      <c r="N1004" s="21"/>
      <c r="O1004" s="21"/>
      <c r="P1004" s="21"/>
    </row>
    <row r="1005" spans="1:16" s="65" customFormat="1" ht="57" hidden="1" outlineLevel="1">
      <c r="A1005" s="107"/>
      <c r="B1005" s="107"/>
      <c r="C1005" s="106" t="s">
        <v>391</v>
      </c>
      <c r="D1005" s="148"/>
      <c r="E1005" s="148"/>
      <c r="F1005" s="148"/>
      <c r="G1005" s="148"/>
      <c r="H1005" s="148"/>
      <c r="I1005" s="148"/>
      <c r="J1005" s="33"/>
      <c r="K1005" s="21"/>
      <c r="L1005" s="21"/>
      <c r="M1005" s="21"/>
      <c r="N1005" s="21"/>
      <c r="O1005" s="21"/>
      <c r="P1005" s="21"/>
    </row>
    <row r="1006" spans="1:16" s="65" customFormat="1" ht="57" hidden="1" outlineLevel="1">
      <c r="A1006" s="107"/>
      <c r="B1006" s="107"/>
      <c r="C1006" s="106" t="s">
        <v>392</v>
      </c>
      <c r="D1006" s="148"/>
      <c r="E1006" s="148"/>
      <c r="F1006" s="148"/>
      <c r="G1006" s="148"/>
      <c r="H1006" s="148"/>
      <c r="I1006" s="148"/>
      <c r="J1006" s="33"/>
      <c r="K1006" s="21"/>
      <c r="L1006" s="21"/>
      <c r="M1006" s="21"/>
      <c r="N1006" s="21"/>
      <c r="O1006" s="21"/>
      <c r="P1006" s="21"/>
    </row>
    <row r="1007" spans="1:16" s="65" customFormat="1" ht="57" hidden="1" outlineLevel="1">
      <c r="A1007" s="107"/>
      <c r="B1007" s="107"/>
      <c r="C1007" s="106" t="s">
        <v>393</v>
      </c>
      <c r="D1007" s="148"/>
      <c r="E1007" s="148"/>
      <c r="F1007" s="148"/>
      <c r="G1007" s="148"/>
      <c r="H1007" s="148"/>
      <c r="I1007" s="148"/>
      <c r="J1007" s="33"/>
      <c r="K1007" s="21"/>
      <c r="L1007" s="21"/>
      <c r="M1007" s="21"/>
      <c r="N1007" s="21"/>
      <c r="O1007" s="21"/>
      <c r="P1007" s="21"/>
    </row>
    <row r="1008" spans="1:16" s="65" customFormat="1" ht="76" hidden="1" outlineLevel="1">
      <c r="A1008" s="107"/>
      <c r="B1008" s="107"/>
      <c r="C1008" s="106" t="s">
        <v>394</v>
      </c>
      <c r="D1008" s="148"/>
      <c r="E1008" s="148"/>
      <c r="F1008" s="148"/>
      <c r="G1008" s="148"/>
      <c r="H1008" s="148"/>
      <c r="I1008" s="148"/>
      <c r="J1008" s="33"/>
      <c r="K1008" s="21"/>
      <c r="L1008" s="21"/>
      <c r="M1008" s="21"/>
      <c r="N1008" s="21"/>
      <c r="O1008" s="21"/>
      <c r="P1008" s="21"/>
    </row>
    <row r="1009" spans="1:16" s="65" customFormat="1" ht="19" hidden="1" outlineLevel="1">
      <c r="A1009" s="107"/>
      <c r="B1009" s="107"/>
      <c r="C1009" s="106" t="s">
        <v>395</v>
      </c>
      <c r="D1009" s="148"/>
      <c r="E1009" s="148"/>
      <c r="F1009" s="148"/>
      <c r="G1009" s="148"/>
      <c r="H1009" s="148"/>
      <c r="I1009" s="148"/>
      <c r="J1009" s="33"/>
      <c r="K1009" s="21"/>
      <c r="L1009" s="21"/>
      <c r="M1009" s="21"/>
      <c r="N1009" s="21"/>
      <c r="O1009" s="21"/>
      <c r="P1009" s="21"/>
    </row>
    <row r="1010" spans="1:16" s="65" customFormat="1" ht="19" collapsed="1">
      <c r="A1010" s="107"/>
      <c r="B1010" s="107"/>
      <c r="C1010" s="106" t="s">
        <v>396</v>
      </c>
      <c r="D1010" s="148">
        <v>0</v>
      </c>
      <c r="E1010" s="148">
        <v>0</v>
      </c>
      <c r="F1010" s="148">
        <v>0</v>
      </c>
      <c r="G1010" s="148">
        <v>0</v>
      </c>
      <c r="H1010" s="148">
        <v>0</v>
      </c>
      <c r="I1010" s="148">
        <v>0</v>
      </c>
      <c r="J1010" s="148">
        <v>0</v>
      </c>
      <c r="K1010" s="148">
        <v>0</v>
      </c>
      <c r="L1010" s="148">
        <v>0</v>
      </c>
      <c r="M1010" s="148">
        <v>0</v>
      </c>
      <c r="N1010" s="148">
        <v>0</v>
      </c>
      <c r="O1010" s="148">
        <v>0</v>
      </c>
      <c r="P1010" s="148">
        <v>0</v>
      </c>
    </row>
    <row r="1011" spans="1:16" s="65" customFormat="1" ht="148.5" customHeight="1">
      <c r="A1011" s="106" t="s">
        <v>176</v>
      </c>
      <c r="B1011" s="109" t="s">
        <v>450</v>
      </c>
      <c r="C1011" s="107" t="s">
        <v>68</v>
      </c>
      <c r="D1011" s="148">
        <v>0</v>
      </c>
      <c r="E1011" s="148">
        <v>0</v>
      </c>
      <c r="F1011" s="148">
        <v>0</v>
      </c>
      <c r="G1011" s="148">
        <v>0</v>
      </c>
      <c r="H1011" s="148">
        <v>0</v>
      </c>
      <c r="I1011" s="148">
        <v>0</v>
      </c>
      <c r="J1011" s="148">
        <v>0</v>
      </c>
      <c r="K1011" s="148">
        <v>0</v>
      </c>
      <c r="L1011" s="148">
        <v>0</v>
      </c>
      <c r="M1011" s="148">
        <v>0</v>
      </c>
      <c r="N1011" s="148">
        <v>0</v>
      </c>
      <c r="O1011" s="148">
        <v>0</v>
      </c>
      <c r="P1011" s="148">
        <v>0</v>
      </c>
    </row>
    <row r="1012" spans="1:16" s="67" customFormat="1" ht="38" hidden="1" outlineLevel="1">
      <c r="A1012" s="106"/>
      <c r="B1012" s="106"/>
      <c r="C1012" s="106" t="s">
        <v>385</v>
      </c>
      <c r="D1012" s="148"/>
      <c r="E1012" s="148"/>
      <c r="F1012" s="148"/>
      <c r="G1012" s="148"/>
      <c r="H1012" s="148"/>
      <c r="I1012" s="148"/>
      <c r="J1012" s="34"/>
      <c r="K1012" s="35"/>
      <c r="L1012" s="35"/>
      <c r="M1012" s="21"/>
      <c r="N1012" s="21"/>
      <c r="O1012" s="21"/>
      <c r="P1012" s="35"/>
    </row>
    <row r="1013" spans="1:16" s="67" customFormat="1" ht="19" hidden="1" outlineLevel="1">
      <c r="A1013" s="106"/>
      <c r="B1013" s="106"/>
      <c r="C1013" s="106" t="s">
        <v>386</v>
      </c>
      <c r="D1013" s="148"/>
      <c r="E1013" s="148"/>
      <c r="F1013" s="148"/>
      <c r="G1013" s="148"/>
      <c r="H1013" s="148"/>
      <c r="I1013" s="148"/>
      <c r="J1013" s="34"/>
      <c r="K1013" s="35"/>
      <c r="L1013" s="35"/>
      <c r="M1013" s="21"/>
      <c r="N1013" s="21"/>
      <c r="O1013" s="21"/>
      <c r="P1013" s="35"/>
    </row>
    <row r="1014" spans="1:16" s="67" customFormat="1" ht="57" hidden="1" outlineLevel="1">
      <c r="A1014" s="106"/>
      <c r="B1014" s="106"/>
      <c r="C1014" s="106" t="s">
        <v>387</v>
      </c>
      <c r="D1014" s="148"/>
      <c r="E1014" s="148"/>
      <c r="F1014" s="148"/>
      <c r="G1014" s="148"/>
      <c r="H1014" s="148"/>
      <c r="I1014" s="148"/>
      <c r="J1014" s="34"/>
      <c r="K1014" s="35"/>
      <c r="L1014" s="35"/>
      <c r="M1014" s="21"/>
      <c r="N1014" s="21"/>
      <c r="O1014" s="21"/>
      <c r="P1014" s="35"/>
    </row>
    <row r="1015" spans="1:16" s="65" customFormat="1" ht="57" hidden="1" outlineLevel="1">
      <c r="A1015" s="107"/>
      <c r="B1015" s="107"/>
      <c r="C1015" s="106" t="s">
        <v>388</v>
      </c>
      <c r="D1015" s="148"/>
      <c r="E1015" s="148"/>
      <c r="F1015" s="148"/>
      <c r="G1015" s="148"/>
      <c r="H1015" s="148"/>
      <c r="I1015" s="148"/>
      <c r="J1015" s="33"/>
      <c r="K1015" s="21"/>
      <c r="L1015" s="21"/>
      <c r="M1015" s="21"/>
      <c r="N1015" s="21"/>
      <c r="O1015" s="21"/>
      <c r="P1015" s="21"/>
    </row>
    <row r="1016" spans="1:16" s="65" customFormat="1" ht="57" hidden="1" outlineLevel="1">
      <c r="A1016" s="107"/>
      <c r="B1016" s="107"/>
      <c r="C1016" s="106" t="s">
        <v>389</v>
      </c>
      <c r="D1016" s="148"/>
      <c r="E1016" s="148"/>
      <c r="F1016" s="148"/>
      <c r="G1016" s="148"/>
      <c r="H1016" s="148"/>
      <c r="I1016" s="148"/>
      <c r="J1016" s="33"/>
      <c r="K1016" s="21"/>
      <c r="L1016" s="21"/>
      <c r="M1016" s="21"/>
      <c r="N1016" s="21"/>
      <c r="O1016" s="21"/>
      <c r="P1016" s="21"/>
    </row>
    <row r="1017" spans="1:16" s="65" customFormat="1" ht="57" hidden="1" outlineLevel="1">
      <c r="A1017" s="107"/>
      <c r="B1017" s="107"/>
      <c r="C1017" s="106" t="s">
        <v>390</v>
      </c>
      <c r="D1017" s="148"/>
      <c r="E1017" s="148"/>
      <c r="F1017" s="148"/>
      <c r="G1017" s="148"/>
      <c r="H1017" s="148"/>
      <c r="I1017" s="148"/>
      <c r="J1017" s="33"/>
      <c r="K1017" s="21"/>
      <c r="L1017" s="21"/>
      <c r="M1017" s="21"/>
      <c r="N1017" s="21"/>
      <c r="O1017" s="21"/>
      <c r="P1017" s="21"/>
    </row>
    <row r="1018" spans="1:16" s="65" customFormat="1" ht="57" hidden="1" outlineLevel="1">
      <c r="A1018" s="107"/>
      <c r="B1018" s="107"/>
      <c r="C1018" s="106" t="s">
        <v>391</v>
      </c>
      <c r="D1018" s="148"/>
      <c r="E1018" s="148"/>
      <c r="F1018" s="148"/>
      <c r="G1018" s="148"/>
      <c r="H1018" s="148"/>
      <c r="I1018" s="148"/>
      <c r="J1018" s="33"/>
      <c r="K1018" s="21"/>
      <c r="L1018" s="21"/>
      <c r="M1018" s="21"/>
      <c r="N1018" s="21"/>
      <c r="O1018" s="21"/>
      <c r="P1018" s="21"/>
    </row>
    <row r="1019" spans="1:16" s="65" customFormat="1" ht="57" hidden="1" outlineLevel="1">
      <c r="A1019" s="107"/>
      <c r="B1019" s="107"/>
      <c r="C1019" s="106" t="s">
        <v>392</v>
      </c>
      <c r="D1019" s="148"/>
      <c r="E1019" s="148"/>
      <c r="F1019" s="148"/>
      <c r="G1019" s="148"/>
      <c r="H1019" s="148"/>
      <c r="I1019" s="148"/>
      <c r="J1019" s="33"/>
      <c r="K1019" s="21"/>
      <c r="L1019" s="21"/>
      <c r="M1019" s="21"/>
      <c r="N1019" s="21"/>
      <c r="O1019" s="21"/>
      <c r="P1019" s="21"/>
    </row>
    <row r="1020" spans="1:16" s="65" customFormat="1" ht="57" hidden="1" outlineLevel="1">
      <c r="A1020" s="107"/>
      <c r="B1020" s="107"/>
      <c r="C1020" s="106" t="s">
        <v>393</v>
      </c>
      <c r="D1020" s="148"/>
      <c r="E1020" s="148"/>
      <c r="F1020" s="148"/>
      <c r="G1020" s="148"/>
      <c r="H1020" s="148"/>
      <c r="I1020" s="148"/>
      <c r="J1020" s="33"/>
      <c r="K1020" s="21"/>
      <c r="L1020" s="21"/>
      <c r="M1020" s="21"/>
      <c r="N1020" s="21"/>
      <c r="O1020" s="21"/>
      <c r="P1020" s="21"/>
    </row>
    <row r="1021" spans="1:16" s="65" customFormat="1" ht="76" hidden="1" outlineLevel="1">
      <c r="A1021" s="107"/>
      <c r="B1021" s="107"/>
      <c r="C1021" s="106" t="s">
        <v>394</v>
      </c>
      <c r="D1021" s="148"/>
      <c r="E1021" s="148"/>
      <c r="F1021" s="148"/>
      <c r="G1021" s="148"/>
      <c r="H1021" s="148"/>
      <c r="I1021" s="148"/>
      <c r="J1021" s="33"/>
      <c r="K1021" s="21"/>
      <c r="L1021" s="21"/>
      <c r="M1021" s="21"/>
      <c r="N1021" s="21"/>
      <c r="O1021" s="21"/>
      <c r="P1021" s="21"/>
    </row>
    <row r="1022" spans="1:16" s="65" customFormat="1" ht="19" hidden="1" outlineLevel="1">
      <c r="A1022" s="107"/>
      <c r="B1022" s="107"/>
      <c r="C1022" s="106" t="s">
        <v>395</v>
      </c>
      <c r="D1022" s="148"/>
      <c r="E1022" s="148"/>
      <c r="F1022" s="148"/>
      <c r="G1022" s="148"/>
      <c r="H1022" s="148"/>
      <c r="I1022" s="148"/>
      <c r="J1022" s="33"/>
      <c r="K1022" s="21"/>
      <c r="L1022" s="21"/>
      <c r="M1022" s="21"/>
      <c r="N1022" s="21"/>
      <c r="O1022" s="21"/>
      <c r="P1022" s="21"/>
    </row>
    <row r="1023" spans="1:16" s="65" customFormat="1" ht="19" collapsed="1">
      <c r="A1023" s="107"/>
      <c r="B1023" s="107"/>
      <c r="C1023" s="106" t="s">
        <v>396</v>
      </c>
      <c r="D1023" s="148">
        <v>0</v>
      </c>
      <c r="E1023" s="148">
        <v>0</v>
      </c>
      <c r="F1023" s="148">
        <v>0</v>
      </c>
      <c r="G1023" s="148">
        <v>0</v>
      </c>
      <c r="H1023" s="148">
        <v>0</v>
      </c>
      <c r="I1023" s="148">
        <v>0</v>
      </c>
      <c r="J1023" s="148">
        <v>0</v>
      </c>
      <c r="K1023" s="148">
        <v>0</v>
      </c>
      <c r="L1023" s="148">
        <v>0</v>
      </c>
      <c r="M1023" s="148">
        <v>0</v>
      </c>
      <c r="N1023" s="148">
        <v>0</v>
      </c>
      <c r="O1023" s="148">
        <v>0</v>
      </c>
      <c r="P1023" s="148">
        <v>0</v>
      </c>
    </row>
    <row r="1024" spans="1:16" s="65" customFormat="1" ht="109.5" customHeight="1">
      <c r="A1024" s="108" t="s">
        <v>177</v>
      </c>
      <c r="B1024" s="106" t="s">
        <v>451</v>
      </c>
      <c r="C1024" s="107" t="s">
        <v>68</v>
      </c>
      <c r="D1024" s="148">
        <v>0</v>
      </c>
      <c r="E1024" s="148">
        <v>0</v>
      </c>
      <c r="F1024" s="148">
        <v>0</v>
      </c>
      <c r="G1024" s="148">
        <v>0</v>
      </c>
      <c r="H1024" s="148">
        <v>0</v>
      </c>
      <c r="I1024" s="148">
        <v>0</v>
      </c>
      <c r="J1024" s="148">
        <v>0</v>
      </c>
      <c r="K1024" s="148">
        <v>0</v>
      </c>
      <c r="L1024" s="148">
        <v>0</v>
      </c>
      <c r="M1024" s="148">
        <v>0</v>
      </c>
      <c r="N1024" s="148">
        <v>0</v>
      </c>
      <c r="O1024" s="148">
        <v>0</v>
      </c>
      <c r="P1024" s="148">
        <v>0</v>
      </c>
    </row>
    <row r="1025" spans="1:16" s="67" customFormat="1" ht="38" hidden="1" outlineLevel="1">
      <c r="A1025" s="106"/>
      <c r="B1025" s="106"/>
      <c r="C1025" s="106" t="s">
        <v>385</v>
      </c>
      <c r="D1025" s="148"/>
      <c r="E1025" s="148"/>
      <c r="F1025" s="148"/>
      <c r="G1025" s="148"/>
      <c r="H1025" s="148"/>
      <c r="I1025" s="148"/>
      <c r="J1025" s="34"/>
      <c r="K1025" s="35"/>
      <c r="L1025" s="35"/>
      <c r="M1025" s="21"/>
      <c r="N1025" s="21"/>
      <c r="O1025" s="21"/>
      <c r="P1025" s="35"/>
    </row>
    <row r="1026" spans="1:16" s="67" customFormat="1" ht="19" hidden="1" outlineLevel="1">
      <c r="A1026" s="106"/>
      <c r="B1026" s="106"/>
      <c r="C1026" s="106" t="s">
        <v>386</v>
      </c>
      <c r="D1026" s="148"/>
      <c r="E1026" s="148"/>
      <c r="F1026" s="148"/>
      <c r="G1026" s="148"/>
      <c r="H1026" s="148"/>
      <c r="I1026" s="148"/>
      <c r="J1026" s="34"/>
      <c r="K1026" s="35"/>
      <c r="L1026" s="35"/>
      <c r="M1026" s="21"/>
      <c r="N1026" s="21"/>
      <c r="O1026" s="21"/>
      <c r="P1026" s="35"/>
    </row>
    <row r="1027" spans="1:16" s="67" customFormat="1" ht="57" hidden="1" outlineLevel="1">
      <c r="A1027" s="106"/>
      <c r="B1027" s="106"/>
      <c r="C1027" s="106" t="s">
        <v>387</v>
      </c>
      <c r="D1027" s="148"/>
      <c r="E1027" s="148"/>
      <c r="F1027" s="148"/>
      <c r="G1027" s="148"/>
      <c r="H1027" s="148"/>
      <c r="I1027" s="148"/>
      <c r="J1027" s="34"/>
      <c r="K1027" s="35"/>
      <c r="L1027" s="35"/>
      <c r="M1027" s="21"/>
      <c r="N1027" s="21"/>
      <c r="O1027" s="21"/>
      <c r="P1027" s="35"/>
    </row>
    <row r="1028" spans="1:16" s="65" customFormat="1" ht="57" hidden="1" outlineLevel="1">
      <c r="A1028" s="107"/>
      <c r="B1028" s="107"/>
      <c r="C1028" s="106" t="s">
        <v>388</v>
      </c>
      <c r="D1028" s="148"/>
      <c r="E1028" s="148"/>
      <c r="F1028" s="148"/>
      <c r="G1028" s="148"/>
      <c r="H1028" s="148"/>
      <c r="I1028" s="148"/>
      <c r="J1028" s="33"/>
      <c r="K1028" s="21"/>
      <c r="L1028" s="21"/>
      <c r="M1028" s="21"/>
      <c r="N1028" s="21"/>
      <c r="O1028" s="21"/>
      <c r="P1028" s="21"/>
    </row>
    <row r="1029" spans="1:16" s="65" customFormat="1" ht="57" hidden="1" outlineLevel="1">
      <c r="A1029" s="107"/>
      <c r="B1029" s="107"/>
      <c r="C1029" s="106" t="s">
        <v>389</v>
      </c>
      <c r="D1029" s="148"/>
      <c r="E1029" s="148"/>
      <c r="F1029" s="148"/>
      <c r="G1029" s="148"/>
      <c r="H1029" s="148"/>
      <c r="I1029" s="148"/>
      <c r="J1029" s="33"/>
      <c r="K1029" s="21"/>
      <c r="L1029" s="21"/>
      <c r="M1029" s="21"/>
      <c r="N1029" s="21"/>
      <c r="O1029" s="21"/>
      <c r="P1029" s="21"/>
    </row>
    <row r="1030" spans="1:16" s="65" customFormat="1" ht="57" hidden="1" outlineLevel="1">
      <c r="A1030" s="107"/>
      <c r="B1030" s="107"/>
      <c r="C1030" s="106" t="s">
        <v>390</v>
      </c>
      <c r="D1030" s="148"/>
      <c r="E1030" s="148"/>
      <c r="F1030" s="148"/>
      <c r="G1030" s="148"/>
      <c r="H1030" s="148"/>
      <c r="I1030" s="148"/>
      <c r="J1030" s="33"/>
      <c r="K1030" s="21"/>
      <c r="L1030" s="21"/>
      <c r="M1030" s="21"/>
      <c r="N1030" s="21"/>
      <c r="O1030" s="21"/>
      <c r="P1030" s="21"/>
    </row>
    <row r="1031" spans="1:16" s="65" customFormat="1" ht="57" hidden="1" outlineLevel="1">
      <c r="A1031" s="107"/>
      <c r="B1031" s="107"/>
      <c r="C1031" s="106" t="s">
        <v>391</v>
      </c>
      <c r="D1031" s="148"/>
      <c r="E1031" s="148"/>
      <c r="F1031" s="148"/>
      <c r="G1031" s="148"/>
      <c r="H1031" s="148"/>
      <c r="I1031" s="148"/>
      <c r="J1031" s="33"/>
      <c r="K1031" s="21"/>
      <c r="L1031" s="21"/>
      <c r="M1031" s="21"/>
      <c r="N1031" s="21"/>
      <c r="O1031" s="21"/>
      <c r="P1031" s="21"/>
    </row>
    <row r="1032" spans="1:16" s="65" customFormat="1" ht="57" hidden="1" outlineLevel="1">
      <c r="A1032" s="107"/>
      <c r="B1032" s="107"/>
      <c r="C1032" s="106" t="s">
        <v>392</v>
      </c>
      <c r="D1032" s="148"/>
      <c r="E1032" s="148"/>
      <c r="F1032" s="148"/>
      <c r="G1032" s="148"/>
      <c r="H1032" s="148"/>
      <c r="I1032" s="148"/>
      <c r="J1032" s="33"/>
      <c r="K1032" s="21"/>
      <c r="L1032" s="21"/>
      <c r="M1032" s="21"/>
      <c r="N1032" s="21"/>
      <c r="O1032" s="21"/>
      <c r="P1032" s="21"/>
    </row>
    <row r="1033" spans="1:16" s="65" customFormat="1" ht="57" hidden="1" outlineLevel="1">
      <c r="A1033" s="107"/>
      <c r="B1033" s="107"/>
      <c r="C1033" s="106" t="s">
        <v>393</v>
      </c>
      <c r="D1033" s="148"/>
      <c r="E1033" s="148"/>
      <c r="F1033" s="148"/>
      <c r="G1033" s="148"/>
      <c r="H1033" s="148"/>
      <c r="I1033" s="148"/>
      <c r="J1033" s="33"/>
      <c r="K1033" s="21"/>
      <c r="L1033" s="21"/>
      <c r="M1033" s="21"/>
      <c r="N1033" s="21"/>
      <c r="O1033" s="21"/>
      <c r="P1033" s="21"/>
    </row>
    <row r="1034" spans="1:16" s="65" customFormat="1" ht="76" hidden="1" outlineLevel="1">
      <c r="A1034" s="107"/>
      <c r="B1034" s="107"/>
      <c r="C1034" s="106" t="s">
        <v>394</v>
      </c>
      <c r="D1034" s="148"/>
      <c r="E1034" s="148"/>
      <c r="F1034" s="148"/>
      <c r="G1034" s="148"/>
      <c r="H1034" s="148"/>
      <c r="I1034" s="148"/>
      <c r="J1034" s="33"/>
      <c r="K1034" s="21"/>
      <c r="L1034" s="21"/>
      <c r="M1034" s="21"/>
      <c r="N1034" s="21"/>
      <c r="O1034" s="21"/>
      <c r="P1034" s="21"/>
    </row>
    <row r="1035" spans="1:16" s="65" customFormat="1" ht="19" hidden="1" outlineLevel="1">
      <c r="A1035" s="107"/>
      <c r="B1035" s="107"/>
      <c r="C1035" s="106" t="s">
        <v>395</v>
      </c>
      <c r="D1035" s="148"/>
      <c r="E1035" s="148"/>
      <c r="F1035" s="148"/>
      <c r="G1035" s="148"/>
      <c r="H1035" s="148"/>
      <c r="I1035" s="148"/>
      <c r="J1035" s="33"/>
      <c r="K1035" s="21"/>
      <c r="L1035" s="21"/>
      <c r="M1035" s="21"/>
      <c r="N1035" s="21"/>
      <c r="O1035" s="21"/>
      <c r="P1035" s="21"/>
    </row>
    <row r="1036" spans="1:16" s="65" customFormat="1" ht="19" collapsed="1">
      <c r="A1036" s="107"/>
      <c r="B1036" s="107"/>
      <c r="C1036" s="106" t="s">
        <v>396</v>
      </c>
      <c r="D1036" s="148">
        <v>0</v>
      </c>
      <c r="E1036" s="148">
        <v>0</v>
      </c>
      <c r="F1036" s="148">
        <v>0</v>
      </c>
      <c r="G1036" s="148">
        <v>0</v>
      </c>
      <c r="H1036" s="148">
        <v>0</v>
      </c>
      <c r="I1036" s="148">
        <v>0</v>
      </c>
      <c r="J1036" s="33"/>
      <c r="K1036" s="21">
        <v>0</v>
      </c>
      <c r="L1036" s="21">
        <v>0</v>
      </c>
      <c r="M1036" s="21">
        <v>0</v>
      </c>
      <c r="N1036" s="21">
        <v>0</v>
      </c>
      <c r="O1036" s="21">
        <v>0</v>
      </c>
      <c r="P1036" s="21">
        <v>0</v>
      </c>
    </row>
    <row r="1037" spans="1:16" s="65" customFormat="1" ht="45.5" customHeight="1">
      <c r="A1037" s="106" t="s">
        <v>40</v>
      </c>
      <c r="B1037" s="106" t="s">
        <v>41</v>
      </c>
      <c r="C1037" s="107" t="s">
        <v>68</v>
      </c>
      <c r="D1037" s="148">
        <f>форма_10!F281</f>
        <v>1855075</v>
      </c>
      <c r="E1037" s="148">
        <f>форма_10!G281</f>
        <v>0</v>
      </c>
      <c r="F1037" s="148">
        <f>форма_10!H281</f>
        <v>1855075</v>
      </c>
      <c r="G1037" s="148">
        <f>форма_10!I281</f>
        <v>1855075</v>
      </c>
      <c r="H1037" s="148">
        <f>форма_10!J281</f>
        <v>0</v>
      </c>
      <c r="I1037" s="148">
        <f>форма_10!K281</f>
        <v>1855075</v>
      </c>
      <c r="J1037" s="148">
        <f>форма_10!L281</f>
        <v>1855075</v>
      </c>
      <c r="K1037" s="148">
        <f t="shared" ref="K1037:P1037" si="21">K1089+K1102</f>
        <v>1855075</v>
      </c>
      <c r="L1037" s="148">
        <f t="shared" si="21"/>
        <v>0</v>
      </c>
      <c r="M1037" s="148">
        <f t="shared" si="21"/>
        <v>1855075</v>
      </c>
      <c r="N1037" s="148">
        <f t="shared" si="21"/>
        <v>1855075</v>
      </c>
      <c r="O1037" s="148">
        <f t="shared" si="21"/>
        <v>0</v>
      </c>
      <c r="P1037" s="148">
        <f t="shared" si="21"/>
        <v>1855075</v>
      </c>
    </row>
    <row r="1038" spans="1:16" s="67" customFormat="1" ht="38" hidden="1" outlineLevel="1">
      <c r="A1038" s="106"/>
      <c r="B1038" s="106"/>
      <c r="C1038" s="106" t="s">
        <v>385</v>
      </c>
      <c r="D1038" s="148"/>
      <c r="E1038" s="148"/>
      <c r="F1038" s="148"/>
      <c r="G1038" s="148"/>
      <c r="H1038" s="148"/>
      <c r="I1038" s="148"/>
      <c r="J1038" s="34"/>
      <c r="K1038" s="35"/>
      <c r="L1038" s="35"/>
      <c r="M1038" s="21"/>
      <c r="N1038" s="21"/>
      <c r="O1038" s="21"/>
      <c r="P1038" s="35"/>
    </row>
    <row r="1039" spans="1:16" s="67" customFormat="1" ht="19" hidden="1" outlineLevel="1">
      <c r="A1039" s="106"/>
      <c r="B1039" s="106"/>
      <c r="C1039" s="106" t="s">
        <v>386</v>
      </c>
      <c r="D1039" s="148"/>
      <c r="E1039" s="148"/>
      <c r="F1039" s="148"/>
      <c r="G1039" s="148"/>
      <c r="H1039" s="148"/>
      <c r="I1039" s="148"/>
      <c r="J1039" s="34"/>
      <c r="K1039" s="35"/>
      <c r="L1039" s="35"/>
      <c r="M1039" s="21"/>
      <c r="N1039" s="21"/>
      <c r="O1039" s="21"/>
      <c r="P1039" s="35"/>
    </row>
    <row r="1040" spans="1:16" s="67" customFormat="1" ht="57" hidden="1" outlineLevel="1">
      <c r="A1040" s="106"/>
      <c r="B1040" s="106"/>
      <c r="C1040" s="106" t="s">
        <v>387</v>
      </c>
      <c r="D1040" s="148"/>
      <c r="E1040" s="148"/>
      <c r="F1040" s="148"/>
      <c r="G1040" s="148"/>
      <c r="H1040" s="148"/>
      <c r="I1040" s="148"/>
      <c r="J1040" s="34"/>
      <c r="K1040" s="35"/>
      <c r="L1040" s="35"/>
      <c r="M1040" s="21"/>
      <c r="N1040" s="21"/>
      <c r="O1040" s="21"/>
      <c r="P1040" s="35"/>
    </row>
    <row r="1041" spans="1:16" s="65" customFormat="1" ht="57" hidden="1" outlineLevel="1">
      <c r="A1041" s="107"/>
      <c r="B1041" s="107"/>
      <c r="C1041" s="106" t="s">
        <v>388</v>
      </c>
      <c r="D1041" s="148"/>
      <c r="E1041" s="148"/>
      <c r="F1041" s="148"/>
      <c r="G1041" s="148"/>
      <c r="H1041" s="148"/>
      <c r="I1041" s="148"/>
      <c r="J1041" s="33"/>
      <c r="K1041" s="21"/>
      <c r="L1041" s="21"/>
      <c r="M1041" s="21"/>
      <c r="N1041" s="21"/>
      <c r="O1041" s="21"/>
      <c r="P1041" s="21"/>
    </row>
    <row r="1042" spans="1:16" s="65" customFormat="1" ht="57" hidden="1" outlineLevel="1">
      <c r="A1042" s="107"/>
      <c r="B1042" s="107"/>
      <c r="C1042" s="106" t="s">
        <v>389</v>
      </c>
      <c r="D1042" s="148"/>
      <c r="E1042" s="148"/>
      <c r="F1042" s="148"/>
      <c r="G1042" s="148"/>
      <c r="H1042" s="148"/>
      <c r="I1042" s="148"/>
      <c r="J1042" s="33"/>
      <c r="K1042" s="21"/>
      <c r="L1042" s="21"/>
      <c r="M1042" s="21"/>
      <c r="N1042" s="21"/>
      <c r="O1042" s="21"/>
      <c r="P1042" s="21"/>
    </row>
    <row r="1043" spans="1:16" s="65" customFormat="1" ht="57" hidden="1" outlineLevel="1">
      <c r="A1043" s="107"/>
      <c r="B1043" s="107"/>
      <c r="C1043" s="106" t="s">
        <v>390</v>
      </c>
      <c r="D1043" s="148"/>
      <c r="E1043" s="148"/>
      <c r="F1043" s="148"/>
      <c r="G1043" s="148"/>
      <c r="H1043" s="148"/>
      <c r="I1043" s="148"/>
      <c r="J1043" s="33"/>
      <c r="K1043" s="21"/>
      <c r="L1043" s="21"/>
      <c r="M1043" s="21"/>
      <c r="N1043" s="21"/>
      <c r="O1043" s="21"/>
      <c r="P1043" s="21"/>
    </row>
    <row r="1044" spans="1:16" s="65" customFormat="1" ht="57" hidden="1" outlineLevel="1">
      <c r="A1044" s="107"/>
      <c r="B1044" s="107"/>
      <c r="C1044" s="106" t="s">
        <v>391</v>
      </c>
      <c r="D1044" s="148"/>
      <c r="E1044" s="148"/>
      <c r="F1044" s="148"/>
      <c r="G1044" s="148"/>
      <c r="H1044" s="148"/>
      <c r="I1044" s="148"/>
      <c r="J1044" s="33"/>
      <c r="K1044" s="21"/>
      <c r="L1044" s="21"/>
      <c r="M1044" s="21"/>
      <c r="N1044" s="21"/>
      <c r="O1044" s="21"/>
      <c r="P1044" s="21"/>
    </row>
    <row r="1045" spans="1:16" s="65" customFormat="1" ht="57" hidden="1" outlineLevel="1">
      <c r="A1045" s="107"/>
      <c r="B1045" s="107"/>
      <c r="C1045" s="106" t="s">
        <v>392</v>
      </c>
      <c r="D1045" s="148"/>
      <c r="E1045" s="148"/>
      <c r="F1045" s="148"/>
      <c r="G1045" s="148"/>
      <c r="H1045" s="148"/>
      <c r="I1045" s="148"/>
      <c r="J1045" s="33"/>
      <c r="K1045" s="21"/>
      <c r="L1045" s="21"/>
      <c r="M1045" s="21"/>
      <c r="N1045" s="21"/>
      <c r="O1045" s="21"/>
      <c r="P1045" s="21"/>
    </row>
    <row r="1046" spans="1:16" s="65" customFormat="1" ht="57" hidden="1" outlineLevel="1">
      <c r="A1046" s="107"/>
      <c r="B1046" s="107"/>
      <c r="C1046" s="106" t="s">
        <v>393</v>
      </c>
      <c r="D1046" s="148"/>
      <c r="E1046" s="148"/>
      <c r="F1046" s="148"/>
      <c r="G1046" s="148"/>
      <c r="H1046" s="148"/>
      <c r="I1046" s="148"/>
      <c r="J1046" s="33"/>
      <c r="K1046" s="21"/>
      <c r="L1046" s="21"/>
      <c r="M1046" s="21"/>
      <c r="N1046" s="21"/>
      <c r="O1046" s="21"/>
      <c r="P1046" s="21"/>
    </row>
    <row r="1047" spans="1:16" s="65" customFormat="1" ht="76" hidden="1" outlineLevel="1">
      <c r="A1047" s="107"/>
      <c r="B1047" s="107"/>
      <c r="C1047" s="106" t="s">
        <v>394</v>
      </c>
      <c r="D1047" s="148"/>
      <c r="E1047" s="148"/>
      <c r="F1047" s="148"/>
      <c r="G1047" s="148"/>
      <c r="H1047" s="148"/>
      <c r="I1047" s="148"/>
      <c r="J1047" s="33"/>
      <c r="K1047" s="21"/>
      <c r="L1047" s="21"/>
      <c r="M1047" s="21"/>
      <c r="N1047" s="21"/>
      <c r="O1047" s="21"/>
      <c r="P1047" s="21"/>
    </row>
    <row r="1048" spans="1:16" s="65" customFormat="1" ht="19" hidden="1" outlineLevel="1">
      <c r="A1048" s="107"/>
      <c r="B1048" s="107"/>
      <c r="C1048" s="106" t="s">
        <v>395</v>
      </c>
      <c r="D1048" s="148"/>
      <c r="E1048" s="148"/>
      <c r="F1048" s="148"/>
      <c r="G1048" s="148"/>
      <c r="H1048" s="148"/>
      <c r="I1048" s="148"/>
      <c r="J1048" s="33"/>
      <c r="K1048" s="21"/>
      <c r="L1048" s="21"/>
      <c r="M1048" s="21"/>
      <c r="N1048" s="21"/>
      <c r="O1048" s="21"/>
      <c r="P1048" s="21"/>
    </row>
    <row r="1049" spans="1:16" s="65" customFormat="1" ht="19" collapsed="1">
      <c r="A1049" s="107"/>
      <c r="B1049" s="107"/>
      <c r="C1049" s="106" t="s">
        <v>396</v>
      </c>
      <c r="D1049" s="148">
        <f>форма_10!F282</f>
        <v>1855075</v>
      </c>
      <c r="E1049" s="148">
        <f>форма_10!G282</f>
        <v>0</v>
      </c>
      <c r="F1049" s="148">
        <f>форма_10!H282</f>
        <v>1855075</v>
      </c>
      <c r="G1049" s="148">
        <f>форма_10!I282</f>
        <v>1855075</v>
      </c>
      <c r="H1049" s="148">
        <f>форма_10!J282</f>
        <v>0</v>
      </c>
      <c r="I1049" s="148">
        <f>форма_10!K282</f>
        <v>1855075</v>
      </c>
      <c r="J1049" s="148">
        <f>форма_10!L282</f>
        <v>1855075</v>
      </c>
      <c r="K1049" s="148">
        <f t="shared" ref="K1049:P1049" si="22">K1037</f>
        <v>1855075</v>
      </c>
      <c r="L1049" s="148">
        <f t="shared" si="22"/>
        <v>0</v>
      </c>
      <c r="M1049" s="148">
        <f t="shared" si="22"/>
        <v>1855075</v>
      </c>
      <c r="N1049" s="148">
        <f t="shared" si="22"/>
        <v>1855075</v>
      </c>
      <c r="O1049" s="148">
        <f t="shared" si="22"/>
        <v>0</v>
      </c>
      <c r="P1049" s="148">
        <f t="shared" si="22"/>
        <v>1855075</v>
      </c>
    </row>
    <row r="1050" spans="1:16" s="65" customFormat="1" ht="114.75" customHeight="1">
      <c r="A1050" s="106" t="s">
        <v>178</v>
      </c>
      <c r="B1050" s="106" t="s">
        <v>179</v>
      </c>
      <c r="C1050" s="107" t="s">
        <v>68</v>
      </c>
      <c r="D1050" s="148">
        <v>0</v>
      </c>
      <c r="E1050" s="148">
        <v>0</v>
      </c>
      <c r="F1050" s="148">
        <v>0</v>
      </c>
      <c r="G1050" s="148">
        <v>0</v>
      </c>
      <c r="H1050" s="148">
        <v>0</v>
      </c>
      <c r="I1050" s="148">
        <v>0</v>
      </c>
      <c r="J1050" s="148">
        <v>0</v>
      </c>
      <c r="K1050" s="148">
        <v>0</v>
      </c>
      <c r="L1050" s="148">
        <v>0</v>
      </c>
      <c r="M1050" s="148">
        <v>0</v>
      </c>
      <c r="N1050" s="148">
        <v>0</v>
      </c>
      <c r="O1050" s="148">
        <v>0</v>
      </c>
      <c r="P1050" s="148">
        <v>0</v>
      </c>
    </row>
    <row r="1051" spans="1:16" s="65" customFormat="1" ht="38" hidden="1" outlineLevel="1">
      <c r="A1051" s="106"/>
      <c r="B1051" s="106"/>
      <c r="C1051" s="106" t="s">
        <v>385</v>
      </c>
      <c r="D1051" s="148"/>
      <c r="E1051" s="148"/>
      <c r="F1051" s="148"/>
      <c r="G1051" s="148"/>
      <c r="H1051" s="148"/>
      <c r="I1051" s="148"/>
      <c r="J1051" s="33"/>
      <c r="K1051" s="21"/>
      <c r="L1051" s="21"/>
      <c r="M1051" s="21"/>
      <c r="N1051" s="21"/>
      <c r="O1051" s="21"/>
      <c r="P1051" s="21"/>
    </row>
    <row r="1052" spans="1:16" s="65" customFormat="1" ht="19" hidden="1" outlineLevel="1">
      <c r="A1052" s="106"/>
      <c r="B1052" s="106"/>
      <c r="C1052" s="106" t="s">
        <v>386</v>
      </c>
      <c r="D1052" s="148"/>
      <c r="E1052" s="148"/>
      <c r="F1052" s="148"/>
      <c r="G1052" s="148"/>
      <c r="H1052" s="148"/>
      <c r="I1052" s="148"/>
      <c r="J1052" s="33"/>
      <c r="K1052" s="21"/>
      <c r="L1052" s="21"/>
      <c r="M1052" s="21"/>
      <c r="N1052" s="21"/>
      <c r="O1052" s="21"/>
      <c r="P1052" s="21"/>
    </row>
    <row r="1053" spans="1:16" s="65" customFormat="1" ht="57" hidden="1" outlineLevel="1">
      <c r="A1053" s="106"/>
      <c r="B1053" s="106"/>
      <c r="C1053" s="106" t="s">
        <v>387</v>
      </c>
      <c r="D1053" s="148"/>
      <c r="E1053" s="148"/>
      <c r="F1053" s="148"/>
      <c r="G1053" s="148"/>
      <c r="H1053" s="148"/>
      <c r="I1053" s="148"/>
      <c r="J1053" s="33"/>
      <c r="K1053" s="21"/>
      <c r="L1053" s="21"/>
      <c r="M1053" s="21"/>
      <c r="N1053" s="21"/>
      <c r="O1053" s="21"/>
      <c r="P1053" s="21"/>
    </row>
    <row r="1054" spans="1:16" s="65" customFormat="1" ht="57" hidden="1" outlineLevel="1">
      <c r="A1054" s="107"/>
      <c r="B1054" s="107"/>
      <c r="C1054" s="106" t="s">
        <v>388</v>
      </c>
      <c r="D1054" s="148"/>
      <c r="E1054" s="148"/>
      <c r="F1054" s="148"/>
      <c r="G1054" s="148"/>
      <c r="H1054" s="148"/>
      <c r="I1054" s="148"/>
      <c r="J1054" s="33"/>
      <c r="K1054" s="21"/>
      <c r="L1054" s="21"/>
      <c r="M1054" s="21"/>
      <c r="N1054" s="21"/>
      <c r="O1054" s="21"/>
      <c r="P1054" s="21"/>
    </row>
    <row r="1055" spans="1:16" s="65" customFormat="1" ht="57" hidden="1" outlineLevel="1">
      <c r="A1055" s="107"/>
      <c r="B1055" s="107"/>
      <c r="C1055" s="106" t="s">
        <v>389</v>
      </c>
      <c r="D1055" s="148"/>
      <c r="E1055" s="148"/>
      <c r="F1055" s="148"/>
      <c r="G1055" s="148"/>
      <c r="H1055" s="148"/>
      <c r="I1055" s="148"/>
      <c r="J1055" s="33"/>
      <c r="K1055" s="21"/>
      <c r="L1055" s="21"/>
      <c r="M1055" s="21"/>
      <c r="N1055" s="21"/>
      <c r="O1055" s="21"/>
      <c r="P1055" s="21"/>
    </row>
    <row r="1056" spans="1:16" s="65" customFormat="1" ht="57" hidden="1" outlineLevel="1">
      <c r="A1056" s="107"/>
      <c r="B1056" s="107"/>
      <c r="C1056" s="106" t="s">
        <v>390</v>
      </c>
      <c r="D1056" s="148"/>
      <c r="E1056" s="148"/>
      <c r="F1056" s="148"/>
      <c r="G1056" s="148"/>
      <c r="H1056" s="148"/>
      <c r="I1056" s="148"/>
      <c r="J1056" s="33"/>
      <c r="K1056" s="21"/>
      <c r="L1056" s="21"/>
      <c r="M1056" s="21"/>
      <c r="N1056" s="21"/>
      <c r="O1056" s="21"/>
      <c r="P1056" s="21"/>
    </row>
    <row r="1057" spans="1:16" s="65" customFormat="1" ht="57" hidden="1" outlineLevel="1">
      <c r="A1057" s="107"/>
      <c r="B1057" s="107"/>
      <c r="C1057" s="106" t="s">
        <v>391</v>
      </c>
      <c r="D1057" s="148"/>
      <c r="E1057" s="148"/>
      <c r="F1057" s="148"/>
      <c r="G1057" s="148"/>
      <c r="H1057" s="148"/>
      <c r="I1057" s="148"/>
      <c r="J1057" s="33"/>
      <c r="K1057" s="21"/>
      <c r="L1057" s="21"/>
      <c r="M1057" s="21"/>
      <c r="N1057" s="21"/>
      <c r="O1057" s="21"/>
      <c r="P1057" s="21"/>
    </row>
    <row r="1058" spans="1:16" s="65" customFormat="1" ht="57" hidden="1" outlineLevel="1">
      <c r="A1058" s="107"/>
      <c r="B1058" s="107"/>
      <c r="C1058" s="106" t="s">
        <v>392</v>
      </c>
      <c r="D1058" s="148"/>
      <c r="E1058" s="148"/>
      <c r="F1058" s="148"/>
      <c r="G1058" s="148"/>
      <c r="H1058" s="148"/>
      <c r="I1058" s="148"/>
      <c r="J1058" s="33"/>
      <c r="K1058" s="21"/>
      <c r="L1058" s="21"/>
      <c r="M1058" s="21"/>
      <c r="N1058" s="21"/>
      <c r="O1058" s="21"/>
      <c r="P1058" s="21"/>
    </row>
    <row r="1059" spans="1:16" s="65" customFormat="1" ht="57" hidden="1" outlineLevel="1">
      <c r="A1059" s="107"/>
      <c r="B1059" s="107"/>
      <c r="C1059" s="106" t="s">
        <v>393</v>
      </c>
      <c r="D1059" s="148"/>
      <c r="E1059" s="148"/>
      <c r="F1059" s="148"/>
      <c r="G1059" s="148"/>
      <c r="H1059" s="148"/>
      <c r="I1059" s="148"/>
      <c r="J1059" s="33"/>
      <c r="K1059" s="21"/>
      <c r="L1059" s="21"/>
      <c r="M1059" s="21"/>
      <c r="N1059" s="21"/>
      <c r="O1059" s="21"/>
      <c r="P1059" s="21"/>
    </row>
    <row r="1060" spans="1:16" s="65" customFormat="1" ht="76" hidden="1" outlineLevel="1">
      <c r="A1060" s="107"/>
      <c r="B1060" s="107"/>
      <c r="C1060" s="106" t="s">
        <v>394</v>
      </c>
      <c r="D1060" s="148"/>
      <c r="E1060" s="148"/>
      <c r="F1060" s="148"/>
      <c r="G1060" s="148"/>
      <c r="H1060" s="148"/>
      <c r="I1060" s="148"/>
      <c r="J1060" s="33"/>
      <c r="K1060" s="21"/>
      <c r="L1060" s="21"/>
      <c r="M1060" s="21"/>
      <c r="N1060" s="21"/>
      <c r="O1060" s="21"/>
      <c r="P1060" s="21"/>
    </row>
    <row r="1061" spans="1:16" s="65" customFormat="1" ht="19" hidden="1" outlineLevel="1">
      <c r="A1061" s="107"/>
      <c r="B1061" s="107"/>
      <c r="C1061" s="106" t="s">
        <v>395</v>
      </c>
      <c r="D1061" s="148"/>
      <c r="E1061" s="148"/>
      <c r="F1061" s="148"/>
      <c r="G1061" s="148"/>
      <c r="H1061" s="148"/>
      <c r="I1061" s="148"/>
      <c r="J1061" s="33"/>
      <c r="K1061" s="21"/>
      <c r="L1061" s="21"/>
      <c r="M1061" s="21"/>
      <c r="N1061" s="21"/>
      <c r="O1061" s="21"/>
      <c r="P1061" s="21"/>
    </row>
    <row r="1062" spans="1:16" s="65" customFormat="1" ht="19" collapsed="1">
      <c r="A1062" s="107"/>
      <c r="B1062" s="107"/>
      <c r="C1062" s="106" t="s">
        <v>396</v>
      </c>
      <c r="D1062" s="148">
        <v>0</v>
      </c>
      <c r="E1062" s="148">
        <v>0</v>
      </c>
      <c r="F1062" s="148">
        <v>0</v>
      </c>
      <c r="G1062" s="148">
        <v>0</v>
      </c>
      <c r="H1062" s="148">
        <v>0</v>
      </c>
      <c r="I1062" s="148">
        <v>0</v>
      </c>
      <c r="J1062" s="148">
        <v>0</v>
      </c>
      <c r="K1062" s="148">
        <v>0</v>
      </c>
      <c r="L1062" s="148">
        <v>0</v>
      </c>
      <c r="M1062" s="148">
        <v>0</v>
      </c>
      <c r="N1062" s="148">
        <v>0</v>
      </c>
      <c r="O1062" s="148">
        <v>0</v>
      </c>
      <c r="P1062" s="148">
        <v>0</v>
      </c>
    </row>
    <row r="1063" spans="1:16" s="65" customFormat="1" ht="88.5" customHeight="1">
      <c r="A1063" s="106" t="s">
        <v>180</v>
      </c>
      <c r="B1063" s="106" t="s">
        <v>452</v>
      </c>
      <c r="C1063" s="107" t="s">
        <v>68</v>
      </c>
      <c r="D1063" s="148">
        <v>0</v>
      </c>
      <c r="E1063" s="148">
        <v>0</v>
      </c>
      <c r="F1063" s="148">
        <v>0</v>
      </c>
      <c r="G1063" s="148">
        <v>0</v>
      </c>
      <c r="H1063" s="148">
        <v>0</v>
      </c>
      <c r="I1063" s="148">
        <v>0</v>
      </c>
      <c r="J1063" s="148">
        <v>0</v>
      </c>
      <c r="K1063" s="148">
        <v>0</v>
      </c>
      <c r="L1063" s="148">
        <v>0</v>
      </c>
      <c r="M1063" s="148">
        <v>0</v>
      </c>
      <c r="N1063" s="148">
        <v>0</v>
      </c>
      <c r="O1063" s="148">
        <v>0</v>
      </c>
      <c r="P1063" s="148">
        <v>0</v>
      </c>
    </row>
    <row r="1064" spans="1:16" s="65" customFormat="1" ht="38" hidden="1" outlineLevel="1">
      <c r="A1064" s="106"/>
      <c r="B1064" s="106"/>
      <c r="C1064" s="106" t="s">
        <v>385</v>
      </c>
      <c r="D1064" s="148"/>
      <c r="E1064" s="148"/>
      <c r="F1064" s="148"/>
      <c r="G1064" s="148"/>
      <c r="H1064" s="148"/>
      <c r="I1064" s="148"/>
      <c r="J1064" s="33"/>
      <c r="K1064" s="21"/>
      <c r="L1064" s="21"/>
      <c r="M1064" s="21"/>
      <c r="N1064" s="21"/>
      <c r="O1064" s="21"/>
      <c r="P1064" s="21"/>
    </row>
    <row r="1065" spans="1:16" s="65" customFormat="1" ht="19" hidden="1" outlineLevel="1">
      <c r="A1065" s="106"/>
      <c r="B1065" s="106"/>
      <c r="C1065" s="106" t="s">
        <v>386</v>
      </c>
      <c r="D1065" s="148"/>
      <c r="E1065" s="148"/>
      <c r="F1065" s="148"/>
      <c r="G1065" s="148"/>
      <c r="H1065" s="148"/>
      <c r="I1065" s="148"/>
      <c r="J1065" s="33"/>
      <c r="K1065" s="21"/>
      <c r="L1065" s="21"/>
      <c r="M1065" s="21"/>
      <c r="N1065" s="21"/>
      <c r="O1065" s="21"/>
      <c r="P1065" s="21"/>
    </row>
    <row r="1066" spans="1:16" s="65" customFormat="1" ht="57" hidden="1" outlineLevel="1">
      <c r="A1066" s="106"/>
      <c r="B1066" s="106"/>
      <c r="C1066" s="106" t="s">
        <v>387</v>
      </c>
      <c r="D1066" s="148"/>
      <c r="E1066" s="148"/>
      <c r="F1066" s="148"/>
      <c r="G1066" s="148"/>
      <c r="H1066" s="148"/>
      <c r="I1066" s="148"/>
      <c r="J1066" s="33"/>
      <c r="K1066" s="21"/>
      <c r="L1066" s="21"/>
      <c r="M1066" s="21"/>
      <c r="N1066" s="21"/>
      <c r="O1066" s="21"/>
      <c r="P1066" s="21"/>
    </row>
    <row r="1067" spans="1:16" s="65" customFormat="1" ht="57" hidden="1" outlineLevel="1">
      <c r="A1067" s="107"/>
      <c r="B1067" s="107"/>
      <c r="C1067" s="106" t="s">
        <v>388</v>
      </c>
      <c r="D1067" s="148"/>
      <c r="E1067" s="148"/>
      <c r="F1067" s="148"/>
      <c r="G1067" s="148"/>
      <c r="H1067" s="148"/>
      <c r="I1067" s="148"/>
      <c r="J1067" s="33"/>
      <c r="K1067" s="21"/>
      <c r="L1067" s="21"/>
      <c r="M1067" s="21"/>
      <c r="N1067" s="21"/>
      <c r="O1067" s="21"/>
      <c r="P1067" s="21"/>
    </row>
    <row r="1068" spans="1:16" s="65" customFormat="1" ht="57" hidden="1" outlineLevel="1">
      <c r="A1068" s="107"/>
      <c r="B1068" s="107"/>
      <c r="C1068" s="106" t="s">
        <v>389</v>
      </c>
      <c r="D1068" s="148"/>
      <c r="E1068" s="148"/>
      <c r="F1068" s="148"/>
      <c r="G1068" s="148"/>
      <c r="H1068" s="148"/>
      <c r="I1068" s="148"/>
      <c r="J1068" s="33"/>
      <c r="K1068" s="21"/>
      <c r="L1068" s="21"/>
      <c r="M1068" s="21"/>
      <c r="N1068" s="21"/>
      <c r="O1068" s="21"/>
      <c r="P1068" s="21"/>
    </row>
    <row r="1069" spans="1:16" s="65" customFormat="1" ht="57" hidden="1" outlineLevel="1">
      <c r="A1069" s="107"/>
      <c r="B1069" s="107"/>
      <c r="C1069" s="106" t="s">
        <v>390</v>
      </c>
      <c r="D1069" s="148"/>
      <c r="E1069" s="148"/>
      <c r="F1069" s="148"/>
      <c r="G1069" s="148"/>
      <c r="H1069" s="148"/>
      <c r="I1069" s="148"/>
      <c r="J1069" s="33"/>
      <c r="K1069" s="21"/>
      <c r="L1069" s="21"/>
      <c r="M1069" s="21"/>
      <c r="N1069" s="21"/>
      <c r="O1069" s="21"/>
      <c r="P1069" s="21"/>
    </row>
    <row r="1070" spans="1:16" s="65" customFormat="1" ht="57" hidden="1" outlineLevel="1">
      <c r="A1070" s="107"/>
      <c r="B1070" s="107"/>
      <c r="C1070" s="106" t="s">
        <v>391</v>
      </c>
      <c r="D1070" s="148"/>
      <c r="E1070" s="148"/>
      <c r="F1070" s="148"/>
      <c r="G1070" s="148"/>
      <c r="H1070" s="148"/>
      <c r="I1070" s="148"/>
      <c r="J1070" s="33"/>
      <c r="K1070" s="21"/>
      <c r="L1070" s="21"/>
      <c r="M1070" s="21"/>
      <c r="N1070" s="21"/>
      <c r="O1070" s="21"/>
      <c r="P1070" s="21"/>
    </row>
    <row r="1071" spans="1:16" s="65" customFormat="1" ht="57" hidden="1" outlineLevel="1">
      <c r="A1071" s="107"/>
      <c r="B1071" s="107"/>
      <c r="C1071" s="106" t="s">
        <v>392</v>
      </c>
      <c r="D1071" s="148"/>
      <c r="E1071" s="148"/>
      <c r="F1071" s="148"/>
      <c r="G1071" s="148"/>
      <c r="H1071" s="148"/>
      <c r="I1071" s="148"/>
      <c r="J1071" s="33"/>
      <c r="K1071" s="21"/>
      <c r="L1071" s="21"/>
      <c r="M1071" s="21"/>
      <c r="N1071" s="21"/>
      <c r="O1071" s="21"/>
      <c r="P1071" s="21"/>
    </row>
    <row r="1072" spans="1:16" s="65" customFormat="1" ht="57" hidden="1" outlineLevel="1">
      <c r="A1072" s="107"/>
      <c r="B1072" s="107"/>
      <c r="C1072" s="106" t="s">
        <v>393</v>
      </c>
      <c r="D1072" s="148"/>
      <c r="E1072" s="148"/>
      <c r="F1072" s="148"/>
      <c r="G1072" s="148"/>
      <c r="H1072" s="148"/>
      <c r="I1072" s="148"/>
      <c r="J1072" s="33"/>
      <c r="K1072" s="21"/>
      <c r="L1072" s="21"/>
      <c r="M1072" s="21"/>
      <c r="N1072" s="21"/>
      <c r="O1072" s="21"/>
      <c r="P1072" s="21"/>
    </row>
    <row r="1073" spans="1:16" s="65" customFormat="1" ht="76" hidden="1" outlineLevel="1">
      <c r="A1073" s="107"/>
      <c r="B1073" s="107"/>
      <c r="C1073" s="106" t="s">
        <v>394</v>
      </c>
      <c r="D1073" s="148"/>
      <c r="E1073" s="148"/>
      <c r="F1073" s="148"/>
      <c r="G1073" s="148"/>
      <c r="H1073" s="148"/>
      <c r="I1073" s="148"/>
      <c r="J1073" s="33"/>
      <c r="K1073" s="21"/>
      <c r="L1073" s="21"/>
      <c r="M1073" s="21"/>
      <c r="N1073" s="21"/>
      <c r="O1073" s="21"/>
      <c r="P1073" s="21"/>
    </row>
    <row r="1074" spans="1:16" s="65" customFormat="1" ht="19" hidden="1" outlineLevel="1" collapsed="1">
      <c r="A1074" s="107"/>
      <c r="B1074" s="107"/>
      <c r="C1074" s="106" t="s">
        <v>395</v>
      </c>
      <c r="D1074" s="148"/>
      <c r="E1074" s="148"/>
      <c r="F1074" s="148"/>
      <c r="G1074" s="148"/>
      <c r="H1074" s="148"/>
      <c r="I1074" s="148"/>
      <c r="J1074" s="33"/>
      <c r="K1074" s="21"/>
      <c r="L1074" s="21"/>
      <c r="M1074" s="21"/>
      <c r="N1074" s="21"/>
      <c r="O1074" s="21"/>
      <c r="P1074" s="21"/>
    </row>
    <row r="1075" spans="1:16" s="65" customFormat="1" ht="19" collapsed="1">
      <c r="A1075" s="107"/>
      <c r="B1075" s="107"/>
      <c r="C1075" s="106" t="s">
        <v>396</v>
      </c>
      <c r="D1075" s="148">
        <v>0</v>
      </c>
      <c r="E1075" s="148">
        <v>0</v>
      </c>
      <c r="F1075" s="148">
        <v>0</v>
      </c>
      <c r="G1075" s="148">
        <v>0</v>
      </c>
      <c r="H1075" s="148">
        <v>0</v>
      </c>
      <c r="I1075" s="148">
        <v>0</v>
      </c>
      <c r="J1075" s="148">
        <v>0</v>
      </c>
      <c r="K1075" s="148">
        <v>0</v>
      </c>
      <c r="L1075" s="148">
        <v>0</v>
      </c>
      <c r="M1075" s="148">
        <v>0</v>
      </c>
      <c r="N1075" s="148">
        <v>0</v>
      </c>
      <c r="O1075" s="148">
        <v>0</v>
      </c>
      <c r="P1075" s="148">
        <v>0</v>
      </c>
    </row>
    <row r="1076" spans="1:16" s="65" customFormat="1" ht="106.5" customHeight="1">
      <c r="A1076" s="106" t="s">
        <v>181</v>
      </c>
      <c r="B1076" s="106" t="s">
        <v>182</v>
      </c>
      <c r="C1076" s="107" t="s">
        <v>68</v>
      </c>
      <c r="D1076" s="148">
        <v>0</v>
      </c>
      <c r="E1076" s="148">
        <v>0</v>
      </c>
      <c r="F1076" s="148">
        <v>0</v>
      </c>
      <c r="G1076" s="148">
        <v>0</v>
      </c>
      <c r="H1076" s="148">
        <v>0</v>
      </c>
      <c r="I1076" s="148">
        <v>0</v>
      </c>
      <c r="J1076" s="148">
        <v>0</v>
      </c>
      <c r="K1076" s="148">
        <v>0</v>
      </c>
      <c r="L1076" s="148">
        <v>0</v>
      </c>
      <c r="M1076" s="148">
        <v>0</v>
      </c>
      <c r="N1076" s="148">
        <v>0</v>
      </c>
      <c r="O1076" s="148">
        <v>0</v>
      </c>
      <c r="P1076" s="148">
        <v>0</v>
      </c>
    </row>
    <row r="1077" spans="1:16" s="65" customFormat="1" ht="38" hidden="1" outlineLevel="1">
      <c r="A1077" s="106"/>
      <c r="B1077" s="106"/>
      <c r="C1077" s="106" t="s">
        <v>385</v>
      </c>
      <c r="D1077" s="148"/>
      <c r="E1077" s="148"/>
      <c r="F1077" s="148"/>
      <c r="G1077" s="148"/>
      <c r="H1077" s="148"/>
      <c r="I1077" s="148"/>
      <c r="J1077" s="33"/>
      <c r="K1077" s="21"/>
      <c r="L1077" s="21"/>
      <c r="M1077" s="21"/>
      <c r="N1077" s="21"/>
      <c r="O1077" s="21"/>
      <c r="P1077" s="21"/>
    </row>
    <row r="1078" spans="1:16" s="65" customFormat="1" ht="19" hidden="1" outlineLevel="1">
      <c r="A1078" s="106"/>
      <c r="B1078" s="106"/>
      <c r="C1078" s="106" t="s">
        <v>386</v>
      </c>
      <c r="D1078" s="148"/>
      <c r="E1078" s="148"/>
      <c r="F1078" s="148"/>
      <c r="G1078" s="148"/>
      <c r="H1078" s="148"/>
      <c r="I1078" s="148"/>
      <c r="J1078" s="33"/>
      <c r="K1078" s="21"/>
      <c r="L1078" s="21"/>
      <c r="M1078" s="21"/>
      <c r="N1078" s="21"/>
      <c r="O1078" s="21"/>
      <c r="P1078" s="21"/>
    </row>
    <row r="1079" spans="1:16" s="65" customFormat="1" ht="57" hidden="1" outlineLevel="1">
      <c r="A1079" s="106"/>
      <c r="B1079" s="106"/>
      <c r="C1079" s="106" t="s">
        <v>387</v>
      </c>
      <c r="D1079" s="148"/>
      <c r="E1079" s="148"/>
      <c r="F1079" s="148"/>
      <c r="G1079" s="148"/>
      <c r="H1079" s="148"/>
      <c r="I1079" s="148"/>
      <c r="J1079" s="33"/>
      <c r="K1079" s="21"/>
      <c r="L1079" s="21"/>
      <c r="M1079" s="21"/>
      <c r="N1079" s="21"/>
      <c r="O1079" s="21"/>
      <c r="P1079" s="21"/>
    </row>
    <row r="1080" spans="1:16" s="65" customFormat="1" ht="57" hidden="1" outlineLevel="1">
      <c r="A1080" s="107"/>
      <c r="B1080" s="107"/>
      <c r="C1080" s="106" t="s">
        <v>388</v>
      </c>
      <c r="D1080" s="148"/>
      <c r="E1080" s="148"/>
      <c r="F1080" s="148"/>
      <c r="G1080" s="148"/>
      <c r="H1080" s="148"/>
      <c r="I1080" s="148"/>
      <c r="J1080" s="33"/>
      <c r="K1080" s="21"/>
      <c r="L1080" s="21"/>
      <c r="M1080" s="21"/>
      <c r="N1080" s="21"/>
      <c r="O1080" s="21"/>
      <c r="P1080" s="21"/>
    </row>
    <row r="1081" spans="1:16" s="65" customFormat="1" ht="57" hidden="1" outlineLevel="1">
      <c r="A1081" s="107"/>
      <c r="B1081" s="107"/>
      <c r="C1081" s="106" t="s">
        <v>389</v>
      </c>
      <c r="D1081" s="148"/>
      <c r="E1081" s="148"/>
      <c r="F1081" s="148"/>
      <c r="G1081" s="148"/>
      <c r="H1081" s="148"/>
      <c r="I1081" s="148"/>
      <c r="J1081" s="33"/>
      <c r="K1081" s="21"/>
      <c r="L1081" s="21"/>
      <c r="M1081" s="21"/>
      <c r="N1081" s="21"/>
      <c r="O1081" s="21"/>
      <c r="P1081" s="21"/>
    </row>
    <row r="1082" spans="1:16" s="65" customFormat="1" ht="57" hidden="1" outlineLevel="1">
      <c r="A1082" s="107"/>
      <c r="B1082" s="107"/>
      <c r="C1082" s="106" t="s">
        <v>390</v>
      </c>
      <c r="D1082" s="148"/>
      <c r="E1082" s="148"/>
      <c r="F1082" s="148"/>
      <c r="G1082" s="148"/>
      <c r="H1082" s="148"/>
      <c r="I1082" s="148"/>
      <c r="J1082" s="33"/>
      <c r="K1082" s="21"/>
      <c r="L1082" s="21"/>
      <c r="M1082" s="21"/>
      <c r="N1082" s="21"/>
      <c r="O1082" s="21"/>
      <c r="P1082" s="21"/>
    </row>
    <row r="1083" spans="1:16" s="65" customFormat="1" ht="57" hidden="1" outlineLevel="1">
      <c r="A1083" s="107"/>
      <c r="B1083" s="107"/>
      <c r="C1083" s="106" t="s">
        <v>391</v>
      </c>
      <c r="D1083" s="148"/>
      <c r="E1083" s="148"/>
      <c r="F1083" s="148"/>
      <c r="G1083" s="148"/>
      <c r="H1083" s="148"/>
      <c r="I1083" s="148"/>
      <c r="J1083" s="33"/>
      <c r="K1083" s="21"/>
      <c r="L1083" s="21"/>
      <c r="M1083" s="21"/>
      <c r="N1083" s="21"/>
      <c r="O1083" s="21"/>
      <c r="P1083" s="21"/>
    </row>
    <row r="1084" spans="1:16" s="65" customFormat="1" ht="57" hidden="1" outlineLevel="1">
      <c r="A1084" s="107"/>
      <c r="B1084" s="107"/>
      <c r="C1084" s="106" t="s">
        <v>392</v>
      </c>
      <c r="D1084" s="148"/>
      <c r="E1084" s="148"/>
      <c r="F1084" s="148"/>
      <c r="G1084" s="148"/>
      <c r="H1084" s="148"/>
      <c r="I1084" s="148"/>
      <c r="J1084" s="33"/>
      <c r="K1084" s="21"/>
      <c r="L1084" s="21"/>
      <c r="M1084" s="21"/>
      <c r="N1084" s="21"/>
      <c r="O1084" s="21"/>
      <c r="P1084" s="21"/>
    </row>
    <row r="1085" spans="1:16" s="65" customFormat="1" ht="57" hidden="1" outlineLevel="1">
      <c r="A1085" s="107"/>
      <c r="B1085" s="107"/>
      <c r="C1085" s="106" t="s">
        <v>393</v>
      </c>
      <c r="D1085" s="148"/>
      <c r="E1085" s="148"/>
      <c r="F1085" s="148"/>
      <c r="G1085" s="148"/>
      <c r="H1085" s="148"/>
      <c r="I1085" s="148"/>
      <c r="J1085" s="33"/>
      <c r="K1085" s="21"/>
      <c r="L1085" s="21"/>
      <c r="M1085" s="21"/>
      <c r="N1085" s="21"/>
      <c r="O1085" s="21"/>
      <c r="P1085" s="21"/>
    </row>
    <row r="1086" spans="1:16" s="65" customFormat="1" ht="76" hidden="1" outlineLevel="1">
      <c r="A1086" s="107"/>
      <c r="B1086" s="107"/>
      <c r="C1086" s="106" t="s">
        <v>394</v>
      </c>
      <c r="D1086" s="148"/>
      <c r="E1086" s="148"/>
      <c r="F1086" s="148"/>
      <c r="G1086" s="148"/>
      <c r="H1086" s="148"/>
      <c r="I1086" s="148"/>
      <c r="J1086" s="33"/>
      <c r="K1086" s="21"/>
      <c r="L1086" s="21"/>
      <c r="M1086" s="21"/>
      <c r="N1086" s="21"/>
      <c r="O1086" s="21"/>
      <c r="P1086" s="21"/>
    </row>
    <row r="1087" spans="1:16" s="65" customFormat="1" ht="19" hidden="1" outlineLevel="1">
      <c r="A1087" s="107"/>
      <c r="B1087" s="107"/>
      <c r="C1087" s="106" t="s">
        <v>395</v>
      </c>
      <c r="D1087" s="148"/>
      <c r="E1087" s="148"/>
      <c r="F1087" s="148"/>
      <c r="G1087" s="148"/>
      <c r="H1087" s="148"/>
      <c r="I1087" s="148"/>
      <c r="J1087" s="33"/>
      <c r="K1087" s="21"/>
      <c r="L1087" s="21"/>
      <c r="M1087" s="21"/>
      <c r="N1087" s="21"/>
      <c r="O1087" s="21"/>
      <c r="P1087" s="21"/>
    </row>
    <row r="1088" spans="1:16" s="65" customFormat="1" ht="19" collapsed="1">
      <c r="A1088" s="107"/>
      <c r="B1088" s="107"/>
      <c r="C1088" s="106" t="s">
        <v>396</v>
      </c>
      <c r="D1088" s="148">
        <v>0</v>
      </c>
      <c r="E1088" s="148">
        <v>0</v>
      </c>
      <c r="F1088" s="148">
        <v>0</v>
      </c>
      <c r="G1088" s="148">
        <v>0</v>
      </c>
      <c r="H1088" s="148">
        <v>0</v>
      </c>
      <c r="I1088" s="148">
        <v>0</v>
      </c>
      <c r="J1088" s="148">
        <v>0</v>
      </c>
      <c r="K1088" s="148">
        <v>0</v>
      </c>
      <c r="L1088" s="148">
        <v>0</v>
      </c>
      <c r="M1088" s="148">
        <v>0</v>
      </c>
      <c r="N1088" s="148">
        <v>0</v>
      </c>
      <c r="O1088" s="148">
        <v>0</v>
      </c>
      <c r="P1088" s="148">
        <v>0</v>
      </c>
    </row>
    <row r="1089" spans="1:16" s="65" customFormat="1" ht="111" customHeight="1">
      <c r="A1089" s="106" t="s">
        <v>42</v>
      </c>
      <c r="B1089" s="106" t="s">
        <v>453</v>
      </c>
      <c r="C1089" s="107" t="s">
        <v>68</v>
      </c>
      <c r="D1089" s="148">
        <f>форма_10!F294</f>
        <v>1644341</v>
      </c>
      <c r="E1089" s="148">
        <f>форма_10!G294</f>
        <v>0</v>
      </c>
      <c r="F1089" s="148">
        <f>форма_10!H294</f>
        <v>1644341</v>
      </c>
      <c r="G1089" s="148">
        <f>форма_10!I294</f>
        <v>1644341</v>
      </c>
      <c r="H1089" s="148">
        <f>форма_10!J294</f>
        <v>0</v>
      </c>
      <c r="I1089" s="148">
        <f>форма_10!K294</f>
        <v>1644341</v>
      </c>
      <c r="J1089" s="148">
        <f>форма_10!L294</f>
        <v>1644341</v>
      </c>
      <c r="K1089" s="148">
        <f>форма_10!L295</f>
        <v>1644341</v>
      </c>
      <c r="L1089" s="148">
        <f>форма_10!M295</f>
        <v>0</v>
      </c>
      <c r="M1089" s="148">
        <f>форма_10!N295</f>
        <v>1644341</v>
      </c>
      <c r="N1089" s="148">
        <f>форма_10!O295</f>
        <v>1644341</v>
      </c>
      <c r="O1089" s="148">
        <f>форма_10!P295</f>
        <v>0</v>
      </c>
      <c r="P1089" s="148">
        <f>форма_10!Q295</f>
        <v>1644341</v>
      </c>
    </row>
    <row r="1090" spans="1:16" s="65" customFormat="1" ht="38" hidden="1" outlineLevel="1">
      <c r="A1090" s="106"/>
      <c r="B1090" s="106"/>
      <c r="C1090" s="106" t="s">
        <v>385</v>
      </c>
      <c r="D1090" s="148"/>
      <c r="E1090" s="148"/>
      <c r="F1090" s="148"/>
      <c r="G1090" s="148"/>
      <c r="H1090" s="148"/>
      <c r="I1090" s="148"/>
      <c r="J1090" s="33"/>
      <c r="K1090" s="21"/>
      <c r="L1090" s="21"/>
      <c r="M1090" s="21"/>
      <c r="N1090" s="21"/>
      <c r="O1090" s="21"/>
      <c r="P1090" s="21"/>
    </row>
    <row r="1091" spans="1:16" s="65" customFormat="1" ht="19" hidden="1" outlineLevel="1">
      <c r="A1091" s="106"/>
      <c r="B1091" s="106"/>
      <c r="C1091" s="106" t="s">
        <v>386</v>
      </c>
      <c r="D1091" s="148"/>
      <c r="E1091" s="148"/>
      <c r="F1091" s="148"/>
      <c r="G1091" s="148"/>
      <c r="H1091" s="148"/>
      <c r="I1091" s="148"/>
      <c r="J1091" s="33"/>
      <c r="K1091" s="21"/>
      <c r="L1091" s="21"/>
      <c r="M1091" s="21"/>
      <c r="N1091" s="21"/>
      <c r="O1091" s="21"/>
      <c r="P1091" s="21"/>
    </row>
    <row r="1092" spans="1:16" s="65" customFormat="1" ht="57" hidden="1" outlineLevel="1">
      <c r="A1092" s="106"/>
      <c r="B1092" s="106"/>
      <c r="C1092" s="106" t="s">
        <v>387</v>
      </c>
      <c r="D1092" s="148"/>
      <c r="E1092" s="148"/>
      <c r="F1092" s="148"/>
      <c r="G1092" s="148"/>
      <c r="H1092" s="148"/>
      <c r="I1092" s="148"/>
      <c r="J1092" s="33"/>
      <c r="K1092" s="21"/>
      <c r="L1092" s="21"/>
      <c r="M1092" s="21"/>
      <c r="N1092" s="21"/>
      <c r="O1092" s="21"/>
      <c r="P1092" s="21"/>
    </row>
    <row r="1093" spans="1:16" s="65" customFormat="1" ht="57" hidden="1" outlineLevel="1">
      <c r="A1093" s="107"/>
      <c r="B1093" s="107"/>
      <c r="C1093" s="106" t="s">
        <v>388</v>
      </c>
      <c r="D1093" s="148"/>
      <c r="E1093" s="148"/>
      <c r="F1093" s="148"/>
      <c r="G1093" s="148"/>
      <c r="H1093" s="148"/>
      <c r="I1093" s="148"/>
      <c r="J1093" s="33"/>
      <c r="K1093" s="21"/>
      <c r="L1093" s="21"/>
      <c r="M1093" s="21"/>
      <c r="N1093" s="21"/>
      <c r="O1093" s="21"/>
      <c r="P1093" s="21"/>
    </row>
    <row r="1094" spans="1:16" s="65" customFormat="1" ht="57" hidden="1" outlineLevel="1">
      <c r="A1094" s="107"/>
      <c r="B1094" s="107"/>
      <c r="C1094" s="106" t="s">
        <v>389</v>
      </c>
      <c r="D1094" s="148"/>
      <c r="E1094" s="148"/>
      <c r="F1094" s="148"/>
      <c r="G1094" s="148"/>
      <c r="H1094" s="148"/>
      <c r="I1094" s="148"/>
      <c r="J1094" s="33"/>
      <c r="K1094" s="21"/>
      <c r="L1094" s="21"/>
      <c r="M1094" s="21"/>
      <c r="N1094" s="21"/>
      <c r="O1094" s="21"/>
      <c r="P1094" s="21"/>
    </row>
    <row r="1095" spans="1:16" s="65" customFormat="1" ht="57" hidden="1" outlineLevel="1">
      <c r="A1095" s="107"/>
      <c r="B1095" s="107"/>
      <c r="C1095" s="106" t="s">
        <v>390</v>
      </c>
      <c r="D1095" s="148"/>
      <c r="E1095" s="148"/>
      <c r="F1095" s="148"/>
      <c r="G1095" s="148"/>
      <c r="H1095" s="148"/>
      <c r="I1095" s="148"/>
      <c r="J1095" s="33"/>
      <c r="K1095" s="21"/>
      <c r="L1095" s="21"/>
      <c r="M1095" s="21"/>
      <c r="N1095" s="21"/>
      <c r="O1095" s="21"/>
      <c r="P1095" s="21"/>
    </row>
    <row r="1096" spans="1:16" s="65" customFormat="1" ht="57" hidden="1" outlineLevel="1">
      <c r="A1096" s="107"/>
      <c r="B1096" s="107"/>
      <c r="C1096" s="106" t="s">
        <v>391</v>
      </c>
      <c r="D1096" s="148"/>
      <c r="E1096" s="148"/>
      <c r="F1096" s="148"/>
      <c r="G1096" s="148"/>
      <c r="H1096" s="148"/>
      <c r="I1096" s="148"/>
      <c r="J1096" s="33"/>
      <c r="K1096" s="21"/>
      <c r="L1096" s="21"/>
      <c r="M1096" s="21"/>
      <c r="N1096" s="21"/>
      <c r="O1096" s="21"/>
      <c r="P1096" s="21"/>
    </row>
    <row r="1097" spans="1:16" s="65" customFormat="1" ht="57" hidden="1" outlineLevel="1">
      <c r="A1097" s="107"/>
      <c r="B1097" s="107"/>
      <c r="C1097" s="106" t="s">
        <v>392</v>
      </c>
      <c r="D1097" s="148"/>
      <c r="E1097" s="148"/>
      <c r="F1097" s="148"/>
      <c r="G1097" s="148"/>
      <c r="H1097" s="148"/>
      <c r="I1097" s="148"/>
      <c r="J1097" s="33"/>
      <c r="K1097" s="21"/>
      <c r="L1097" s="21"/>
      <c r="M1097" s="21"/>
      <c r="N1097" s="21"/>
      <c r="O1097" s="21"/>
      <c r="P1097" s="21"/>
    </row>
    <row r="1098" spans="1:16" s="65" customFormat="1" ht="57" hidden="1" outlineLevel="1">
      <c r="A1098" s="107"/>
      <c r="B1098" s="107"/>
      <c r="C1098" s="106" t="s">
        <v>393</v>
      </c>
      <c r="D1098" s="148"/>
      <c r="E1098" s="148"/>
      <c r="F1098" s="148"/>
      <c r="G1098" s="148"/>
      <c r="H1098" s="148"/>
      <c r="I1098" s="148"/>
      <c r="J1098" s="33"/>
      <c r="K1098" s="21"/>
      <c r="L1098" s="21"/>
      <c r="M1098" s="21"/>
      <c r="N1098" s="21"/>
      <c r="O1098" s="21"/>
      <c r="P1098" s="21"/>
    </row>
    <row r="1099" spans="1:16" s="65" customFormat="1" ht="76" hidden="1" outlineLevel="1">
      <c r="A1099" s="107"/>
      <c r="B1099" s="107"/>
      <c r="C1099" s="106" t="s">
        <v>394</v>
      </c>
      <c r="D1099" s="148"/>
      <c r="E1099" s="148"/>
      <c r="F1099" s="148"/>
      <c r="G1099" s="148"/>
      <c r="H1099" s="148"/>
      <c r="I1099" s="148"/>
      <c r="J1099" s="33"/>
      <c r="K1099" s="21"/>
      <c r="L1099" s="21"/>
      <c r="M1099" s="21"/>
      <c r="N1099" s="21"/>
      <c r="O1099" s="21"/>
      <c r="P1099" s="21"/>
    </row>
    <row r="1100" spans="1:16" s="65" customFormat="1" ht="19" hidden="1" outlineLevel="1">
      <c r="A1100" s="107"/>
      <c r="B1100" s="107"/>
      <c r="C1100" s="106" t="s">
        <v>395</v>
      </c>
      <c r="D1100" s="148"/>
      <c r="E1100" s="148"/>
      <c r="F1100" s="148"/>
      <c r="G1100" s="148"/>
      <c r="H1100" s="148"/>
      <c r="I1100" s="148"/>
      <c r="J1100" s="33"/>
      <c r="K1100" s="21"/>
      <c r="L1100" s="21"/>
      <c r="M1100" s="21"/>
      <c r="N1100" s="21"/>
      <c r="O1100" s="21"/>
      <c r="P1100" s="21"/>
    </row>
    <row r="1101" spans="1:16" s="65" customFormat="1" ht="19" collapsed="1">
      <c r="A1101" s="107"/>
      <c r="B1101" s="107"/>
      <c r="C1101" s="106" t="s">
        <v>396</v>
      </c>
      <c r="D1101" s="148">
        <f>форма_10!F295</f>
        <v>1644341</v>
      </c>
      <c r="E1101" s="148">
        <f>форма_10!G295</f>
        <v>0</v>
      </c>
      <c r="F1101" s="148">
        <f>форма_10!H295</f>
        <v>1644341</v>
      </c>
      <c r="G1101" s="148">
        <f>форма_10!I295</f>
        <v>1644341</v>
      </c>
      <c r="H1101" s="148">
        <f>форма_10!J295</f>
        <v>0</v>
      </c>
      <c r="I1101" s="148">
        <f>форма_10!K295</f>
        <v>1644341</v>
      </c>
      <c r="J1101" s="148">
        <f>форма_10!L295</f>
        <v>1644341</v>
      </c>
      <c r="K1101" s="148">
        <f t="shared" ref="K1101:P1101" si="23">K1089</f>
        <v>1644341</v>
      </c>
      <c r="L1101" s="148">
        <f t="shared" si="23"/>
        <v>0</v>
      </c>
      <c r="M1101" s="148">
        <f t="shared" si="23"/>
        <v>1644341</v>
      </c>
      <c r="N1101" s="148">
        <f t="shared" si="23"/>
        <v>1644341</v>
      </c>
      <c r="O1101" s="148">
        <f t="shared" si="23"/>
        <v>0</v>
      </c>
      <c r="P1101" s="148">
        <f t="shared" si="23"/>
        <v>1644341</v>
      </c>
    </row>
    <row r="1102" spans="1:16" s="65" customFormat="1" ht="129.75" customHeight="1">
      <c r="A1102" s="106" t="s">
        <v>43</v>
      </c>
      <c r="B1102" s="106" t="s">
        <v>339</v>
      </c>
      <c r="C1102" s="107" t="s">
        <v>68</v>
      </c>
      <c r="D1102" s="148">
        <f>форма_10!F297</f>
        <v>210734</v>
      </c>
      <c r="E1102" s="148">
        <f>форма_10!G297</f>
        <v>0</v>
      </c>
      <c r="F1102" s="148">
        <f>форма_10!H297</f>
        <v>210734</v>
      </c>
      <c r="G1102" s="148">
        <f>форма_10!I297</f>
        <v>210734</v>
      </c>
      <c r="H1102" s="148">
        <f>форма_10!J297</f>
        <v>0</v>
      </c>
      <c r="I1102" s="148">
        <f>форма_10!K297</f>
        <v>210734</v>
      </c>
      <c r="J1102" s="148">
        <f>форма_10!L297</f>
        <v>210734</v>
      </c>
      <c r="K1102" s="148">
        <f>форма_10!L298</f>
        <v>210734</v>
      </c>
      <c r="L1102" s="148">
        <f>форма_10!M298</f>
        <v>0</v>
      </c>
      <c r="M1102" s="148">
        <f>форма_10!N298</f>
        <v>210734</v>
      </c>
      <c r="N1102" s="148">
        <f>форма_10!O298</f>
        <v>210734</v>
      </c>
      <c r="O1102" s="148">
        <f>форма_10!P298</f>
        <v>0</v>
      </c>
      <c r="P1102" s="148">
        <f>форма_10!Q298</f>
        <v>210734</v>
      </c>
    </row>
    <row r="1103" spans="1:16" s="65" customFormat="1" ht="38" hidden="1" outlineLevel="1">
      <c r="A1103" s="106"/>
      <c r="B1103" s="106"/>
      <c r="C1103" s="106" t="s">
        <v>385</v>
      </c>
      <c r="D1103" s="148"/>
      <c r="E1103" s="148"/>
      <c r="F1103" s="148"/>
      <c r="G1103" s="148"/>
      <c r="H1103" s="148"/>
      <c r="I1103" s="148"/>
      <c r="J1103" s="33"/>
      <c r="K1103" s="21"/>
      <c r="L1103" s="21"/>
      <c r="M1103" s="21"/>
      <c r="N1103" s="21"/>
      <c r="O1103" s="21"/>
      <c r="P1103" s="21"/>
    </row>
    <row r="1104" spans="1:16" s="65" customFormat="1" ht="19" hidden="1" outlineLevel="1">
      <c r="A1104" s="106"/>
      <c r="B1104" s="106"/>
      <c r="C1104" s="106" t="s">
        <v>386</v>
      </c>
      <c r="D1104" s="148"/>
      <c r="E1104" s="148"/>
      <c r="F1104" s="148"/>
      <c r="G1104" s="148"/>
      <c r="H1104" s="148"/>
      <c r="I1104" s="148"/>
      <c r="J1104" s="33"/>
      <c r="K1104" s="21"/>
      <c r="L1104" s="21"/>
      <c r="M1104" s="21"/>
      <c r="N1104" s="21"/>
      <c r="O1104" s="21"/>
      <c r="P1104" s="21"/>
    </row>
    <row r="1105" spans="1:16" s="65" customFormat="1" ht="57" hidden="1" outlineLevel="1">
      <c r="A1105" s="106"/>
      <c r="B1105" s="106"/>
      <c r="C1105" s="106" t="s">
        <v>387</v>
      </c>
      <c r="D1105" s="148"/>
      <c r="E1105" s="148"/>
      <c r="F1105" s="148"/>
      <c r="G1105" s="148"/>
      <c r="H1105" s="148"/>
      <c r="I1105" s="148"/>
      <c r="J1105" s="33"/>
      <c r="K1105" s="21"/>
      <c r="L1105" s="21"/>
      <c r="M1105" s="21"/>
      <c r="N1105" s="21"/>
      <c r="O1105" s="21"/>
      <c r="P1105" s="21"/>
    </row>
    <row r="1106" spans="1:16" s="65" customFormat="1" ht="57" hidden="1" outlineLevel="1">
      <c r="A1106" s="107"/>
      <c r="B1106" s="107"/>
      <c r="C1106" s="106" t="s">
        <v>388</v>
      </c>
      <c r="D1106" s="148"/>
      <c r="E1106" s="148"/>
      <c r="F1106" s="148"/>
      <c r="G1106" s="148"/>
      <c r="H1106" s="148"/>
      <c r="I1106" s="148"/>
      <c r="J1106" s="33"/>
      <c r="K1106" s="21"/>
      <c r="L1106" s="21"/>
      <c r="M1106" s="21"/>
      <c r="N1106" s="21"/>
      <c r="O1106" s="21"/>
      <c r="P1106" s="21"/>
    </row>
    <row r="1107" spans="1:16" s="65" customFormat="1" ht="57" hidden="1" outlineLevel="1">
      <c r="A1107" s="107"/>
      <c r="B1107" s="107"/>
      <c r="C1107" s="106" t="s">
        <v>389</v>
      </c>
      <c r="D1107" s="148"/>
      <c r="E1107" s="148"/>
      <c r="F1107" s="148"/>
      <c r="G1107" s="148"/>
      <c r="H1107" s="148"/>
      <c r="I1107" s="148"/>
      <c r="J1107" s="33"/>
      <c r="K1107" s="21"/>
      <c r="L1107" s="21"/>
      <c r="M1107" s="21"/>
      <c r="N1107" s="21"/>
      <c r="O1107" s="21"/>
      <c r="P1107" s="21"/>
    </row>
    <row r="1108" spans="1:16" s="65" customFormat="1" ht="57" hidden="1" outlineLevel="1">
      <c r="A1108" s="107"/>
      <c r="B1108" s="107"/>
      <c r="C1108" s="106" t="s">
        <v>390</v>
      </c>
      <c r="D1108" s="148"/>
      <c r="E1108" s="148"/>
      <c r="F1108" s="148"/>
      <c r="G1108" s="148"/>
      <c r="H1108" s="148"/>
      <c r="I1108" s="148"/>
      <c r="J1108" s="33"/>
      <c r="K1108" s="21"/>
      <c r="L1108" s="21"/>
      <c r="M1108" s="21"/>
      <c r="N1108" s="21"/>
      <c r="O1108" s="21"/>
      <c r="P1108" s="21"/>
    </row>
    <row r="1109" spans="1:16" s="65" customFormat="1" ht="57" hidden="1" outlineLevel="1">
      <c r="A1109" s="107"/>
      <c r="B1109" s="107"/>
      <c r="C1109" s="106" t="s">
        <v>391</v>
      </c>
      <c r="D1109" s="148"/>
      <c r="E1109" s="148"/>
      <c r="F1109" s="148"/>
      <c r="G1109" s="148"/>
      <c r="H1109" s="148"/>
      <c r="I1109" s="148"/>
      <c r="J1109" s="33"/>
      <c r="K1109" s="21"/>
      <c r="L1109" s="21"/>
      <c r="M1109" s="21"/>
      <c r="N1109" s="21"/>
      <c r="O1109" s="21"/>
      <c r="P1109" s="21"/>
    </row>
    <row r="1110" spans="1:16" s="65" customFormat="1" ht="57" hidden="1" outlineLevel="1">
      <c r="A1110" s="107"/>
      <c r="B1110" s="107"/>
      <c r="C1110" s="106" t="s">
        <v>392</v>
      </c>
      <c r="D1110" s="148"/>
      <c r="E1110" s="148"/>
      <c r="F1110" s="148"/>
      <c r="G1110" s="148"/>
      <c r="H1110" s="148"/>
      <c r="I1110" s="148"/>
      <c r="J1110" s="33"/>
      <c r="K1110" s="21"/>
      <c r="L1110" s="21"/>
      <c r="M1110" s="21"/>
      <c r="N1110" s="21"/>
      <c r="O1110" s="21"/>
      <c r="P1110" s="21"/>
    </row>
    <row r="1111" spans="1:16" s="65" customFormat="1" ht="57" hidden="1" outlineLevel="1">
      <c r="A1111" s="107"/>
      <c r="B1111" s="107"/>
      <c r="C1111" s="106" t="s">
        <v>393</v>
      </c>
      <c r="D1111" s="148"/>
      <c r="E1111" s="148"/>
      <c r="F1111" s="148"/>
      <c r="G1111" s="148"/>
      <c r="H1111" s="148"/>
      <c r="I1111" s="148"/>
      <c r="J1111" s="33"/>
      <c r="K1111" s="21"/>
      <c r="L1111" s="21"/>
      <c r="M1111" s="21"/>
      <c r="N1111" s="21"/>
      <c r="O1111" s="21"/>
      <c r="P1111" s="21"/>
    </row>
    <row r="1112" spans="1:16" s="65" customFormat="1" ht="76" hidden="1" outlineLevel="1">
      <c r="A1112" s="107"/>
      <c r="B1112" s="107"/>
      <c r="C1112" s="106" t="s">
        <v>394</v>
      </c>
      <c r="D1112" s="148"/>
      <c r="E1112" s="148"/>
      <c r="F1112" s="148"/>
      <c r="G1112" s="148"/>
      <c r="H1112" s="148"/>
      <c r="I1112" s="148"/>
      <c r="J1112" s="33"/>
      <c r="K1112" s="21"/>
      <c r="L1112" s="21"/>
      <c r="M1112" s="21"/>
      <c r="N1112" s="21"/>
      <c r="O1112" s="21"/>
      <c r="P1112" s="21"/>
    </row>
    <row r="1113" spans="1:16" s="65" customFormat="1" ht="19" hidden="1" outlineLevel="1">
      <c r="A1113" s="107"/>
      <c r="B1113" s="107"/>
      <c r="C1113" s="106" t="s">
        <v>395</v>
      </c>
      <c r="D1113" s="148"/>
      <c r="E1113" s="148"/>
      <c r="F1113" s="148"/>
      <c r="G1113" s="148"/>
      <c r="H1113" s="148"/>
      <c r="I1113" s="148"/>
      <c r="J1113" s="33"/>
      <c r="K1113" s="21"/>
      <c r="L1113" s="21"/>
      <c r="M1113" s="21"/>
      <c r="N1113" s="21"/>
      <c r="O1113" s="21"/>
      <c r="P1113" s="21"/>
    </row>
    <row r="1114" spans="1:16" s="65" customFormat="1" ht="19" collapsed="1">
      <c r="A1114" s="107"/>
      <c r="B1114" s="107"/>
      <c r="C1114" s="106" t="s">
        <v>396</v>
      </c>
      <c r="D1114" s="148">
        <f>форма_10!F298</f>
        <v>210734</v>
      </c>
      <c r="E1114" s="148">
        <f>форма_10!G298</f>
        <v>0</v>
      </c>
      <c r="F1114" s="148">
        <f>форма_10!H298</f>
        <v>210734</v>
      </c>
      <c r="G1114" s="148">
        <f>форма_10!I298</f>
        <v>210734</v>
      </c>
      <c r="H1114" s="148">
        <f>форма_10!J298</f>
        <v>0</v>
      </c>
      <c r="I1114" s="148">
        <f>форма_10!K298</f>
        <v>210734</v>
      </c>
      <c r="J1114" s="148">
        <f>форма_10!L298</f>
        <v>210734</v>
      </c>
      <c r="K1114" s="148">
        <f t="shared" ref="K1114:P1114" si="24">K1102</f>
        <v>210734</v>
      </c>
      <c r="L1114" s="148">
        <f t="shared" si="24"/>
        <v>0</v>
      </c>
      <c r="M1114" s="148">
        <f t="shared" si="24"/>
        <v>210734</v>
      </c>
      <c r="N1114" s="148">
        <f t="shared" si="24"/>
        <v>210734</v>
      </c>
      <c r="O1114" s="148">
        <f t="shared" si="24"/>
        <v>0</v>
      </c>
      <c r="P1114" s="148">
        <f t="shared" si="24"/>
        <v>210734</v>
      </c>
    </row>
    <row r="1115" spans="1:16" s="65" customFormat="1" ht="51" customHeight="1">
      <c r="A1115" s="106" t="s">
        <v>16</v>
      </c>
      <c r="B1115" s="106" t="s">
        <v>17</v>
      </c>
      <c r="C1115" s="107" t="s">
        <v>68</v>
      </c>
      <c r="D1115" s="148">
        <f>форма_10!F300</f>
        <v>457530</v>
      </c>
      <c r="E1115" s="148">
        <f>форма_10!G300</f>
        <v>0</v>
      </c>
      <c r="F1115" s="148">
        <f>форма_10!H300</f>
        <v>457530</v>
      </c>
      <c r="G1115" s="148">
        <f>форма_10!I300</f>
        <v>457530</v>
      </c>
      <c r="H1115" s="148">
        <f>форма_10!J300</f>
        <v>0</v>
      </c>
      <c r="I1115" s="148">
        <f>форма_10!K300</f>
        <v>457530</v>
      </c>
      <c r="J1115" s="148">
        <f>форма_10!L300</f>
        <v>457530</v>
      </c>
      <c r="K1115" s="148">
        <f t="shared" ref="K1115:P1115" si="25">K1141</f>
        <v>457530</v>
      </c>
      <c r="L1115" s="148">
        <f t="shared" si="25"/>
        <v>0</v>
      </c>
      <c r="M1115" s="148">
        <f t="shared" si="25"/>
        <v>457530</v>
      </c>
      <c r="N1115" s="148">
        <f t="shared" si="25"/>
        <v>457530</v>
      </c>
      <c r="O1115" s="148">
        <f t="shared" si="25"/>
        <v>0</v>
      </c>
      <c r="P1115" s="148">
        <f t="shared" si="25"/>
        <v>457530</v>
      </c>
    </row>
    <row r="1116" spans="1:16" s="65" customFormat="1" ht="38" hidden="1" outlineLevel="1">
      <c r="A1116" s="106"/>
      <c r="B1116" s="106"/>
      <c r="C1116" s="106" t="s">
        <v>385</v>
      </c>
      <c r="D1116" s="148"/>
      <c r="E1116" s="148"/>
      <c r="F1116" s="148"/>
      <c r="G1116" s="148"/>
      <c r="H1116" s="148"/>
      <c r="I1116" s="148"/>
      <c r="J1116" s="33"/>
      <c r="K1116" s="21"/>
      <c r="L1116" s="21"/>
      <c r="M1116" s="21"/>
      <c r="N1116" s="21"/>
      <c r="O1116" s="21"/>
      <c r="P1116" s="21"/>
    </row>
    <row r="1117" spans="1:16" s="65" customFormat="1" ht="19" hidden="1" outlineLevel="1">
      <c r="A1117" s="106"/>
      <c r="B1117" s="106"/>
      <c r="C1117" s="106" t="s">
        <v>386</v>
      </c>
      <c r="D1117" s="148"/>
      <c r="E1117" s="148"/>
      <c r="F1117" s="148"/>
      <c r="G1117" s="148"/>
      <c r="H1117" s="148"/>
      <c r="I1117" s="148"/>
      <c r="J1117" s="33"/>
      <c r="K1117" s="21"/>
      <c r="L1117" s="21"/>
      <c r="M1117" s="21"/>
      <c r="N1117" s="21"/>
      <c r="O1117" s="21"/>
      <c r="P1117" s="21"/>
    </row>
    <row r="1118" spans="1:16" s="65" customFormat="1" ht="57" hidden="1" outlineLevel="1">
      <c r="A1118" s="106"/>
      <c r="B1118" s="106"/>
      <c r="C1118" s="106" t="s">
        <v>387</v>
      </c>
      <c r="D1118" s="148"/>
      <c r="E1118" s="148"/>
      <c r="F1118" s="148"/>
      <c r="G1118" s="148"/>
      <c r="H1118" s="148"/>
      <c r="I1118" s="148"/>
      <c r="J1118" s="33"/>
      <c r="K1118" s="21"/>
      <c r="L1118" s="21"/>
      <c r="M1118" s="21"/>
      <c r="N1118" s="21"/>
      <c r="O1118" s="21"/>
      <c r="P1118" s="21"/>
    </row>
    <row r="1119" spans="1:16" s="65" customFormat="1" ht="57" hidden="1" outlineLevel="1">
      <c r="A1119" s="107"/>
      <c r="B1119" s="107"/>
      <c r="C1119" s="106" t="s">
        <v>388</v>
      </c>
      <c r="D1119" s="148"/>
      <c r="E1119" s="148"/>
      <c r="F1119" s="148"/>
      <c r="G1119" s="148"/>
      <c r="H1119" s="148"/>
      <c r="I1119" s="148"/>
      <c r="J1119" s="33"/>
      <c r="K1119" s="21"/>
      <c r="L1119" s="21"/>
      <c r="M1119" s="21"/>
      <c r="N1119" s="21"/>
      <c r="O1119" s="21"/>
      <c r="P1119" s="21"/>
    </row>
    <row r="1120" spans="1:16" s="65" customFormat="1" ht="57" hidden="1" outlineLevel="1">
      <c r="A1120" s="107"/>
      <c r="B1120" s="107"/>
      <c r="C1120" s="106" t="s">
        <v>389</v>
      </c>
      <c r="D1120" s="148"/>
      <c r="E1120" s="148"/>
      <c r="F1120" s="148"/>
      <c r="G1120" s="148"/>
      <c r="H1120" s="148"/>
      <c r="I1120" s="148"/>
      <c r="J1120" s="33"/>
      <c r="K1120" s="21"/>
      <c r="L1120" s="21"/>
      <c r="M1120" s="21"/>
      <c r="N1120" s="21"/>
      <c r="O1120" s="21"/>
      <c r="P1120" s="21"/>
    </row>
    <row r="1121" spans="1:16" s="65" customFormat="1" ht="57" hidden="1" outlineLevel="1">
      <c r="A1121" s="107"/>
      <c r="B1121" s="107"/>
      <c r="C1121" s="106" t="s">
        <v>390</v>
      </c>
      <c r="D1121" s="148"/>
      <c r="E1121" s="148"/>
      <c r="F1121" s="148"/>
      <c r="G1121" s="148"/>
      <c r="H1121" s="148"/>
      <c r="I1121" s="148"/>
      <c r="J1121" s="33"/>
      <c r="K1121" s="21"/>
      <c r="L1121" s="21"/>
      <c r="M1121" s="21"/>
      <c r="N1121" s="21"/>
      <c r="O1121" s="21"/>
      <c r="P1121" s="21"/>
    </row>
    <row r="1122" spans="1:16" s="65" customFormat="1" ht="57" hidden="1" outlineLevel="1">
      <c r="A1122" s="107"/>
      <c r="B1122" s="107"/>
      <c r="C1122" s="106" t="s">
        <v>391</v>
      </c>
      <c r="D1122" s="148"/>
      <c r="E1122" s="148"/>
      <c r="F1122" s="148"/>
      <c r="G1122" s="148"/>
      <c r="H1122" s="148"/>
      <c r="I1122" s="148"/>
      <c r="J1122" s="33"/>
      <c r="K1122" s="21"/>
      <c r="L1122" s="21"/>
      <c r="M1122" s="21"/>
      <c r="N1122" s="21"/>
      <c r="O1122" s="21"/>
      <c r="P1122" s="21"/>
    </row>
    <row r="1123" spans="1:16" s="65" customFormat="1" ht="57" hidden="1" outlineLevel="1">
      <c r="A1123" s="107"/>
      <c r="B1123" s="107"/>
      <c r="C1123" s="106" t="s">
        <v>392</v>
      </c>
      <c r="D1123" s="148"/>
      <c r="E1123" s="148"/>
      <c r="F1123" s="148"/>
      <c r="G1123" s="148"/>
      <c r="H1123" s="148"/>
      <c r="I1123" s="148"/>
      <c r="J1123" s="33"/>
      <c r="K1123" s="21"/>
      <c r="L1123" s="21"/>
      <c r="M1123" s="21"/>
      <c r="N1123" s="21"/>
      <c r="O1123" s="21"/>
      <c r="P1123" s="21"/>
    </row>
    <row r="1124" spans="1:16" s="65" customFormat="1" ht="57" hidden="1" outlineLevel="1">
      <c r="A1124" s="107"/>
      <c r="B1124" s="107"/>
      <c r="C1124" s="106" t="s">
        <v>393</v>
      </c>
      <c r="D1124" s="148"/>
      <c r="E1124" s="148"/>
      <c r="F1124" s="148"/>
      <c r="G1124" s="148"/>
      <c r="H1124" s="148"/>
      <c r="I1124" s="148"/>
      <c r="J1124" s="33"/>
      <c r="K1124" s="21"/>
      <c r="L1124" s="21"/>
      <c r="M1124" s="21"/>
      <c r="N1124" s="21"/>
      <c r="O1124" s="21"/>
      <c r="P1124" s="21"/>
    </row>
    <row r="1125" spans="1:16" s="65" customFormat="1" ht="76" hidden="1" outlineLevel="1">
      <c r="A1125" s="107"/>
      <c r="B1125" s="107"/>
      <c r="C1125" s="106" t="s">
        <v>394</v>
      </c>
      <c r="D1125" s="148"/>
      <c r="E1125" s="148"/>
      <c r="F1125" s="148"/>
      <c r="G1125" s="148"/>
      <c r="H1125" s="148"/>
      <c r="I1125" s="148"/>
      <c r="J1125" s="33"/>
      <c r="K1125" s="21"/>
      <c r="L1125" s="21"/>
      <c r="M1125" s="21"/>
      <c r="N1125" s="21"/>
      <c r="O1125" s="21"/>
      <c r="P1125" s="21"/>
    </row>
    <row r="1126" spans="1:16" s="65" customFormat="1" ht="19" hidden="1" outlineLevel="1">
      <c r="A1126" s="107"/>
      <c r="B1126" s="107"/>
      <c r="C1126" s="106" t="s">
        <v>395</v>
      </c>
      <c r="D1126" s="148"/>
      <c r="E1126" s="148"/>
      <c r="F1126" s="148"/>
      <c r="G1126" s="148"/>
      <c r="H1126" s="148"/>
      <c r="I1126" s="148"/>
      <c r="J1126" s="33"/>
      <c r="K1126" s="21"/>
      <c r="L1126" s="21"/>
      <c r="M1126" s="21"/>
      <c r="N1126" s="21"/>
      <c r="O1126" s="21"/>
      <c r="P1126" s="21"/>
    </row>
    <row r="1127" spans="1:16" s="65" customFormat="1" ht="19" collapsed="1">
      <c r="A1127" s="107"/>
      <c r="B1127" s="107"/>
      <c r="C1127" s="106" t="s">
        <v>396</v>
      </c>
      <c r="D1127" s="148">
        <f>форма_10!F301</f>
        <v>457530</v>
      </c>
      <c r="E1127" s="148">
        <f>форма_10!G301</f>
        <v>0</v>
      </c>
      <c r="F1127" s="148">
        <f>форма_10!H301</f>
        <v>457530</v>
      </c>
      <c r="G1127" s="148">
        <f>форма_10!I301</f>
        <v>457530</v>
      </c>
      <c r="H1127" s="148">
        <f>форма_10!J301</f>
        <v>0</v>
      </c>
      <c r="I1127" s="148">
        <f>форма_10!K301</f>
        <v>457530</v>
      </c>
      <c r="J1127" s="148">
        <f>форма_10!L301</f>
        <v>457530</v>
      </c>
      <c r="K1127" s="148">
        <f t="shared" ref="K1127:P1127" si="26">K1115</f>
        <v>457530</v>
      </c>
      <c r="L1127" s="148">
        <f t="shared" si="26"/>
        <v>0</v>
      </c>
      <c r="M1127" s="148">
        <f t="shared" si="26"/>
        <v>457530</v>
      </c>
      <c r="N1127" s="148">
        <f t="shared" si="26"/>
        <v>457530</v>
      </c>
      <c r="O1127" s="148">
        <f t="shared" si="26"/>
        <v>0</v>
      </c>
      <c r="P1127" s="148">
        <f t="shared" si="26"/>
        <v>457530</v>
      </c>
    </row>
    <row r="1128" spans="1:16" s="65" customFormat="1" ht="89.25" customHeight="1">
      <c r="A1128" s="107" t="s">
        <v>183</v>
      </c>
      <c r="B1128" s="107" t="s">
        <v>616</v>
      </c>
      <c r="C1128" s="106" t="s">
        <v>68</v>
      </c>
      <c r="D1128" s="148">
        <v>0</v>
      </c>
      <c r="E1128" s="148">
        <v>0</v>
      </c>
      <c r="F1128" s="148">
        <v>0</v>
      </c>
      <c r="G1128" s="148">
        <v>0</v>
      </c>
      <c r="H1128" s="148">
        <v>0</v>
      </c>
      <c r="I1128" s="148">
        <v>0</v>
      </c>
      <c r="J1128" s="148">
        <v>0</v>
      </c>
      <c r="K1128" s="148">
        <v>0</v>
      </c>
      <c r="L1128" s="148">
        <v>0</v>
      </c>
      <c r="M1128" s="148">
        <v>0</v>
      </c>
      <c r="N1128" s="148">
        <v>0</v>
      </c>
      <c r="O1128" s="148">
        <v>0</v>
      </c>
      <c r="P1128" s="148">
        <v>0</v>
      </c>
    </row>
    <row r="1129" spans="1:16" s="65" customFormat="1" ht="38" hidden="1" outlineLevel="1">
      <c r="A1129" s="106"/>
      <c r="B1129" s="106"/>
      <c r="C1129" s="106" t="s">
        <v>385</v>
      </c>
      <c r="D1129" s="148"/>
      <c r="E1129" s="148"/>
      <c r="F1129" s="148"/>
      <c r="G1129" s="148"/>
      <c r="H1129" s="148"/>
      <c r="I1129" s="148"/>
      <c r="J1129" s="33"/>
      <c r="K1129" s="21"/>
      <c r="L1129" s="21"/>
      <c r="M1129" s="21"/>
      <c r="N1129" s="21"/>
      <c r="O1129" s="21"/>
      <c r="P1129" s="21"/>
    </row>
    <row r="1130" spans="1:16" s="65" customFormat="1" ht="19" hidden="1" outlineLevel="1">
      <c r="A1130" s="106"/>
      <c r="B1130" s="106"/>
      <c r="C1130" s="106" t="s">
        <v>386</v>
      </c>
      <c r="D1130" s="148"/>
      <c r="E1130" s="148"/>
      <c r="F1130" s="148"/>
      <c r="G1130" s="148"/>
      <c r="H1130" s="148"/>
      <c r="I1130" s="148"/>
      <c r="J1130" s="33"/>
      <c r="K1130" s="21"/>
      <c r="L1130" s="21"/>
      <c r="M1130" s="21"/>
      <c r="N1130" s="21"/>
      <c r="O1130" s="21"/>
      <c r="P1130" s="21"/>
    </row>
    <row r="1131" spans="1:16" s="65" customFormat="1" ht="57" hidden="1" outlineLevel="1">
      <c r="A1131" s="106"/>
      <c r="B1131" s="106"/>
      <c r="C1131" s="106" t="s">
        <v>387</v>
      </c>
      <c r="D1131" s="148"/>
      <c r="E1131" s="148"/>
      <c r="F1131" s="148"/>
      <c r="G1131" s="148"/>
      <c r="H1131" s="148"/>
      <c r="I1131" s="148"/>
      <c r="J1131" s="33"/>
      <c r="K1131" s="21"/>
      <c r="L1131" s="21"/>
      <c r="M1131" s="21"/>
      <c r="N1131" s="21"/>
      <c r="O1131" s="21"/>
      <c r="P1131" s="21"/>
    </row>
    <row r="1132" spans="1:16" s="65" customFormat="1" ht="57" hidden="1" outlineLevel="1">
      <c r="A1132" s="107"/>
      <c r="B1132" s="107"/>
      <c r="C1132" s="106" t="s">
        <v>388</v>
      </c>
      <c r="D1132" s="148"/>
      <c r="E1132" s="148"/>
      <c r="F1132" s="148"/>
      <c r="G1132" s="148"/>
      <c r="H1132" s="148"/>
      <c r="I1132" s="148"/>
      <c r="J1132" s="33"/>
      <c r="K1132" s="21"/>
      <c r="L1132" s="21"/>
      <c r="M1132" s="21"/>
      <c r="N1132" s="21"/>
      <c r="O1132" s="21"/>
      <c r="P1132" s="21"/>
    </row>
    <row r="1133" spans="1:16" s="65" customFormat="1" ht="57" hidden="1" outlineLevel="1">
      <c r="A1133" s="107"/>
      <c r="B1133" s="107"/>
      <c r="C1133" s="106" t="s">
        <v>389</v>
      </c>
      <c r="D1133" s="148"/>
      <c r="E1133" s="148"/>
      <c r="F1133" s="148"/>
      <c r="G1133" s="148"/>
      <c r="H1133" s="148"/>
      <c r="I1133" s="148"/>
      <c r="J1133" s="33"/>
      <c r="K1133" s="21"/>
      <c r="L1133" s="21"/>
      <c r="M1133" s="21"/>
      <c r="N1133" s="21"/>
      <c r="O1133" s="21"/>
      <c r="P1133" s="21"/>
    </row>
    <row r="1134" spans="1:16" s="65" customFormat="1" ht="57" hidden="1" outlineLevel="1">
      <c r="A1134" s="107"/>
      <c r="B1134" s="107"/>
      <c r="C1134" s="106" t="s">
        <v>390</v>
      </c>
      <c r="D1134" s="148"/>
      <c r="E1134" s="148"/>
      <c r="F1134" s="148"/>
      <c r="G1134" s="148"/>
      <c r="H1134" s="148"/>
      <c r="I1134" s="148"/>
      <c r="J1134" s="33"/>
      <c r="K1134" s="21"/>
      <c r="L1134" s="21"/>
      <c r="M1134" s="21"/>
      <c r="N1134" s="21"/>
      <c r="O1134" s="21"/>
      <c r="P1134" s="21"/>
    </row>
    <row r="1135" spans="1:16" s="65" customFormat="1" ht="57" hidden="1" outlineLevel="1">
      <c r="A1135" s="107"/>
      <c r="B1135" s="107"/>
      <c r="C1135" s="106" t="s">
        <v>391</v>
      </c>
      <c r="D1135" s="148"/>
      <c r="E1135" s="148"/>
      <c r="F1135" s="148"/>
      <c r="G1135" s="148"/>
      <c r="H1135" s="148"/>
      <c r="I1135" s="148"/>
      <c r="J1135" s="33"/>
      <c r="K1135" s="21"/>
      <c r="L1135" s="21"/>
      <c r="M1135" s="21"/>
      <c r="N1135" s="21"/>
      <c r="O1135" s="21"/>
      <c r="P1135" s="21"/>
    </row>
    <row r="1136" spans="1:16" s="65" customFormat="1" ht="57" hidden="1" outlineLevel="1">
      <c r="A1136" s="107"/>
      <c r="B1136" s="107"/>
      <c r="C1136" s="106" t="s">
        <v>392</v>
      </c>
      <c r="D1136" s="148"/>
      <c r="E1136" s="148"/>
      <c r="F1136" s="148"/>
      <c r="G1136" s="148"/>
      <c r="H1136" s="148"/>
      <c r="I1136" s="148"/>
      <c r="J1136" s="33"/>
      <c r="K1136" s="21"/>
      <c r="L1136" s="21"/>
      <c r="M1136" s="21"/>
      <c r="N1136" s="21"/>
      <c r="O1136" s="21"/>
      <c r="P1136" s="21"/>
    </row>
    <row r="1137" spans="1:16" s="65" customFormat="1" ht="57" hidden="1" outlineLevel="1">
      <c r="A1137" s="107"/>
      <c r="B1137" s="107"/>
      <c r="C1137" s="106" t="s">
        <v>393</v>
      </c>
      <c r="D1137" s="148"/>
      <c r="E1137" s="148"/>
      <c r="F1137" s="148"/>
      <c r="G1137" s="148"/>
      <c r="H1137" s="148"/>
      <c r="I1137" s="148"/>
      <c r="J1137" s="33"/>
      <c r="K1137" s="21"/>
      <c r="L1137" s="21"/>
      <c r="M1137" s="21"/>
      <c r="N1137" s="21"/>
      <c r="O1137" s="21"/>
      <c r="P1137" s="21"/>
    </row>
    <row r="1138" spans="1:16" s="65" customFormat="1" ht="76" hidden="1" outlineLevel="1">
      <c r="A1138" s="107"/>
      <c r="B1138" s="107"/>
      <c r="C1138" s="106" t="s">
        <v>394</v>
      </c>
      <c r="D1138" s="148"/>
      <c r="E1138" s="148"/>
      <c r="F1138" s="148"/>
      <c r="G1138" s="148"/>
      <c r="H1138" s="148"/>
      <c r="I1138" s="148"/>
      <c r="J1138" s="33"/>
      <c r="K1138" s="21"/>
      <c r="L1138" s="21"/>
      <c r="M1138" s="21"/>
      <c r="N1138" s="21"/>
      <c r="O1138" s="21"/>
      <c r="P1138" s="21"/>
    </row>
    <row r="1139" spans="1:16" s="65" customFormat="1" ht="19" hidden="1" outlineLevel="1">
      <c r="A1139" s="107"/>
      <c r="B1139" s="107"/>
      <c r="C1139" s="106" t="s">
        <v>395</v>
      </c>
      <c r="D1139" s="148"/>
      <c r="E1139" s="148"/>
      <c r="F1139" s="148"/>
      <c r="G1139" s="148"/>
      <c r="H1139" s="148"/>
      <c r="I1139" s="148"/>
      <c r="J1139" s="33"/>
      <c r="K1139" s="21"/>
      <c r="L1139" s="21"/>
      <c r="M1139" s="21"/>
      <c r="N1139" s="21"/>
      <c r="O1139" s="21"/>
      <c r="P1139" s="21"/>
    </row>
    <row r="1140" spans="1:16" s="65" customFormat="1" ht="19" collapsed="1">
      <c r="A1140" s="107"/>
      <c r="B1140" s="107"/>
      <c r="C1140" s="106" t="s">
        <v>396</v>
      </c>
      <c r="D1140" s="148">
        <v>0</v>
      </c>
      <c r="E1140" s="148">
        <v>0</v>
      </c>
      <c r="F1140" s="148">
        <v>0</v>
      </c>
      <c r="G1140" s="148">
        <v>0</v>
      </c>
      <c r="H1140" s="148">
        <v>0</v>
      </c>
      <c r="I1140" s="148">
        <v>0</v>
      </c>
      <c r="J1140" s="148">
        <v>0</v>
      </c>
      <c r="K1140" s="148">
        <v>0</v>
      </c>
      <c r="L1140" s="148">
        <v>0</v>
      </c>
      <c r="M1140" s="148">
        <v>0</v>
      </c>
      <c r="N1140" s="148">
        <v>0</v>
      </c>
      <c r="O1140" s="148">
        <v>0</v>
      </c>
      <c r="P1140" s="148">
        <v>0</v>
      </c>
    </row>
    <row r="1141" spans="1:16" s="65" customFormat="1" ht="102" customHeight="1">
      <c r="A1141" s="106" t="s">
        <v>44</v>
      </c>
      <c r="B1141" s="106" t="s">
        <v>343</v>
      </c>
      <c r="C1141" s="107" t="s">
        <v>68</v>
      </c>
      <c r="D1141" s="148">
        <f>форма_10!F306</f>
        <v>457530</v>
      </c>
      <c r="E1141" s="148">
        <f>форма_10!G306</f>
        <v>0</v>
      </c>
      <c r="F1141" s="148">
        <f>форма_10!H306</f>
        <v>457530</v>
      </c>
      <c r="G1141" s="148">
        <f>форма_10!I306</f>
        <v>457530</v>
      </c>
      <c r="H1141" s="148">
        <f>форма_10!J306</f>
        <v>0</v>
      </c>
      <c r="I1141" s="148">
        <f>форма_10!K306</f>
        <v>457530</v>
      </c>
      <c r="J1141" s="148">
        <f>форма_10!L306</f>
        <v>457530</v>
      </c>
      <c r="K1141" s="148">
        <f>форма_10!L307</f>
        <v>457530</v>
      </c>
      <c r="L1141" s="148">
        <f>форма_10!M307</f>
        <v>0</v>
      </c>
      <c r="M1141" s="148">
        <f>форма_10!N307</f>
        <v>457530</v>
      </c>
      <c r="N1141" s="148">
        <f>форма_10!O307</f>
        <v>457530</v>
      </c>
      <c r="O1141" s="148">
        <f>форма_10!P307</f>
        <v>0</v>
      </c>
      <c r="P1141" s="148">
        <f>форма_10!Q307</f>
        <v>457530</v>
      </c>
    </row>
    <row r="1142" spans="1:16" s="65" customFormat="1" ht="38" hidden="1" outlineLevel="1">
      <c r="A1142" s="106"/>
      <c r="B1142" s="106"/>
      <c r="C1142" s="106" t="s">
        <v>385</v>
      </c>
      <c r="D1142" s="148"/>
      <c r="E1142" s="148"/>
      <c r="F1142" s="148"/>
      <c r="G1142" s="148"/>
      <c r="H1142" s="148"/>
      <c r="I1142" s="148"/>
      <c r="J1142" s="33"/>
      <c r="K1142" s="21"/>
      <c r="L1142" s="21"/>
      <c r="M1142" s="21"/>
      <c r="N1142" s="21"/>
      <c r="O1142" s="21"/>
      <c r="P1142" s="21"/>
    </row>
    <row r="1143" spans="1:16" s="65" customFormat="1" ht="19" hidden="1" outlineLevel="1">
      <c r="A1143" s="106"/>
      <c r="B1143" s="106"/>
      <c r="C1143" s="106" t="s">
        <v>386</v>
      </c>
      <c r="D1143" s="148"/>
      <c r="E1143" s="148"/>
      <c r="F1143" s="148"/>
      <c r="G1143" s="148"/>
      <c r="H1143" s="148"/>
      <c r="I1143" s="148"/>
      <c r="J1143" s="33"/>
      <c r="K1143" s="21"/>
      <c r="L1143" s="21"/>
      <c r="M1143" s="21"/>
      <c r="N1143" s="21"/>
      <c r="O1143" s="21"/>
      <c r="P1143" s="21"/>
    </row>
    <row r="1144" spans="1:16" s="65" customFormat="1" ht="57" hidden="1" outlineLevel="1">
      <c r="A1144" s="106"/>
      <c r="B1144" s="106"/>
      <c r="C1144" s="106" t="s">
        <v>387</v>
      </c>
      <c r="D1144" s="148"/>
      <c r="E1144" s="148"/>
      <c r="F1144" s="148"/>
      <c r="G1144" s="148"/>
      <c r="H1144" s="148"/>
      <c r="I1144" s="148"/>
      <c r="J1144" s="33"/>
      <c r="K1144" s="21"/>
      <c r="L1144" s="21"/>
      <c r="M1144" s="21"/>
      <c r="N1144" s="21"/>
      <c r="O1144" s="21"/>
      <c r="P1144" s="21"/>
    </row>
    <row r="1145" spans="1:16" s="65" customFormat="1" ht="57" hidden="1" outlineLevel="1">
      <c r="A1145" s="107"/>
      <c r="B1145" s="107"/>
      <c r="C1145" s="106" t="s">
        <v>388</v>
      </c>
      <c r="D1145" s="148"/>
      <c r="E1145" s="148"/>
      <c r="F1145" s="148"/>
      <c r="G1145" s="148"/>
      <c r="H1145" s="148"/>
      <c r="I1145" s="148"/>
      <c r="J1145" s="33"/>
      <c r="K1145" s="21"/>
      <c r="L1145" s="21"/>
      <c r="M1145" s="21"/>
      <c r="N1145" s="21"/>
      <c r="O1145" s="21"/>
      <c r="P1145" s="21"/>
    </row>
    <row r="1146" spans="1:16" s="65" customFormat="1" ht="57" hidden="1" outlineLevel="1">
      <c r="A1146" s="107"/>
      <c r="B1146" s="107"/>
      <c r="C1146" s="106" t="s">
        <v>389</v>
      </c>
      <c r="D1146" s="148"/>
      <c r="E1146" s="148"/>
      <c r="F1146" s="148"/>
      <c r="G1146" s="148"/>
      <c r="H1146" s="148"/>
      <c r="I1146" s="148"/>
      <c r="J1146" s="33"/>
      <c r="K1146" s="21"/>
      <c r="L1146" s="21"/>
      <c r="M1146" s="21"/>
      <c r="N1146" s="21"/>
      <c r="O1146" s="21"/>
      <c r="P1146" s="21"/>
    </row>
    <row r="1147" spans="1:16" s="65" customFormat="1" ht="57" hidden="1" outlineLevel="1">
      <c r="A1147" s="107"/>
      <c r="B1147" s="107"/>
      <c r="C1147" s="106" t="s">
        <v>390</v>
      </c>
      <c r="D1147" s="148"/>
      <c r="E1147" s="148"/>
      <c r="F1147" s="148"/>
      <c r="G1147" s="148"/>
      <c r="H1147" s="148"/>
      <c r="I1147" s="148"/>
      <c r="J1147" s="33"/>
      <c r="K1147" s="21"/>
      <c r="L1147" s="21"/>
      <c r="M1147" s="21"/>
      <c r="N1147" s="21"/>
      <c r="O1147" s="21"/>
      <c r="P1147" s="21"/>
    </row>
    <row r="1148" spans="1:16" s="65" customFormat="1" ht="57" hidden="1" outlineLevel="1">
      <c r="A1148" s="107"/>
      <c r="B1148" s="107"/>
      <c r="C1148" s="106" t="s">
        <v>391</v>
      </c>
      <c r="D1148" s="148"/>
      <c r="E1148" s="148"/>
      <c r="F1148" s="148"/>
      <c r="G1148" s="148"/>
      <c r="H1148" s="148"/>
      <c r="I1148" s="148"/>
      <c r="J1148" s="33"/>
      <c r="K1148" s="21"/>
      <c r="L1148" s="21"/>
      <c r="M1148" s="21"/>
      <c r="N1148" s="21"/>
      <c r="O1148" s="21"/>
      <c r="P1148" s="21"/>
    </row>
    <row r="1149" spans="1:16" s="65" customFormat="1" ht="57" hidden="1" outlineLevel="1">
      <c r="A1149" s="107"/>
      <c r="B1149" s="107"/>
      <c r="C1149" s="106" t="s">
        <v>392</v>
      </c>
      <c r="D1149" s="148"/>
      <c r="E1149" s="148"/>
      <c r="F1149" s="148"/>
      <c r="G1149" s="148"/>
      <c r="H1149" s="148"/>
      <c r="I1149" s="148"/>
      <c r="J1149" s="33"/>
      <c r="K1149" s="21"/>
      <c r="L1149" s="21"/>
      <c r="M1149" s="21"/>
      <c r="N1149" s="21"/>
      <c r="O1149" s="21"/>
      <c r="P1149" s="21"/>
    </row>
    <row r="1150" spans="1:16" s="65" customFormat="1" ht="57" hidden="1" outlineLevel="1">
      <c r="A1150" s="107"/>
      <c r="B1150" s="107"/>
      <c r="C1150" s="106" t="s">
        <v>393</v>
      </c>
      <c r="D1150" s="148"/>
      <c r="E1150" s="148"/>
      <c r="F1150" s="148"/>
      <c r="G1150" s="148"/>
      <c r="H1150" s="148"/>
      <c r="I1150" s="148"/>
      <c r="J1150" s="33"/>
      <c r="K1150" s="21"/>
      <c r="L1150" s="21"/>
      <c r="M1150" s="21"/>
      <c r="N1150" s="21"/>
      <c r="O1150" s="21"/>
      <c r="P1150" s="21"/>
    </row>
    <row r="1151" spans="1:16" s="65" customFormat="1" ht="76" hidden="1" outlineLevel="1">
      <c r="A1151" s="107"/>
      <c r="B1151" s="107"/>
      <c r="C1151" s="106" t="s">
        <v>394</v>
      </c>
      <c r="D1151" s="148"/>
      <c r="E1151" s="148"/>
      <c r="F1151" s="148"/>
      <c r="G1151" s="148"/>
      <c r="H1151" s="148"/>
      <c r="I1151" s="148"/>
      <c r="J1151" s="33"/>
      <c r="K1151" s="21"/>
      <c r="L1151" s="21"/>
      <c r="M1151" s="21"/>
      <c r="N1151" s="21"/>
      <c r="O1151" s="21"/>
      <c r="P1151" s="21"/>
    </row>
    <row r="1152" spans="1:16" s="65" customFormat="1" ht="19" hidden="1" outlineLevel="1">
      <c r="A1152" s="107"/>
      <c r="B1152" s="107"/>
      <c r="C1152" s="106" t="s">
        <v>395</v>
      </c>
      <c r="D1152" s="148"/>
      <c r="E1152" s="148"/>
      <c r="F1152" s="148"/>
      <c r="G1152" s="148"/>
      <c r="H1152" s="148"/>
      <c r="I1152" s="148"/>
      <c r="J1152" s="33"/>
      <c r="K1152" s="21"/>
      <c r="L1152" s="21"/>
      <c r="M1152" s="21"/>
      <c r="N1152" s="21"/>
      <c r="O1152" s="21"/>
      <c r="P1152" s="21"/>
    </row>
    <row r="1153" spans="1:16" s="65" customFormat="1" ht="19" collapsed="1">
      <c r="A1153" s="107"/>
      <c r="B1153" s="107"/>
      <c r="C1153" s="106" t="s">
        <v>396</v>
      </c>
      <c r="D1153" s="148">
        <f>форма_10!F307</f>
        <v>457530</v>
      </c>
      <c r="E1153" s="148">
        <f>форма_10!G307</f>
        <v>0</v>
      </c>
      <c r="F1153" s="148">
        <f>форма_10!H307</f>
        <v>457530</v>
      </c>
      <c r="G1153" s="148">
        <f>форма_10!I307</f>
        <v>457530</v>
      </c>
      <c r="H1153" s="148">
        <f>форма_10!J307</f>
        <v>0</v>
      </c>
      <c r="I1153" s="148">
        <f>форма_10!K307</f>
        <v>457530</v>
      </c>
      <c r="J1153" s="148">
        <f>форма_10!L307</f>
        <v>457530</v>
      </c>
      <c r="K1153" s="148">
        <f t="shared" ref="K1153:P1153" si="27">K1141</f>
        <v>457530</v>
      </c>
      <c r="L1153" s="148">
        <f t="shared" si="27"/>
        <v>0</v>
      </c>
      <c r="M1153" s="148">
        <f t="shared" si="27"/>
        <v>457530</v>
      </c>
      <c r="N1153" s="148">
        <f t="shared" si="27"/>
        <v>457530</v>
      </c>
      <c r="O1153" s="148">
        <f t="shared" si="27"/>
        <v>0</v>
      </c>
      <c r="P1153" s="148">
        <f t="shared" si="27"/>
        <v>457530</v>
      </c>
    </row>
    <row r="1154" spans="1:16" s="65" customFormat="1" ht="87.75" customHeight="1">
      <c r="A1154" s="107" t="s">
        <v>184</v>
      </c>
      <c r="B1154" s="107" t="s">
        <v>345</v>
      </c>
      <c r="C1154" s="106" t="s">
        <v>68</v>
      </c>
      <c r="D1154" s="148">
        <v>0</v>
      </c>
      <c r="E1154" s="148">
        <v>0</v>
      </c>
      <c r="F1154" s="148">
        <v>0</v>
      </c>
      <c r="G1154" s="148">
        <v>0</v>
      </c>
      <c r="H1154" s="148">
        <v>0</v>
      </c>
      <c r="I1154" s="148">
        <v>0</v>
      </c>
      <c r="J1154" s="148">
        <v>0</v>
      </c>
      <c r="K1154" s="148">
        <v>0</v>
      </c>
      <c r="L1154" s="148">
        <v>0</v>
      </c>
      <c r="M1154" s="148">
        <v>0</v>
      </c>
      <c r="N1154" s="148">
        <v>0</v>
      </c>
      <c r="O1154" s="148">
        <v>0</v>
      </c>
      <c r="P1154" s="148">
        <v>0</v>
      </c>
    </row>
    <row r="1155" spans="1:16" s="65" customFormat="1" ht="38" hidden="1" outlineLevel="1">
      <c r="A1155" s="106"/>
      <c r="B1155" s="106"/>
      <c r="C1155" s="106" t="s">
        <v>385</v>
      </c>
      <c r="D1155" s="148"/>
      <c r="E1155" s="148"/>
      <c r="F1155" s="148"/>
      <c r="G1155" s="148"/>
      <c r="H1155" s="148"/>
      <c r="I1155" s="148"/>
      <c r="J1155" s="33"/>
      <c r="K1155" s="21"/>
      <c r="L1155" s="21"/>
      <c r="M1155" s="21"/>
      <c r="N1155" s="21"/>
      <c r="O1155" s="21"/>
      <c r="P1155" s="21"/>
    </row>
    <row r="1156" spans="1:16" s="65" customFormat="1" ht="19" hidden="1" outlineLevel="1">
      <c r="A1156" s="106"/>
      <c r="B1156" s="106"/>
      <c r="C1156" s="106" t="s">
        <v>386</v>
      </c>
      <c r="D1156" s="148"/>
      <c r="E1156" s="148"/>
      <c r="F1156" s="148"/>
      <c r="G1156" s="148"/>
      <c r="H1156" s="148"/>
      <c r="I1156" s="148"/>
      <c r="J1156" s="33"/>
      <c r="K1156" s="21"/>
      <c r="L1156" s="21"/>
      <c r="M1156" s="21"/>
      <c r="N1156" s="21"/>
      <c r="O1156" s="21"/>
      <c r="P1156" s="21"/>
    </row>
    <row r="1157" spans="1:16" s="65" customFormat="1" ht="57" hidden="1" outlineLevel="1">
      <c r="A1157" s="106"/>
      <c r="B1157" s="106"/>
      <c r="C1157" s="106" t="s">
        <v>387</v>
      </c>
      <c r="D1157" s="148"/>
      <c r="E1157" s="148"/>
      <c r="F1157" s="148"/>
      <c r="G1157" s="148"/>
      <c r="H1157" s="148"/>
      <c r="I1157" s="148"/>
      <c r="J1157" s="33"/>
      <c r="K1157" s="21"/>
      <c r="L1157" s="21"/>
      <c r="M1157" s="21"/>
      <c r="N1157" s="21"/>
      <c r="O1157" s="21"/>
      <c r="P1157" s="21"/>
    </row>
    <row r="1158" spans="1:16" s="65" customFormat="1" ht="57" hidden="1" outlineLevel="1">
      <c r="A1158" s="107"/>
      <c r="B1158" s="107"/>
      <c r="C1158" s="106" t="s">
        <v>388</v>
      </c>
      <c r="D1158" s="148"/>
      <c r="E1158" s="148"/>
      <c r="F1158" s="148"/>
      <c r="G1158" s="148"/>
      <c r="H1158" s="148"/>
      <c r="I1158" s="148"/>
      <c r="J1158" s="33"/>
      <c r="K1158" s="21"/>
      <c r="L1158" s="21"/>
      <c r="M1158" s="21"/>
      <c r="N1158" s="21"/>
      <c r="O1158" s="21"/>
      <c r="P1158" s="21"/>
    </row>
    <row r="1159" spans="1:16" s="65" customFormat="1" ht="57" hidden="1" outlineLevel="1">
      <c r="A1159" s="107"/>
      <c r="B1159" s="107"/>
      <c r="C1159" s="106" t="s">
        <v>389</v>
      </c>
      <c r="D1159" s="148"/>
      <c r="E1159" s="148"/>
      <c r="F1159" s="148"/>
      <c r="G1159" s="148"/>
      <c r="H1159" s="148"/>
      <c r="I1159" s="148"/>
      <c r="J1159" s="33"/>
      <c r="K1159" s="21"/>
      <c r="L1159" s="21"/>
      <c r="M1159" s="21"/>
      <c r="N1159" s="21"/>
      <c r="O1159" s="21"/>
      <c r="P1159" s="21"/>
    </row>
    <row r="1160" spans="1:16" s="65" customFormat="1" ht="57" hidden="1" outlineLevel="1">
      <c r="A1160" s="107"/>
      <c r="B1160" s="107"/>
      <c r="C1160" s="106" t="s">
        <v>390</v>
      </c>
      <c r="D1160" s="148"/>
      <c r="E1160" s="148"/>
      <c r="F1160" s="148"/>
      <c r="G1160" s="148"/>
      <c r="H1160" s="148"/>
      <c r="I1160" s="148"/>
      <c r="J1160" s="33"/>
      <c r="K1160" s="21"/>
      <c r="L1160" s="21"/>
      <c r="M1160" s="21"/>
      <c r="N1160" s="21"/>
      <c r="O1160" s="21"/>
      <c r="P1160" s="21"/>
    </row>
    <row r="1161" spans="1:16" s="65" customFormat="1" ht="57" hidden="1" outlineLevel="1">
      <c r="A1161" s="107"/>
      <c r="B1161" s="107"/>
      <c r="C1161" s="106" t="s">
        <v>391</v>
      </c>
      <c r="D1161" s="148"/>
      <c r="E1161" s="148"/>
      <c r="F1161" s="148"/>
      <c r="G1161" s="148"/>
      <c r="H1161" s="148"/>
      <c r="I1161" s="148"/>
      <c r="J1161" s="33"/>
      <c r="K1161" s="21"/>
      <c r="L1161" s="21"/>
      <c r="M1161" s="21"/>
      <c r="N1161" s="21"/>
      <c r="O1161" s="21"/>
      <c r="P1161" s="21"/>
    </row>
    <row r="1162" spans="1:16" s="65" customFormat="1" ht="57" hidden="1" outlineLevel="1">
      <c r="A1162" s="107"/>
      <c r="B1162" s="107"/>
      <c r="C1162" s="106" t="s">
        <v>392</v>
      </c>
      <c r="D1162" s="148"/>
      <c r="E1162" s="148"/>
      <c r="F1162" s="148"/>
      <c r="G1162" s="148"/>
      <c r="H1162" s="148"/>
      <c r="I1162" s="148"/>
      <c r="J1162" s="33"/>
      <c r="K1162" s="21"/>
      <c r="L1162" s="21"/>
      <c r="M1162" s="21"/>
      <c r="N1162" s="21"/>
      <c r="O1162" s="21"/>
      <c r="P1162" s="21"/>
    </row>
    <row r="1163" spans="1:16" s="65" customFormat="1" ht="57" hidden="1" outlineLevel="1">
      <c r="A1163" s="107"/>
      <c r="B1163" s="107"/>
      <c r="C1163" s="106" t="s">
        <v>393</v>
      </c>
      <c r="D1163" s="148"/>
      <c r="E1163" s="148"/>
      <c r="F1163" s="148"/>
      <c r="G1163" s="148"/>
      <c r="H1163" s="148"/>
      <c r="I1163" s="148"/>
      <c r="J1163" s="33"/>
      <c r="K1163" s="21"/>
      <c r="L1163" s="21"/>
      <c r="M1163" s="21"/>
      <c r="N1163" s="21"/>
      <c r="O1163" s="21"/>
      <c r="P1163" s="21"/>
    </row>
    <row r="1164" spans="1:16" s="65" customFormat="1" ht="76" hidden="1" outlineLevel="1">
      <c r="A1164" s="107"/>
      <c r="B1164" s="107"/>
      <c r="C1164" s="106" t="s">
        <v>394</v>
      </c>
      <c r="D1164" s="148"/>
      <c r="E1164" s="148"/>
      <c r="F1164" s="148"/>
      <c r="G1164" s="148"/>
      <c r="H1164" s="148"/>
      <c r="I1164" s="148"/>
      <c r="J1164" s="33"/>
      <c r="K1164" s="21"/>
      <c r="L1164" s="21"/>
      <c r="M1164" s="21"/>
      <c r="N1164" s="21"/>
      <c r="O1164" s="21"/>
      <c r="P1164" s="21"/>
    </row>
    <row r="1165" spans="1:16" s="65" customFormat="1" ht="19" hidden="1" outlineLevel="1">
      <c r="A1165" s="107"/>
      <c r="B1165" s="107"/>
      <c r="C1165" s="106" t="s">
        <v>395</v>
      </c>
      <c r="D1165" s="148"/>
      <c r="E1165" s="148"/>
      <c r="F1165" s="148"/>
      <c r="G1165" s="148"/>
      <c r="H1165" s="148"/>
      <c r="I1165" s="148"/>
      <c r="J1165" s="33"/>
      <c r="K1165" s="21"/>
      <c r="L1165" s="21"/>
      <c r="M1165" s="21"/>
      <c r="N1165" s="21"/>
      <c r="O1165" s="21"/>
      <c r="P1165" s="21"/>
    </row>
    <row r="1166" spans="1:16" s="65" customFormat="1" ht="19" collapsed="1">
      <c r="A1166" s="107"/>
      <c r="B1166" s="107"/>
      <c r="C1166" s="106" t="s">
        <v>396</v>
      </c>
      <c r="D1166" s="148">
        <v>0</v>
      </c>
      <c r="E1166" s="148">
        <v>0</v>
      </c>
      <c r="F1166" s="148">
        <v>0</v>
      </c>
      <c r="G1166" s="148">
        <v>0</v>
      </c>
      <c r="H1166" s="148">
        <v>0</v>
      </c>
      <c r="I1166" s="148">
        <v>0</v>
      </c>
      <c r="J1166" s="148">
        <v>0</v>
      </c>
      <c r="K1166" s="148">
        <v>0</v>
      </c>
      <c r="L1166" s="148">
        <v>0</v>
      </c>
      <c r="M1166" s="148">
        <v>0</v>
      </c>
      <c r="N1166" s="148">
        <v>0</v>
      </c>
      <c r="O1166" s="148">
        <v>0</v>
      </c>
      <c r="P1166" s="148">
        <v>0</v>
      </c>
    </row>
    <row r="1167" spans="1:16" s="65" customFormat="1" ht="152">
      <c r="A1167" s="107" t="s">
        <v>185</v>
      </c>
      <c r="B1167" s="107" t="s">
        <v>347</v>
      </c>
      <c r="C1167" s="106" t="s">
        <v>68</v>
      </c>
      <c r="D1167" s="148">
        <v>0</v>
      </c>
      <c r="E1167" s="148">
        <v>0</v>
      </c>
      <c r="F1167" s="148">
        <v>0</v>
      </c>
      <c r="G1167" s="148">
        <v>0</v>
      </c>
      <c r="H1167" s="148">
        <v>0</v>
      </c>
      <c r="I1167" s="148">
        <v>0</v>
      </c>
      <c r="J1167" s="148">
        <v>0</v>
      </c>
      <c r="K1167" s="148">
        <v>0</v>
      </c>
      <c r="L1167" s="148">
        <v>0</v>
      </c>
      <c r="M1167" s="148">
        <v>0</v>
      </c>
      <c r="N1167" s="148">
        <v>0</v>
      </c>
      <c r="O1167" s="148">
        <v>0</v>
      </c>
      <c r="P1167" s="148">
        <v>0</v>
      </c>
    </row>
    <row r="1168" spans="1:16" s="65" customFormat="1" ht="38" hidden="1" outlineLevel="1">
      <c r="A1168" s="106"/>
      <c r="B1168" s="106"/>
      <c r="C1168" s="106" t="s">
        <v>385</v>
      </c>
      <c r="D1168" s="148"/>
      <c r="E1168" s="148"/>
      <c r="F1168" s="148"/>
      <c r="G1168" s="148"/>
      <c r="H1168" s="148"/>
      <c r="I1168" s="148"/>
      <c r="J1168" s="33"/>
      <c r="K1168" s="21"/>
      <c r="L1168" s="21"/>
      <c r="M1168" s="21"/>
      <c r="N1168" s="21"/>
      <c r="O1168" s="21"/>
      <c r="P1168" s="21"/>
    </row>
    <row r="1169" spans="1:16" s="65" customFormat="1" ht="19" hidden="1" outlineLevel="1">
      <c r="A1169" s="106"/>
      <c r="B1169" s="106"/>
      <c r="C1169" s="106" t="s">
        <v>386</v>
      </c>
      <c r="D1169" s="148"/>
      <c r="E1169" s="148"/>
      <c r="F1169" s="148"/>
      <c r="G1169" s="148"/>
      <c r="H1169" s="148"/>
      <c r="I1169" s="148"/>
      <c r="J1169" s="33"/>
      <c r="K1169" s="21"/>
      <c r="L1169" s="21"/>
      <c r="M1169" s="21"/>
      <c r="N1169" s="21"/>
      <c r="O1169" s="21"/>
      <c r="P1169" s="21"/>
    </row>
    <row r="1170" spans="1:16" s="65" customFormat="1" ht="57" hidden="1" outlineLevel="1">
      <c r="A1170" s="106"/>
      <c r="B1170" s="106"/>
      <c r="C1170" s="106" t="s">
        <v>387</v>
      </c>
      <c r="D1170" s="148"/>
      <c r="E1170" s="148"/>
      <c r="F1170" s="148"/>
      <c r="G1170" s="148"/>
      <c r="H1170" s="148"/>
      <c r="I1170" s="148"/>
      <c r="J1170" s="33"/>
      <c r="K1170" s="21"/>
      <c r="L1170" s="21"/>
      <c r="M1170" s="21"/>
      <c r="N1170" s="21"/>
      <c r="O1170" s="21"/>
      <c r="P1170" s="21"/>
    </row>
    <row r="1171" spans="1:16" s="65" customFormat="1" ht="57" hidden="1" outlineLevel="1">
      <c r="A1171" s="107"/>
      <c r="B1171" s="107"/>
      <c r="C1171" s="106" t="s">
        <v>388</v>
      </c>
      <c r="D1171" s="148"/>
      <c r="E1171" s="148"/>
      <c r="F1171" s="148"/>
      <c r="G1171" s="148"/>
      <c r="H1171" s="148"/>
      <c r="I1171" s="148"/>
      <c r="J1171" s="33"/>
      <c r="K1171" s="21"/>
      <c r="L1171" s="21"/>
      <c r="M1171" s="21"/>
      <c r="N1171" s="21"/>
      <c r="O1171" s="21"/>
      <c r="P1171" s="21"/>
    </row>
    <row r="1172" spans="1:16" s="65" customFormat="1" ht="57" hidden="1" outlineLevel="1">
      <c r="A1172" s="107"/>
      <c r="B1172" s="107"/>
      <c r="C1172" s="106" t="s">
        <v>389</v>
      </c>
      <c r="D1172" s="148"/>
      <c r="E1172" s="148"/>
      <c r="F1172" s="148"/>
      <c r="G1172" s="148"/>
      <c r="H1172" s="148"/>
      <c r="I1172" s="148"/>
      <c r="J1172" s="33"/>
      <c r="K1172" s="21"/>
      <c r="L1172" s="21"/>
      <c r="M1172" s="21"/>
      <c r="N1172" s="21"/>
      <c r="O1172" s="21"/>
      <c r="P1172" s="21"/>
    </row>
    <row r="1173" spans="1:16" s="65" customFormat="1" ht="57" hidden="1" outlineLevel="1">
      <c r="A1173" s="107"/>
      <c r="B1173" s="107"/>
      <c r="C1173" s="106" t="s">
        <v>390</v>
      </c>
      <c r="D1173" s="148"/>
      <c r="E1173" s="148"/>
      <c r="F1173" s="148"/>
      <c r="G1173" s="148"/>
      <c r="H1173" s="148"/>
      <c r="I1173" s="148"/>
      <c r="J1173" s="33"/>
      <c r="K1173" s="21"/>
      <c r="L1173" s="21"/>
      <c r="M1173" s="21"/>
      <c r="N1173" s="21"/>
      <c r="O1173" s="21"/>
      <c r="P1173" s="21"/>
    </row>
    <row r="1174" spans="1:16" s="65" customFormat="1" ht="57" hidden="1" outlineLevel="1">
      <c r="A1174" s="107"/>
      <c r="B1174" s="107"/>
      <c r="C1174" s="106" t="s">
        <v>391</v>
      </c>
      <c r="D1174" s="148"/>
      <c r="E1174" s="148"/>
      <c r="F1174" s="148"/>
      <c r="G1174" s="148"/>
      <c r="H1174" s="148"/>
      <c r="I1174" s="148"/>
      <c r="J1174" s="33"/>
      <c r="K1174" s="21"/>
      <c r="L1174" s="21"/>
      <c r="M1174" s="21"/>
      <c r="N1174" s="21"/>
      <c r="O1174" s="21"/>
      <c r="P1174" s="21"/>
    </row>
    <row r="1175" spans="1:16" s="65" customFormat="1" ht="57" hidden="1" outlineLevel="1">
      <c r="A1175" s="107"/>
      <c r="B1175" s="107"/>
      <c r="C1175" s="106" t="s">
        <v>392</v>
      </c>
      <c r="D1175" s="148"/>
      <c r="E1175" s="148"/>
      <c r="F1175" s="148"/>
      <c r="G1175" s="148"/>
      <c r="H1175" s="148"/>
      <c r="I1175" s="148"/>
      <c r="J1175" s="33"/>
      <c r="K1175" s="21"/>
      <c r="L1175" s="21"/>
      <c r="M1175" s="21"/>
      <c r="N1175" s="21"/>
      <c r="O1175" s="21"/>
      <c r="P1175" s="21"/>
    </row>
    <row r="1176" spans="1:16" s="65" customFormat="1" ht="57" hidden="1" outlineLevel="1">
      <c r="A1176" s="107"/>
      <c r="B1176" s="107"/>
      <c r="C1176" s="106" t="s">
        <v>393</v>
      </c>
      <c r="D1176" s="148"/>
      <c r="E1176" s="148"/>
      <c r="F1176" s="148"/>
      <c r="G1176" s="148"/>
      <c r="H1176" s="148"/>
      <c r="I1176" s="148"/>
      <c r="J1176" s="33"/>
      <c r="K1176" s="21"/>
      <c r="L1176" s="21"/>
      <c r="M1176" s="21"/>
      <c r="N1176" s="21"/>
      <c r="O1176" s="21"/>
      <c r="P1176" s="21"/>
    </row>
    <row r="1177" spans="1:16" s="65" customFormat="1" ht="76" hidden="1" outlineLevel="1">
      <c r="A1177" s="107"/>
      <c r="B1177" s="107"/>
      <c r="C1177" s="106" t="s">
        <v>394</v>
      </c>
      <c r="D1177" s="148"/>
      <c r="E1177" s="148"/>
      <c r="F1177" s="148"/>
      <c r="G1177" s="148"/>
      <c r="H1177" s="148"/>
      <c r="I1177" s="148"/>
      <c r="J1177" s="33"/>
      <c r="K1177" s="21"/>
      <c r="L1177" s="21"/>
      <c r="M1177" s="21"/>
      <c r="N1177" s="21"/>
      <c r="O1177" s="21"/>
      <c r="P1177" s="21"/>
    </row>
    <row r="1178" spans="1:16" s="65" customFormat="1" ht="19" hidden="1" outlineLevel="1">
      <c r="A1178" s="107"/>
      <c r="B1178" s="107"/>
      <c r="C1178" s="106" t="s">
        <v>395</v>
      </c>
      <c r="D1178" s="148"/>
      <c r="E1178" s="148"/>
      <c r="F1178" s="148"/>
      <c r="G1178" s="148"/>
      <c r="H1178" s="148"/>
      <c r="I1178" s="148"/>
      <c r="J1178" s="33"/>
      <c r="K1178" s="21"/>
      <c r="L1178" s="21"/>
      <c r="M1178" s="21"/>
      <c r="N1178" s="21"/>
      <c r="O1178" s="21"/>
      <c r="P1178" s="21"/>
    </row>
    <row r="1179" spans="1:16" s="65" customFormat="1" ht="19" collapsed="1">
      <c r="A1179" s="107"/>
      <c r="B1179" s="107"/>
      <c r="C1179" s="106" t="s">
        <v>396</v>
      </c>
      <c r="D1179" s="148">
        <v>0</v>
      </c>
      <c r="E1179" s="148">
        <v>0</v>
      </c>
      <c r="F1179" s="148">
        <v>0</v>
      </c>
      <c r="G1179" s="148">
        <v>0</v>
      </c>
      <c r="H1179" s="148">
        <v>0</v>
      </c>
      <c r="I1179" s="148">
        <v>0</v>
      </c>
      <c r="J1179" s="148">
        <v>0</v>
      </c>
      <c r="K1179" s="148">
        <v>0</v>
      </c>
      <c r="L1179" s="148">
        <v>0</v>
      </c>
      <c r="M1179" s="148">
        <v>0</v>
      </c>
      <c r="N1179" s="148">
        <v>0</v>
      </c>
      <c r="O1179" s="148">
        <v>0</v>
      </c>
      <c r="P1179" s="148">
        <v>0</v>
      </c>
    </row>
    <row r="1180" spans="1:16" s="65" customFormat="1" ht="54" customHeight="1">
      <c r="A1180" s="106" t="s">
        <v>18</v>
      </c>
      <c r="B1180" s="106" t="s">
        <v>19</v>
      </c>
      <c r="C1180" s="107" t="s">
        <v>68</v>
      </c>
      <c r="D1180" s="148">
        <f>форма_10!F315</f>
        <v>944893</v>
      </c>
      <c r="E1180" s="148">
        <f>форма_10!G315</f>
        <v>0</v>
      </c>
      <c r="F1180" s="148">
        <f>форма_10!H315</f>
        <v>944893</v>
      </c>
      <c r="G1180" s="148">
        <f>форма_10!I315</f>
        <v>789630.3</v>
      </c>
      <c r="H1180" s="148">
        <f>форма_10!J315</f>
        <v>0</v>
      </c>
      <c r="I1180" s="148">
        <f>форма_10!K315</f>
        <v>789630.3</v>
      </c>
      <c r="J1180" s="148">
        <f>форма_10!L315</f>
        <v>789630.3</v>
      </c>
      <c r="K1180" s="148">
        <f t="shared" ref="K1180:P1180" si="28">K1206+K1232</f>
        <v>789630.3</v>
      </c>
      <c r="L1180" s="148">
        <f t="shared" si="28"/>
        <v>0</v>
      </c>
      <c r="M1180" s="148">
        <f t="shared" si="28"/>
        <v>789630.3</v>
      </c>
      <c r="N1180" s="148">
        <f t="shared" si="28"/>
        <v>789630.3</v>
      </c>
      <c r="O1180" s="148">
        <f t="shared" si="28"/>
        <v>0</v>
      </c>
      <c r="P1180" s="148">
        <f t="shared" si="28"/>
        <v>789630.3</v>
      </c>
    </row>
    <row r="1181" spans="1:16" s="65" customFormat="1" ht="38" hidden="1" outlineLevel="1">
      <c r="A1181" s="106"/>
      <c r="B1181" s="106"/>
      <c r="C1181" s="106" t="s">
        <v>385</v>
      </c>
      <c r="D1181" s="148"/>
      <c r="E1181" s="148"/>
      <c r="F1181" s="148"/>
      <c r="G1181" s="148"/>
      <c r="H1181" s="148"/>
      <c r="I1181" s="148"/>
      <c r="J1181" s="33"/>
      <c r="K1181" s="21"/>
      <c r="L1181" s="21"/>
      <c r="M1181" s="21"/>
      <c r="N1181" s="21"/>
      <c r="O1181" s="21"/>
      <c r="P1181" s="21"/>
    </row>
    <row r="1182" spans="1:16" s="65" customFormat="1" ht="19" hidden="1" outlineLevel="1">
      <c r="A1182" s="106"/>
      <c r="B1182" s="106"/>
      <c r="C1182" s="106" t="s">
        <v>386</v>
      </c>
      <c r="D1182" s="148"/>
      <c r="E1182" s="148"/>
      <c r="F1182" s="148"/>
      <c r="G1182" s="148"/>
      <c r="H1182" s="148"/>
      <c r="I1182" s="148"/>
      <c r="J1182" s="33"/>
      <c r="K1182" s="21"/>
      <c r="L1182" s="21"/>
      <c r="M1182" s="21"/>
      <c r="N1182" s="21"/>
      <c r="O1182" s="21"/>
      <c r="P1182" s="21"/>
    </row>
    <row r="1183" spans="1:16" s="65" customFormat="1" ht="57" hidden="1" outlineLevel="1">
      <c r="A1183" s="106"/>
      <c r="B1183" s="106"/>
      <c r="C1183" s="106" t="s">
        <v>387</v>
      </c>
      <c r="D1183" s="148"/>
      <c r="E1183" s="148"/>
      <c r="F1183" s="148"/>
      <c r="G1183" s="148"/>
      <c r="H1183" s="148"/>
      <c r="I1183" s="148"/>
      <c r="J1183" s="33"/>
      <c r="K1183" s="21"/>
      <c r="L1183" s="21"/>
      <c r="M1183" s="21"/>
      <c r="N1183" s="21"/>
      <c r="O1183" s="21"/>
      <c r="P1183" s="21"/>
    </row>
    <row r="1184" spans="1:16" s="65" customFormat="1" ht="57" hidden="1" outlineLevel="1">
      <c r="A1184" s="107"/>
      <c r="B1184" s="107"/>
      <c r="C1184" s="106" t="s">
        <v>388</v>
      </c>
      <c r="D1184" s="148"/>
      <c r="E1184" s="148"/>
      <c r="F1184" s="148"/>
      <c r="G1184" s="148"/>
      <c r="H1184" s="148"/>
      <c r="I1184" s="148"/>
      <c r="J1184" s="33"/>
      <c r="K1184" s="21"/>
      <c r="L1184" s="21"/>
      <c r="M1184" s="21"/>
      <c r="N1184" s="21"/>
      <c r="O1184" s="21"/>
      <c r="P1184" s="21"/>
    </row>
    <row r="1185" spans="1:16" s="65" customFormat="1" ht="57" hidden="1" outlineLevel="1">
      <c r="A1185" s="107"/>
      <c r="B1185" s="107"/>
      <c r="C1185" s="106" t="s">
        <v>389</v>
      </c>
      <c r="D1185" s="148"/>
      <c r="E1185" s="148"/>
      <c r="F1185" s="148"/>
      <c r="G1185" s="148"/>
      <c r="H1185" s="148"/>
      <c r="I1185" s="148"/>
      <c r="J1185" s="33"/>
      <c r="K1185" s="21"/>
      <c r="L1185" s="21"/>
      <c r="M1185" s="21"/>
      <c r="N1185" s="21"/>
      <c r="O1185" s="21"/>
      <c r="P1185" s="21"/>
    </row>
    <row r="1186" spans="1:16" s="65" customFormat="1" ht="57" hidden="1" outlineLevel="1">
      <c r="A1186" s="107"/>
      <c r="B1186" s="107"/>
      <c r="C1186" s="106" t="s">
        <v>390</v>
      </c>
      <c r="D1186" s="148"/>
      <c r="E1186" s="148"/>
      <c r="F1186" s="148"/>
      <c r="G1186" s="148"/>
      <c r="H1186" s="148"/>
      <c r="I1186" s="148"/>
      <c r="J1186" s="33"/>
      <c r="K1186" s="21"/>
      <c r="L1186" s="21"/>
      <c r="M1186" s="21"/>
      <c r="N1186" s="21"/>
      <c r="O1186" s="21"/>
      <c r="P1186" s="21"/>
    </row>
    <row r="1187" spans="1:16" s="65" customFormat="1" ht="57" hidden="1" outlineLevel="1">
      <c r="A1187" s="107"/>
      <c r="B1187" s="107"/>
      <c r="C1187" s="106" t="s">
        <v>391</v>
      </c>
      <c r="D1187" s="148"/>
      <c r="E1187" s="148"/>
      <c r="F1187" s="148"/>
      <c r="G1187" s="148"/>
      <c r="H1187" s="148"/>
      <c r="I1187" s="148"/>
      <c r="J1187" s="33"/>
      <c r="K1187" s="21"/>
      <c r="L1187" s="21"/>
      <c r="M1187" s="21"/>
      <c r="N1187" s="21"/>
      <c r="O1187" s="21"/>
      <c r="P1187" s="21"/>
    </row>
    <row r="1188" spans="1:16" s="65" customFormat="1" ht="57" hidden="1" outlineLevel="1">
      <c r="A1188" s="107"/>
      <c r="B1188" s="107"/>
      <c r="C1188" s="106" t="s">
        <v>392</v>
      </c>
      <c r="D1188" s="148"/>
      <c r="E1188" s="148"/>
      <c r="F1188" s="148"/>
      <c r="G1188" s="148"/>
      <c r="H1188" s="148"/>
      <c r="I1188" s="148"/>
      <c r="J1188" s="33"/>
      <c r="K1188" s="21"/>
      <c r="L1188" s="21"/>
      <c r="M1188" s="21"/>
      <c r="N1188" s="21"/>
      <c r="O1188" s="21"/>
      <c r="P1188" s="21"/>
    </row>
    <row r="1189" spans="1:16" s="65" customFormat="1" ht="57" hidden="1" outlineLevel="1">
      <c r="A1189" s="107"/>
      <c r="B1189" s="107"/>
      <c r="C1189" s="106" t="s">
        <v>393</v>
      </c>
      <c r="D1189" s="148"/>
      <c r="E1189" s="148"/>
      <c r="F1189" s="148"/>
      <c r="G1189" s="148"/>
      <c r="H1189" s="148"/>
      <c r="I1189" s="148"/>
      <c r="J1189" s="33"/>
      <c r="K1189" s="21"/>
      <c r="L1189" s="21"/>
      <c r="M1189" s="21"/>
      <c r="N1189" s="21"/>
      <c r="O1189" s="21"/>
      <c r="P1189" s="21"/>
    </row>
    <row r="1190" spans="1:16" s="65" customFormat="1" ht="76" hidden="1" outlineLevel="1">
      <c r="A1190" s="107"/>
      <c r="B1190" s="107"/>
      <c r="C1190" s="106" t="s">
        <v>394</v>
      </c>
      <c r="D1190" s="148"/>
      <c r="E1190" s="148"/>
      <c r="F1190" s="148"/>
      <c r="G1190" s="148"/>
      <c r="H1190" s="148"/>
      <c r="I1190" s="148"/>
      <c r="J1190" s="33"/>
      <c r="K1190" s="21"/>
      <c r="L1190" s="21"/>
      <c r="M1190" s="21"/>
      <c r="N1190" s="21"/>
      <c r="O1190" s="21"/>
      <c r="P1190" s="21"/>
    </row>
    <row r="1191" spans="1:16" s="65" customFormat="1" ht="19" hidden="1" outlineLevel="1">
      <c r="A1191" s="107"/>
      <c r="B1191" s="107"/>
      <c r="C1191" s="106" t="s">
        <v>395</v>
      </c>
      <c r="D1191" s="148"/>
      <c r="E1191" s="148"/>
      <c r="F1191" s="148"/>
      <c r="G1191" s="148"/>
      <c r="H1191" s="148"/>
      <c r="I1191" s="148"/>
      <c r="J1191" s="33"/>
      <c r="K1191" s="21"/>
      <c r="L1191" s="21"/>
      <c r="M1191" s="21"/>
      <c r="N1191" s="21"/>
      <c r="O1191" s="21"/>
      <c r="P1191" s="21"/>
    </row>
    <row r="1192" spans="1:16" s="65" customFormat="1" ht="19" collapsed="1">
      <c r="A1192" s="107"/>
      <c r="B1192" s="107"/>
      <c r="C1192" s="106" t="s">
        <v>396</v>
      </c>
      <c r="D1192" s="148">
        <f>форма_10!F316</f>
        <v>944893</v>
      </c>
      <c r="E1192" s="148">
        <f>форма_10!G316</f>
        <v>0</v>
      </c>
      <c r="F1192" s="148">
        <f>форма_10!H316</f>
        <v>944893</v>
      </c>
      <c r="G1192" s="148">
        <f>форма_10!I316</f>
        <v>789630.3</v>
      </c>
      <c r="H1192" s="148">
        <f>форма_10!J316</f>
        <v>0</v>
      </c>
      <c r="I1192" s="148">
        <f>форма_10!K316</f>
        <v>789630.3</v>
      </c>
      <c r="J1192" s="148">
        <f>форма_10!L316</f>
        <v>789630.3</v>
      </c>
      <c r="K1192" s="148">
        <f t="shared" ref="K1192:P1192" si="29">K1180</f>
        <v>789630.3</v>
      </c>
      <c r="L1192" s="148">
        <f t="shared" si="29"/>
        <v>0</v>
      </c>
      <c r="M1192" s="148">
        <f t="shared" si="29"/>
        <v>789630.3</v>
      </c>
      <c r="N1192" s="148">
        <f t="shared" si="29"/>
        <v>789630.3</v>
      </c>
      <c r="O1192" s="148">
        <f t="shared" si="29"/>
        <v>0</v>
      </c>
      <c r="P1192" s="148">
        <f t="shared" si="29"/>
        <v>789630.3</v>
      </c>
    </row>
    <row r="1193" spans="1:16" s="65" customFormat="1" ht="74.25" customHeight="1">
      <c r="A1193" s="107" t="s">
        <v>186</v>
      </c>
      <c r="B1193" s="107" t="s">
        <v>349</v>
      </c>
      <c r="C1193" s="106" t="s">
        <v>68</v>
      </c>
      <c r="D1193" s="148">
        <v>0</v>
      </c>
      <c r="E1193" s="148">
        <v>0</v>
      </c>
      <c r="F1193" s="148">
        <v>0</v>
      </c>
      <c r="G1193" s="148">
        <v>0</v>
      </c>
      <c r="H1193" s="148">
        <v>0</v>
      </c>
      <c r="I1193" s="148">
        <v>0</v>
      </c>
      <c r="J1193" s="148">
        <v>0</v>
      </c>
      <c r="K1193" s="148">
        <v>0</v>
      </c>
      <c r="L1193" s="148">
        <v>0</v>
      </c>
      <c r="M1193" s="148">
        <v>0</v>
      </c>
      <c r="N1193" s="148">
        <v>0</v>
      </c>
      <c r="O1193" s="148">
        <v>0</v>
      </c>
      <c r="P1193" s="148">
        <v>0</v>
      </c>
    </row>
    <row r="1194" spans="1:16" s="65" customFormat="1" ht="38" hidden="1" outlineLevel="1">
      <c r="A1194" s="106"/>
      <c r="B1194" s="106"/>
      <c r="C1194" s="106" t="s">
        <v>385</v>
      </c>
      <c r="D1194" s="148"/>
      <c r="E1194" s="148"/>
      <c r="F1194" s="148"/>
      <c r="G1194" s="148"/>
      <c r="H1194" s="148"/>
      <c r="I1194" s="148"/>
      <c r="J1194" s="33"/>
      <c r="K1194" s="21"/>
      <c r="L1194" s="21"/>
      <c r="M1194" s="21"/>
      <c r="N1194" s="21"/>
      <c r="O1194" s="21"/>
      <c r="P1194" s="21"/>
    </row>
    <row r="1195" spans="1:16" s="65" customFormat="1" ht="19" hidden="1" outlineLevel="1">
      <c r="A1195" s="106"/>
      <c r="B1195" s="106"/>
      <c r="C1195" s="106" t="s">
        <v>386</v>
      </c>
      <c r="D1195" s="148"/>
      <c r="E1195" s="148"/>
      <c r="F1195" s="148"/>
      <c r="G1195" s="148"/>
      <c r="H1195" s="148"/>
      <c r="I1195" s="148"/>
      <c r="J1195" s="33"/>
      <c r="K1195" s="21"/>
      <c r="L1195" s="21"/>
      <c r="M1195" s="21"/>
      <c r="N1195" s="21"/>
      <c r="O1195" s="21"/>
      <c r="P1195" s="21"/>
    </row>
    <row r="1196" spans="1:16" s="65" customFormat="1" ht="57" hidden="1" outlineLevel="1">
      <c r="A1196" s="106"/>
      <c r="B1196" s="106"/>
      <c r="C1196" s="106" t="s">
        <v>387</v>
      </c>
      <c r="D1196" s="148"/>
      <c r="E1196" s="148"/>
      <c r="F1196" s="148"/>
      <c r="G1196" s="148"/>
      <c r="H1196" s="148"/>
      <c r="I1196" s="148"/>
      <c r="J1196" s="33"/>
      <c r="K1196" s="21"/>
      <c r="L1196" s="21"/>
      <c r="M1196" s="21"/>
      <c r="N1196" s="21"/>
      <c r="O1196" s="21"/>
      <c r="P1196" s="21"/>
    </row>
    <row r="1197" spans="1:16" s="65" customFormat="1" ht="57" hidden="1" outlineLevel="1">
      <c r="A1197" s="107"/>
      <c r="B1197" s="107"/>
      <c r="C1197" s="106" t="s">
        <v>388</v>
      </c>
      <c r="D1197" s="148"/>
      <c r="E1197" s="148"/>
      <c r="F1197" s="148"/>
      <c r="G1197" s="148"/>
      <c r="H1197" s="148"/>
      <c r="I1197" s="148"/>
      <c r="J1197" s="33"/>
      <c r="K1197" s="21"/>
      <c r="L1197" s="21"/>
      <c r="M1197" s="21"/>
      <c r="N1197" s="21"/>
      <c r="O1197" s="21"/>
      <c r="P1197" s="21"/>
    </row>
    <row r="1198" spans="1:16" s="65" customFormat="1" ht="57" hidden="1" outlineLevel="1">
      <c r="A1198" s="107"/>
      <c r="B1198" s="107"/>
      <c r="C1198" s="106" t="s">
        <v>389</v>
      </c>
      <c r="D1198" s="148"/>
      <c r="E1198" s="148"/>
      <c r="F1198" s="148"/>
      <c r="G1198" s="148"/>
      <c r="H1198" s="148"/>
      <c r="I1198" s="148"/>
      <c r="J1198" s="33"/>
      <c r="K1198" s="21"/>
      <c r="L1198" s="21"/>
      <c r="M1198" s="21"/>
      <c r="N1198" s="21"/>
      <c r="O1198" s="21"/>
      <c r="P1198" s="21"/>
    </row>
    <row r="1199" spans="1:16" s="65" customFormat="1" ht="57" hidden="1" outlineLevel="1">
      <c r="A1199" s="107"/>
      <c r="B1199" s="107"/>
      <c r="C1199" s="106" t="s">
        <v>390</v>
      </c>
      <c r="D1199" s="148"/>
      <c r="E1199" s="148"/>
      <c r="F1199" s="148"/>
      <c r="G1199" s="148"/>
      <c r="H1199" s="148"/>
      <c r="I1199" s="148"/>
      <c r="J1199" s="33"/>
      <c r="K1199" s="21"/>
      <c r="L1199" s="21"/>
      <c r="M1199" s="21"/>
      <c r="N1199" s="21"/>
      <c r="O1199" s="21"/>
      <c r="P1199" s="21"/>
    </row>
    <row r="1200" spans="1:16" s="65" customFormat="1" ht="57" hidden="1" outlineLevel="1">
      <c r="A1200" s="107"/>
      <c r="B1200" s="107"/>
      <c r="C1200" s="106" t="s">
        <v>391</v>
      </c>
      <c r="D1200" s="148"/>
      <c r="E1200" s="148"/>
      <c r="F1200" s="148"/>
      <c r="G1200" s="148"/>
      <c r="H1200" s="148"/>
      <c r="I1200" s="148"/>
      <c r="J1200" s="33"/>
      <c r="K1200" s="21"/>
      <c r="L1200" s="21"/>
      <c r="M1200" s="21"/>
      <c r="N1200" s="21"/>
      <c r="O1200" s="21"/>
      <c r="P1200" s="21"/>
    </row>
    <row r="1201" spans="1:16" s="65" customFormat="1" ht="57" hidden="1" outlineLevel="1">
      <c r="A1201" s="107"/>
      <c r="B1201" s="107"/>
      <c r="C1201" s="106" t="s">
        <v>392</v>
      </c>
      <c r="D1201" s="148"/>
      <c r="E1201" s="148"/>
      <c r="F1201" s="148"/>
      <c r="G1201" s="148"/>
      <c r="H1201" s="148"/>
      <c r="I1201" s="148"/>
      <c r="J1201" s="33"/>
      <c r="K1201" s="21"/>
      <c r="L1201" s="21"/>
      <c r="M1201" s="21"/>
      <c r="N1201" s="21"/>
      <c r="O1201" s="21"/>
      <c r="P1201" s="21"/>
    </row>
    <row r="1202" spans="1:16" s="65" customFormat="1" ht="57" hidden="1" outlineLevel="1">
      <c r="A1202" s="107"/>
      <c r="B1202" s="107"/>
      <c r="C1202" s="106" t="s">
        <v>393</v>
      </c>
      <c r="D1202" s="148"/>
      <c r="E1202" s="148"/>
      <c r="F1202" s="148"/>
      <c r="G1202" s="148"/>
      <c r="H1202" s="148"/>
      <c r="I1202" s="148"/>
      <c r="J1202" s="33"/>
      <c r="K1202" s="21"/>
      <c r="L1202" s="21"/>
      <c r="M1202" s="21"/>
      <c r="N1202" s="21"/>
      <c r="O1202" s="21"/>
      <c r="P1202" s="21"/>
    </row>
    <row r="1203" spans="1:16" s="65" customFormat="1" ht="76" hidden="1" outlineLevel="1">
      <c r="A1203" s="107"/>
      <c r="B1203" s="107"/>
      <c r="C1203" s="106" t="s">
        <v>394</v>
      </c>
      <c r="D1203" s="148"/>
      <c r="E1203" s="148"/>
      <c r="F1203" s="148"/>
      <c r="G1203" s="148"/>
      <c r="H1203" s="148"/>
      <c r="I1203" s="148"/>
      <c r="J1203" s="33"/>
      <c r="K1203" s="21"/>
      <c r="L1203" s="21"/>
      <c r="M1203" s="21"/>
      <c r="N1203" s="21"/>
      <c r="O1203" s="21"/>
      <c r="P1203" s="21"/>
    </row>
    <row r="1204" spans="1:16" s="65" customFormat="1" ht="19" hidden="1" outlineLevel="1">
      <c r="A1204" s="107"/>
      <c r="B1204" s="107"/>
      <c r="C1204" s="106" t="s">
        <v>395</v>
      </c>
      <c r="D1204" s="148"/>
      <c r="E1204" s="148"/>
      <c r="F1204" s="148"/>
      <c r="G1204" s="148"/>
      <c r="H1204" s="148"/>
      <c r="I1204" s="148"/>
      <c r="J1204" s="33"/>
      <c r="K1204" s="21"/>
      <c r="L1204" s="21"/>
      <c r="M1204" s="21"/>
      <c r="N1204" s="21"/>
      <c r="O1204" s="21"/>
      <c r="P1204" s="21"/>
    </row>
    <row r="1205" spans="1:16" s="65" customFormat="1" ht="19" collapsed="1">
      <c r="A1205" s="107"/>
      <c r="B1205" s="107"/>
      <c r="C1205" s="106" t="s">
        <v>396</v>
      </c>
      <c r="D1205" s="148">
        <v>0</v>
      </c>
      <c r="E1205" s="148">
        <v>0</v>
      </c>
      <c r="F1205" s="148">
        <v>0</v>
      </c>
      <c r="G1205" s="148">
        <v>0</v>
      </c>
      <c r="H1205" s="148">
        <v>0</v>
      </c>
      <c r="I1205" s="148">
        <v>0</v>
      </c>
      <c r="J1205" s="148">
        <v>0</v>
      </c>
      <c r="K1205" s="148">
        <v>0</v>
      </c>
      <c r="L1205" s="148">
        <v>0</v>
      </c>
      <c r="M1205" s="148">
        <v>0</v>
      </c>
      <c r="N1205" s="148">
        <v>0</v>
      </c>
      <c r="O1205" s="148">
        <v>0</v>
      </c>
      <c r="P1205" s="148">
        <v>0</v>
      </c>
    </row>
    <row r="1206" spans="1:16" s="65" customFormat="1" ht="69" customHeight="1">
      <c r="A1206" s="106" t="s">
        <v>20</v>
      </c>
      <c r="B1206" s="106" t="s">
        <v>397</v>
      </c>
      <c r="C1206" s="107" t="s">
        <v>68</v>
      </c>
      <c r="D1206" s="148">
        <f>форма_10!F322</f>
        <v>448795</v>
      </c>
      <c r="E1206" s="148">
        <f>форма_10!G322</f>
        <v>0</v>
      </c>
      <c r="F1206" s="148">
        <f>форма_10!H322</f>
        <v>448795</v>
      </c>
      <c r="G1206" s="148">
        <f>форма_10!I322</f>
        <v>448795</v>
      </c>
      <c r="H1206" s="148">
        <f>форма_10!J322</f>
        <v>0</v>
      </c>
      <c r="I1206" s="148">
        <f>форма_10!K322</f>
        <v>448795</v>
      </c>
      <c r="J1206" s="148">
        <f>форма_10!L322</f>
        <v>448795</v>
      </c>
      <c r="K1206" s="148">
        <f>форма_10!L323</f>
        <v>448795</v>
      </c>
      <c r="L1206" s="148">
        <f>форма_10!M323</f>
        <v>0</v>
      </c>
      <c r="M1206" s="148">
        <f>форма_10!N323</f>
        <v>448795</v>
      </c>
      <c r="N1206" s="148">
        <f>форма_10!O323</f>
        <v>448795</v>
      </c>
      <c r="O1206" s="148">
        <f>форма_10!P323</f>
        <v>0</v>
      </c>
      <c r="P1206" s="148">
        <f>форма_10!Q323</f>
        <v>448795</v>
      </c>
    </row>
    <row r="1207" spans="1:16" s="65" customFormat="1" ht="38" hidden="1" outlineLevel="1">
      <c r="A1207" s="106"/>
      <c r="B1207" s="106"/>
      <c r="C1207" s="106" t="s">
        <v>385</v>
      </c>
      <c r="D1207" s="148"/>
      <c r="E1207" s="148"/>
      <c r="F1207" s="148"/>
      <c r="G1207" s="148"/>
      <c r="H1207" s="148"/>
      <c r="I1207" s="148"/>
      <c r="J1207" s="33"/>
      <c r="K1207" s="21"/>
      <c r="L1207" s="21"/>
      <c r="M1207" s="21"/>
      <c r="N1207" s="21"/>
      <c r="O1207" s="21"/>
      <c r="P1207" s="21"/>
    </row>
    <row r="1208" spans="1:16" s="65" customFormat="1" ht="19" hidden="1" outlineLevel="1">
      <c r="A1208" s="106"/>
      <c r="B1208" s="106"/>
      <c r="C1208" s="106" t="s">
        <v>386</v>
      </c>
      <c r="D1208" s="148"/>
      <c r="E1208" s="148"/>
      <c r="F1208" s="148"/>
      <c r="G1208" s="148"/>
      <c r="H1208" s="148"/>
      <c r="I1208" s="148"/>
      <c r="J1208" s="33"/>
      <c r="K1208" s="21"/>
      <c r="L1208" s="21"/>
      <c r="M1208" s="21"/>
      <c r="N1208" s="21"/>
      <c r="O1208" s="21"/>
      <c r="P1208" s="21"/>
    </row>
    <row r="1209" spans="1:16" s="65" customFormat="1" ht="57" hidden="1" outlineLevel="1">
      <c r="A1209" s="106"/>
      <c r="B1209" s="106"/>
      <c r="C1209" s="106" t="s">
        <v>387</v>
      </c>
      <c r="D1209" s="148"/>
      <c r="E1209" s="148"/>
      <c r="F1209" s="148"/>
      <c r="G1209" s="148"/>
      <c r="H1209" s="148"/>
      <c r="I1209" s="148"/>
      <c r="J1209" s="33"/>
      <c r="K1209" s="21"/>
      <c r="L1209" s="21"/>
      <c r="M1209" s="21"/>
      <c r="N1209" s="21"/>
      <c r="O1209" s="21"/>
      <c r="P1209" s="21"/>
    </row>
    <row r="1210" spans="1:16" s="65" customFormat="1" ht="57" hidden="1" outlineLevel="1">
      <c r="A1210" s="107"/>
      <c r="B1210" s="107"/>
      <c r="C1210" s="106" t="s">
        <v>388</v>
      </c>
      <c r="D1210" s="148"/>
      <c r="E1210" s="148"/>
      <c r="F1210" s="148"/>
      <c r="G1210" s="148"/>
      <c r="H1210" s="148"/>
      <c r="I1210" s="148"/>
      <c r="J1210" s="33"/>
      <c r="K1210" s="21"/>
      <c r="L1210" s="21"/>
      <c r="M1210" s="21"/>
      <c r="N1210" s="21"/>
      <c r="O1210" s="21"/>
      <c r="P1210" s="21"/>
    </row>
    <row r="1211" spans="1:16" s="65" customFormat="1" ht="57" hidden="1" outlineLevel="1">
      <c r="A1211" s="107"/>
      <c r="B1211" s="107"/>
      <c r="C1211" s="106" t="s">
        <v>389</v>
      </c>
      <c r="D1211" s="148"/>
      <c r="E1211" s="148"/>
      <c r="F1211" s="148"/>
      <c r="G1211" s="148"/>
      <c r="H1211" s="148"/>
      <c r="I1211" s="148"/>
      <c r="J1211" s="33"/>
      <c r="K1211" s="21"/>
      <c r="L1211" s="21"/>
      <c r="M1211" s="21"/>
      <c r="N1211" s="21"/>
      <c r="O1211" s="21"/>
      <c r="P1211" s="21"/>
    </row>
    <row r="1212" spans="1:16" s="65" customFormat="1" ht="57" hidden="1" outlineLevel="1">
      <c r="A1212" s="107"/>
      <c r="B1212" s="107"/>
      <c r="C1212" s="106" t="s">
        <v>390</v>
      </c>
      <c r="D1212" s="148"/>
      <c r="E1212" s="148"/>
      <c r="F1212" s="148"/>
      <c r="G1212" s="148"/>
      <c r="H1212" s="148"/>
      <c r="I1212" s="148"/>
      <c r="J1212" s="33"/>
      <c r="K1212" s="21"/>
      <c r="L1212" s="21"/>
      <c r="M1212" s="21"/>
      <c r="N1212" s="21"/>
      <c r="O1212" s="21"/>
      <c r="P1212" s="21"/>
    </row>
    <row r="1213" spans="1:16" s="65" customFormat="1" ht="57" hidden="1" outlineLevel="1">
      <c r="A1213" s="107"/>
      <c r="B1213" s="107"/>
      <c r="C1213" s="106" t="s">
        <v>391</v>
      </c>
      <c r="D1213" s="148"/>
      <c r="E1213" s="148"/>
      <c r="F1213" s="148"/>
      <c r="G1213" s="148"/>
      <c r="H1213" s="148"/>
      <c r="I1213" s="148"/>
      <c r="J1213" s="33"/>
      <c r="K1213" s="21"/>
      <c r="L1213" s="21"/>
      <c r="M1213" s="21"/>
      <c r="N1213" s="21"/>
      <c r="O1213" s="21"/>
      <c r="P1213" s="21"/>
    </row>
    <row r="1214" spans="1:16" s="65" customFormat="1" ht="57" hidden="1" outlineLevel="1">
      <c r="A1214" s="107"/>
      <c r="B1214" s="107"/>
      <c r="C1214" s="106" t="s">
        <v>392</v>
      </c>
      <c r="D1214" s="148"/>
      <c r="E1214" s="148"/>
      <c r="F1214" s="148"/>
      <c r="G1214" s="148"/>
      <c r="H1214" s="148"/>
      <c r="I1214" s="148"/>
      <c r="J1214" s="33"/>
      <c r="K1214" s="21"/>
      <c r="L1214" s="21"/>
      <c r="M1214" s="21"/>
      <c r="N1214" s="21"/>
      <c r="O1214" s="21"/>
      <c r="P1214" s="21"/>
    </row>
    <row r="1215" spans="1:16" s="65" customFormat="1" ht="57" hidden="1" outlineLevel="1">
      <c r="A1215" s="107"/>
      <c r="B1215" s="107"/>
      <c r="C1215" s="106" t="s">
        <v>393</v>
      </c>
      <c r="D1215" s="148"/>
      <c r="E1215" s="148"/>
      <c r="F1215" s="148"/>
      <c r="G1215" s="148"/>
      <c r="H1215" s="148"/>
      <c r="I1215" s="148"/>
      <c r="J1215" s="33"/>
      <c r="K1215" s="21"/>
      <c r="L1215" s="21"/>
      <c r="M1215" s="21"/>
      <c r="N1215" s="21"/>
      <c r="O1215" s="21"/>
      <c r="P1215" s="21"/>
    </row>
    <row r="1216" spans="1:16" s="65" customFormat="1" ht="76" hidden="1" outlineLevel="1">
      <c r="A1216" s="107"/>
      <c r="B1216" s="107"/>
      <c r="C1216" s="106" t="s">
        <v>394</v>
      </c>
      <c r="D1216" s="148"/>
      <c r="E1216" s="148"/>
      <c r="F1216" s="148"/>
      <c r="G1216" s="148"/>
      <c r="H1216" s="148"/>
      <c r="I1216" s="148"/>
      <c r="J1216" s="33"/>
      <c r="K1216" s="21"/>
      <c r="L1216" s="21"/>
      <c r="M1216" s="21"/>
      <c r="N1216" s="21"/>
      <c r="O1216" s="21"/>
      <c r="P1216" s="21"/>
    </row>
    <row r="1217" spans="1:16" s="65" customFormat="1" ht="19" hidden="1" outlineLevel="1">
      <c r="A1217" s="107"/>
      <c r="B1217" s="107"/>
      <c r="C1217" s="106" t="s">
        <v>395</v>
      </c>
      <c r="D1217" s="148"/>
      <c r="E1217" s="148"/>
      <c r="F1217" s="148"/>
      <c r="G1217" s="148"/>
      <c r="H1217" s="148"/>
      <c r="I1217" s="148"/>
      <c r="J1217" s="33"/>
      <c r="K1217" s="21"/>
      <c r="L1217" s="21"/>
      <c r="M1217" s="21"/>
      <c r="N1217" s="21"/>
      <c r="O1217" s="21"/>
      <c r="P1217" s="21"/>
    </row>
    <row r="1218" spans="1:16" s="65" customFormat="1" ht="19" collapsed="1">
      <c r="A1218" s="107"/>
      <c r="B1218" s="107"/>
      <c r="C1218" s="106" t="s">
        <v>396</v>
      </c>
      <c r="D1218" s="148">
        <f>форма_10!F323</f>
        <v>448795</v>
      </c>
      <c r="E1218" s="148">
        <f>форма_10!G323</f>
        <v>0</v>
      </c>
      <c r="F1218" s="148">
        <f>форма_10!H323</f>
        <v>448795</v>
      </c>
      <c r="G1218" s="148">
        <f>форма_10!I323</f>
        <v>448795</v>
      </c>
      <c r="H1218" s="148">
        <f>форма_10!J323</f>
        <v>0</v>
      </c>
      <c r="I1218" s="148">
        <f>форма_10!K323</f>
        <v>448795</v>
      </c>
      <c r="J1218" s="148">
        <f>форма_10!L323</f>
        <v>448795</v>
      </c>
      <c r="K1218" s="148">
        <f t="shared" ref="K1218:P1218" si="30">K1206</f>
        <v>448795</v>
      </c>
      <c r="L1218" s="148">
        <f t="shared" si="30"/>
        <v>0</v>
      </c>
      <c r="M1218" s="148">
        <f t="shared" si="30"/>
        <v>448795</v>
      </c>
      <c r="N1218" s="148">
        <f t="shared" si="30"/>
        <v>448795</v>
      </c>
      <c r="O1218" s="148">
        <f t="shared" si="30"/>
        <v>0</v>
      </c>
      <c r="P1218" s="148">
        <f t="shared" si="30"/>
        <v>448795</v>
      </c>
    </row>
    <row r="1219" spans="1:16" s="65" customFormat="1" ht="45.75" customHeight="1">
      <c r="A1219" s="107" t="s">
        <v>187</v>
      </c>
      <c r="B1219" s="107" t="s">
        <v>188</v>
      </c>
      <c r="C1219" s="106" t="s">
        <v>68</v>
      </c>
      <c r="D1219" s="148">
        <v>0</v>
      </c>
      <c r="E1219" s="148">
        <v>0</v>
      </c>
      <c r="F1219" s="148">
        <v>0</v>
      </c>
      <c r="G1219" s="148">
        <v>0</v>
      </c>
      <c r="H1219" s="148">
        <v>0</v>
      </c>
      <c r="I1219" s="148">
        <v>0</v>
      </c>
      <c r="J1219" s="148">
        <v>0</v>
      </c>
      <c r="K1219" s="148">
        <v>0</v>
      </c>
      <c r="L1219" s="148">
        <v>0</v>
      </c>
      <c r="M1219" s="148">
        <v>0</v>
      </c>
      <c r="N1219" s="148">
        <v>0</v>
      </c>
      <c r="O1219" s="148">
        <v>0</v>
      </c>
      <c r="P1219" s="148">
        <v>0</v>
      </c>
    </row>
    <row r="1220" spans="1:16" s="65" customFormat="1" ht="38" hidden="1" outlineLevel="1">
      <c r="A1220" s="106"/>
      <c r="B1220" s="106"/>
      <c r="C1220" s="106" t="s">
        <v>385</v>
      </c>
      <c r="D1220" s="148"/>
      <c r="E1220" s="148"/>
      <c r="F1220" s="148"/>
      <c r="G1220" s="148"/>
      <c r="H1220" s="148"/>
      <c r="I1220" s="148"/>
      <c r="J1220" s="33"/>
      <c r="K1220" s="21"/>
      <c r="L1220" s="21"/>
      <c r="M1220" s="21"/>
      <c r="N1220" s="21"/>
      <c r="O1220" s="21"/>
      <c r="P1220" s="21"/>
    </row>
    <row r="1221" spans="1:16" s="65" customFormat="1" ht="19" hidden="1" outlineLevel="1">
      <c r="A1221" s="106"/>
      <c r="B1221" s="106"/>
      <c r="C1221" s="106" t="s">
        <v>386</v>
      </c>
      <c r="D1221" s="148"/>
      <c r="E1221" s="148"/>
      <c r="F1221" s="148"/>
      <c r="G1221" s="148"/>
      <c r="H1221" s="148"/>
      <c r="I1221" s="148"/>
      <c r="J1221" s="33"/>
      <c r="K1221" s="21"/>
      <c r="L1221" s="21"/>
      <c r="M1221" s="21"/>
      <c r="N1221" s="21"/>
      <c r="O1221" s="21"/>
      <c r="P1221" s="21"/>
    </row>
    <row r="1222" spans="1:16" s="65" customFormat="1" ht="57" hidden="1" outlineLevel="1">
      <c r="A1222" s="106"/>
      <c r="B1222" s="106"/>
      <c r="C1222" s="106" t="s">
        <v>387</v>
      </c>
      <c r="D1222" s="148"/>
      <c r="E1222" s="148"/>
      <c r="F1222" s="148"/>
      <c r="G1222" s="148"/>
      <c r="H1222" s="148"/>
      <c r="I1222" s="148"/>
      <c r="J1222" s="33"/>
      <c r="K1222" s="21"/>
      <c r="L1222" s="21"/>
      <c r="M1222" s="21"/>
      <c r="N1222" s="21"/>
      <c r="O1222" s="21"/>
      <c r="P1222" s="21"/>
    </row>
    <row r="1223" spans="1:16" s="65" customFormat="1" ht="57" hidden="1" outlineLevel="1">
      <c r="A1223" s="107"/>
      <c r="B1223" s="107"/>
      <c r="C1223" s="106" t="s">
        <v>388</v>
      </c>
      <c r="D1223" s="148"/>
      <c r="E1223" s="148"/>
      <c r="F1223" s="148"/>
      <c r="G1223" s="148"/>
      <c r="H1223" s="148"/>
      <c r="I1223" s="148"/>
      <c r="J1223" s="33"/>
      <c r="K1223" s="21"/>
      <c r="L1223" s="21"/>
      <c r="M1223" s="21"/>
      <c r="N1223" s="21"/>
      <c r="O1223" s="21"/>
      <c r="P1223" s="21"/>
    </row>
    <row r="1224" spans="1:16" s="65" customFormat="1" ht="57" hidden="1" outlineLevel="1">
      <c r="A1224" s="107"/>
      <c r="B1224" s="107"/>
      <c r="C1224" s="106" t="s">
        <v>389</v>
      </c>
      <c r="D1224" s="148"/>
      <c r="E1224" s="148"/>
      <c r="F1224" s="148"/>
      <c r="G1224" s="148"/>
      <c r="H1224" s="148"/>
      <c r="I1224" s="148"/>
      <c r="J1224" s="33"/>
      <c r="K1224" s="21"/>
      <c r="L1224" s="21"/>
      <c r="M1224" s="21"/>
      <c r="N1224" s="21"/>
      <c r="O1224" s="21"/>
      <c r="P1224" s="21"/>
    </row>
    <row r="1225" spans="1:16" s="65" customFormat="1" ht="57" hidden="1" outlineLevel="1">
      <c r="A1225" s="107"/>
      <c r="B1225" s="107"/>
      <c r="C1225" s="106" t="s">
        <v>390</v>
      </c>
      <c r="D1225" s="148"/>
      <c r="E1225" s="148"/>
      <c r="F1225" s="148"/>
      <c r="G1225" s="148"/>
      <c r="H1225" s="148"/>
      <c r="I1225" s="148"/>
      <c r="J1225" s="33"/>
      <c r="K1225" s="21"/>
      <c r="L1225" s="21"/>
      <c r="M1225" s="21"/>
      <c r="N1225" s="21"/>
      <c r="O1225" s="21"/>
      <c r="P1225" s="21"/>
    </row>
    <row r="1226" spans="1:16" s="65" customFormat="1" ht="57" hidden="1" outlineLevel="1">
      <c r="A1226" s="107"/>
      <c r="B1226" s="107"/>
      <c r="C1226" s="106" t="s">
        <v>391</v>
      </c>
      <c r="D1226" s="148"/>
      <c r="E1226" s="148"/>
      <c r="F1226" s="148"/>
      <c r="G1226" s="148"/>
      <c r="H1226" s="148"/>
      <c r="I1226" s="148"/>
      <c r="J1226" s="33"/>
      <c r="K1226" s="21"/>
      <c r="L1226" s="21"/>
      <c r="M1226" s="21"/>
      <c r="N1226" s="21"/>
      <c r="O1226" s="21"/>
      <c r="P1226" s="21"/>
    </row>
    <row r="1227" spans="1:16" s="65" customFormat="1" ht="57" hidden="1" outlineLevel="1">
      <c r="A1227" s="107"/>
      <c r="B1227" s="107"/>
      <c r="C1227" s="106" t="s">
        <v>392</v>
      </c>
      <c r="D1227" s="148"/>
      <c r="E1227" s="148"/>
      <c r="F1227" s="148"/>
      <c r="G1227" s="148"/>
      <c r="H1227" s="148"/>
      <c r="I1227" s="148"/>
      <c r="J1227" s="33"/>
      <c r="K1227" s="21"/>
      <c r="L1227" s="21"/>
      <c r="M1227" s="21"/>
      <c r="N1227" s="21"/>
      <c r="O1227" s="21"/>
      <c r="P1227" s="21"/>
    </row>
    <row r="1228" spans="1:16" s="65" customFormat="1" ht="57" hidden="1" outlineLevel="1">
      <c r="A1228" s="107"/>
      <c r="B1228" s="107"/>
      <c r="C1228" s="106" t="s">
        <v>393</v>
      </c>
      <c r="D1228" s="148"/>
      <c r="E1228" s="148"/>
      <c r="F1228" s="148"/>
      <c r="G1228" s="148"/>
      <c r="H1228" s="148"/>
      <c r="I1228" s="148"/>
      <c r="J1228" s="33"/>
      <c r="K1228" s="21"/>
      <c r="L1228" s="21"/>
      <c r="M1228" s="21"/>
      <c r="N1228" s="21"/>
      <c r="O1228" s="21"/>
      <c r="P1228" s="21"/>
    </row>
    <row r="1229" spans="1:16" s="65" customFormat="1" ht="76" hidden="1" outlineLevel="1">
      <c r="A1229" s="107"/>
      <c r="B1229" s="107"/>
      <c r="C1229" s="106" t="s">
        <v>394</v>
      </c>
      <c r="D1229" s="148"/>
      <c r="E1229" s="148"/>
      <c r="F1229" s="148"/>
      <c r="G1229" s="148"/>
      <c r="H1229" s="148"/>
      <c r="I1229" s="148"/>
      <c r="J1229" s="33"/>
      <c r="K1229" s="21"/>
      <c r="L1229" s="21"/>
      <c r="M1229" s="21"/>
      <c r="N1229" s="21"/>
      <c r="O1229" s="21"/>
      <c r="P1229" s="21"/>
    </row>
    <row r="1230" spans="1:16" s="65" customFormat="1" ht="19" hidden="1" outlineLevel="1">
      <c r="A1230" s="107"/>
      <c r="B1230" s="107"/>
      <c r="C1230" s="106" t="s">
        <v>395</v>
      </c>
      <c r="D1230" s="148"/>
      <c r="E1230" s="148"/>
      <c r="F1230" s="148"/>
      <c r="G1230" s="148"/>
      <c r="H1230" s="148"/>
      <c r="I1230" s="148"/>
      <c r="J1230" s="33"/>
      <c r="K1230" s="21"/>
      <c r="L1230" s="21"/>
      <c r="M1230" s="21"/>
      <c r="N1230" s="21"/>
      <c r="O1230" s="21"/>
      <c r="P1230" s="21"/>
    </row>
    <row r="1231" spans="1:16" s="65" customFormat="1" ht="19" collapsed="1">
      <c r="A1231" s="107"/>
      <c r="B1231" s="107"/>
      <c r="C1231" s="106" t="s">
        <v>396</v>
      </c>
      <c r="D1231" s="148">
        <v>0</v>
      </c>
      <c r="E1231" s="148">
        <v>0</v>
      </c>
      <c r="F1231" s="148">
        <v>0</v>
      </c>
      <c r="G1231" s="148">
        <v>0</v>
      </c>
      <c r="H1231" s="148">
        <v>0</v>
      </c>
      <c r="I1231" s="148">
        <v>0</v>
      </c>
      <c r="J1231" s="148">
        <v>0</v>
      </c>
      <c r="K1231" s="148">
        <v>0</v>
      </c>
      <c r="L1231" s="148">
        <v>0</v>
      </c>
      <c r="M1231" s="148">
        <v>0</v>
      </c>
      <c r="N1231" s="148">
        <v>0</v>
      </c>
      <c r="O1231" s="148">
        <v>0</v>
      </c>
      <c r="P1231" s="148">
        <v>0</v>
      </c>
    </row>
    <row r="1232" spans="1:16" s="65" customFormat="1" ht="136.5" customHeight="1">
      <c r="A1232" s="106" t="s">
        <v>45</v>
      </c>
      <c r="B1232" s="106" t="s">
        <v>352</v>
      </c>
      <c r="C1232" s="107" t="s">
        <v>68</v>
      </c>
      <c r="D1232" s="148">
        <f>форма_10!F328</f>
        <v>496098</v>
      </c>
      <c r="E1232" s="148">
        <f>форма_10!G328</f>
        <v>0</v>
      </c>
      <c r="F1232" s="148">
        <f>форма_10!H328</f>
        <v>496098</v>
      </c>
      <c r="G1232" s="148">
        <f>форма_10!I328</f>
        <v>340835.3</v>
      </c>
      <c r="H1232" s="148">
        <f>форма_10!J328</f>
        <v>0</v>
      </c>
      <c r="I1232" s="148">
        <f>форма_10!K328</f>
        <v>340835.3</v>
      </c>
      <c r="J1232" s="148">
        <f>форма_10!L328</f>
        <v>340835.3</v>
      </c>
      <c r="K1232" s="148">
        <f>форма_10!L329</f>
        <v>340835.3</v>
      </c>
      <c r="L1232" s="148">
        <f>форма_10!M329</f>
        <v>0</v>
      </c>
      <c r="M1232" s="148">
        <f>форма_10!N329</f>
        <v>340835.3</v>
      </c>
      <c r="N1232" s="148">
        <f>форма_10!O329</f>
        <v>340835.3</v>
      </c>
      <c r="O1232" s="148">
        <f>форма_10!P329</f>
        <v>0</v>
      </c>
      <c r="P1232" s="148">
        <f>форма_10!Q329</f>
        <v>340835.3</v>
      </c>
    </row>
    <row r="1233" spans="1:16" s="65" customFormat="1" ht="38" hidden="1" outlineLevel="1">
      <c r="A1233" s="106"/>
      <c r="B1233" s="106"/>
      <c r="C1233" s="106" t="s">
        <v>385</v>
      </c>
      <c r="D1233" s="148"/>
      <c r="E1233" s="148"/>
      <c r="F1233" s="148"/>
      <c r="G1233" s="148"/>
      <c r="H1233" s="148"/>
      <c r="I1233" s="148"/>
      <c r="J1233" s="33"/>
      <c r="K1233" s="21"/>
      <c r="L1233" s="21"/>
      <c r="M1233" s="21"/>
      <c r="N1233" s="21"/>
      <c r="O1233" s="21"/>
      <c r="P1233" s="21"/>
    </row>
    <row r="1234" spans="1:16" s="65" customFormat="1" ht="19" hidden="1" outlineLevel="1">
      <c r="A1234" s="106"/>
      <c r="B1234" s="106"/>
      <c r="C1234" s="106" t="s">
        <v>386</v>
      </c>
      <c r="D1234" s="148"/>
      <c r="E1234" s="148"/>
      <c r="F1234" s="148"/>
      <c r="G1234" s="148"/>
      <c r="H1234" s="148"/>
      <c r="I1234" s="148"/>
      <c r="J1234" s="33"/>
      <c r="K1234" s="21"/>
      <c r="L1234" s="21"/>
      <c r="M1234" s="21"/>
      <c r="N1234" s="21"/>
      <c r="O1234" s="21"/>
      <c r="P1234" s="21"/>
    </row>
    <row r="1235" spans="1:16" s="65" customFormat="1" ht="57" hidden="1" outlineLevel="1">
      <c r="A1235" s="106"/>
      <c r="B1235" s="106"/>
      <c r="C1235" s="106" t="s">
        <v>387</v>
      </c>
      <c r="D1235" s="148"/>
      <c r="E1235" s="148"/>
      <c r="F1235" s="148"/>
      <c r="G1235" s="148"/>
      <c r="H1235" s="148"/>
      <c r="I1235" s="148"/>
      <c r="J1235" s="33"/>
      <c r="K1235" s="21"/>
      <c r="L1235" s="21"/>
      <c r="M1235" s="21"/>
      <c r="N1235" s="21"/>
      <c r="O1235" s="21"/>
      <c r="P1235" s="21"/>
    </row>
    <row r="1236" spans="1:16" s="65" customFormat="1" ht="57" hidden="1" outlineLevel="1">
      <c r="A1236" s="107"/>
      <c r="B1236" s="107"/>
      <c r="C1236" s="106" t="s">
        <v>388</v>
      </c>
      <c r="D1236" s="148"/>
      <c r="E1236" s="148"/>
      <c r="F1236" s="148"/>
      <c r="G1236" s="148"/>
      <c r="H1236" s="148"/>
      <c r="I1236" s="148"/>
      <c r="J1236" s="33"/>
      <c r="K1236" s="21"/>
      <c r="L1236" s="21"/>
      <c r="M1236" s="21"/>
      <c r="N1236" s="21"/>
      <c r="O1236" s="21"/>
      <c r="P1236" s="21"/>
    </row>
    <row r="1237" spans="1:16" s="65" customFormat="1" ht="57" hidden="1" outlineLevel="1">
      <c r="A1237" s="107"/>
      <c r="B1237" s="107"/>
      <c r="C1237" s="106" t="s">
        <v>389</v>
      </c>
      <c r="D1237" s="148"/>
      <c r="E1237" s="148"/>
      <c r="F1237" s="148"/>
      <c r="G1237" s="148"/>
      <c r="H1237" s="148"/>
      <c r="I1237" s="148"/>
      <c r="J1237" s="33"/>
      <c r="K1237" s="21"/>
      <c r="L1237" s="21"/>
      <c r="M1237" s="21"/>
      <c r="N1237" s="21"/>
      <c r="O1237" s="21"/>
      <c r="P1237" s="21"/>
    </row>
    <row r="1238" spans="1:16" s="65" customFormat="1" ht="57" hidden="1" outlineLevel="1">
      <c r="A1238" s="107"/>
      <c r="B1238" s="107"/>
      <c r="C1238" s="106" t="s">
        <v>390</v>
      </c>
      <c r="D1238" s="148"/>
      <c r="E1238" s="148"/>
      <c r="F1238" s="148"/>
      <c r="G1238" s="148"/>
      <c r="H1238" s="148"/>
      <c r="I1238" s="148"/>
      <c r="J1238" s="33"/>
      <c r="K1238" s="21"/>
      <c r="L1238" s="21"/>
      <c r="M1238" s="21"/>
      <c r="N1238" s="21"/>
      <c r="O1238" s="21"/>
      <c r="P1238" s="21"/>
    </row>
    <row r="1239" spans="1:16" s="65" customFormat="1" ht="57" hidden="1" outlineLevel="1">
      <c r="A1239" s="107"/>
      <c r="B1239" s="107"/>
      <c r="C1239" s="106" t="s">
        <v>391</v>
      </c>
      <c r="D1239" s="148"/>
      <c r="E1239" s="148"/>
      <c r="F1239" s="148"/>
      <c r="G1239" s="148"/>
      <c r="H1239" s="148"/>
      <c r="I1239" s="148"/>
      <c r="J1239" s="33"/>
      <c r="K1239" s="21"/>
      <c r="L1239" s="21"/>
      <c r="M1239" s="21"/>
      <c r="N1239" s="21"/>
      <c r="O1239" s="21"/>
      <c r="P1239" s="21"/>
    </row>
    <row r="1240" spans="1:16" s="65" customFormat="1" ht="57" hidden="1" outlineLevel="1">
      <c r="A1240" s="107"/>
      <c r="B1240" s="107"/>
      <c r="C1240" s="106" t="s">
        <v>392</v>
      </c>
      <c r="D1240" s="148"/>
      <c r="E1240" s="148"/>
      <c r="F1240" s="148"/>
      <c r="G1240" s="148"/>
      <c r="H1240" s="148"/>
      <c r="I1240" s="148"/>
      <c r="J1240" s="33"/>
      <c r="K1240" s="21"/>
      <c r="L1240" s="21"/>
      <c r="M1240" s="21"/>
      <c r="N1240" s="21"/>
      <c r="O1240" s="21"/>
      <c r="P1240" s="21"/>
    </row>
    <row r="1241" spans="1:16" s="65" customFormat="1" ht="57" hidden="1" outlineLevel="1">
      <c r="A1241" s="107"/>
      <c r="B1241" s="107"/>
      <c r="C1241" s="106" t="s">
        <v>393</v>
      </c>
      <c r="D1241" s="148"/>
      <c r="E1241" s="148"/>
      <c r="F1241" s="148"/>
      <c r="G1241" s="148"/>
      <c r="H1241" s="148"/>
      <c r="I1241" s="148"/>
      <c r="J1241" s="33"/>
      <c r="K1241" s="21"/>
      <c r="L1241" s="21"/>
      <c r="M1241" s="21"/>
      <c r="N1241" s="21"/>
      <c r="O1241" s="21"/>
      <c r="P1241" s="21"/>
    </row>
    <row r="1242" spans="1:16" s="65" customFormat="1" ht="76" hidden="1" outlineLevel="1">
      <c r="A1242" s="107"/>
      <c r="B1242" s="107"/>
      <c r="C1242" s="106" t="s">
        <v>394</v>
      </c>
      <c r="D1242" s="148"/>
      <c r="E1242" s="148"/>
      <c r="F1242" s="148"/>
      <c r="G1242" s="148"/>
      <c r="H1242" s="148"/>
      <c r="I1242" s="148"/>
      <c r="J1242" s="33"/>
      <c r="K1242" s="21"/>
      <c r="L1242" s="21"/>
      <c r="M1242" s="21"/>
      <c r="N1242" s="21"/>
      <c r="O1242" s="21"/>
      <c r="P1242" s="21"/>
    </row>
    <row r="1243" spans="1:16" s="65" customFormat="1" ht="19" hidden="1" outlineLevel="1">
      <c r="A1243" s="107"/>
      <c r="B1243" s="107"/>
      <c r="C1243" s="106" t="s">
        <v>395</v>
      </c>
      <c r="D1243" s="148"/>
      <c r="E1243" s="148"/>
      <c r="F1243" s="148"/>
      <c r="G1243" s="148"/>
      <c r="H1243" s="148"/>
      <c r="I1243" s="148"/>
      <c r="J1243" s="33"/>
      <c r="K1243" s="21"/>
      <c r="L1243" s="21"/>
      <c r="M1243" s="21"/>
      <c r="N1243" s="21"/>
      <c r="O1243" s="21"/>
      <c r="P1243" s="21"/>
    </row>
    <row r="1244" spans="1:16" s="65" customFormat="1" ht="19" collapsed="1">
      <c r="A1244" s="107"/>
      <c r="B1244" s="107"/>
      <c r="C1244" s="106" t="s">
        <v>396</v>
      </c>
      <c r="D1244" s="148">
        <f>форма_10!F329</f>
        <v>496098</v>
      </c>
      <c r="E1244" s="148">
        <f>форма_10!G329</f>
        <v>0</v>
      </c>
      <c r="F1244" s="148">
        <f>форма_10!H329</f>
        <v>496098</v>
      </c>
      <c r="G1244" s="148">
        <f>форма_10!I329</f>
        <v>340835.3</v>
      </c>
      <c r="H1244" s="148">
        <f>форма_10!J329</f>
        <v>0</v>
      </c>
      <c r="I1244" s="148">
        <f>форма_10!K329</f>
        <v>340835.3</v>
      </c>
      <c r="J1244" s="148">
        <f>форма_10!L329</f>
        <v>340835.3</v>
      </c>
      <c r="K1244" s="148">
        <f t="shared" ref="K1244:P1244" si="31">K1232</f>
        <v>340835.3</v>
      </c>
      <c r="L1244" s="148">
        <f t="shared" si="31"/>
        <v>0</v>
      </c>
      <c r="M1244" s="148">
        <f t="shared" si="31"/>
        <v>340835.3</v>
      </c>
      <c r="N1244" s="148">
        <f t="shared" si="31"/>
        <v>340835.3</v>
      </c>
      <c r="O1244" s="148">
        <f t="shared" si="31"/>
        <v>0</v>
      </c>
      <c r="P1244" s="148">
        <f t="shared" si="31"/>
        <v>340835.3</v>
      </c>
    </row>
    <row r="1245" spans="1:16" s="65" customFormat="1" ht="42" customHeight="1">
      <c r="A1245" s="106" t="s">
        <v>189</v>
      </c>
      <c r="B1245" s="106" t="s">
        <v>190</v>
      </c>
      <c r="C1245" s="107" t="s">
        <v>68</v>
      </c>
      <c r="D1245" s="148">
        <v>0</v>
      </c>
      <c r="E1245" s="148">
        <v>0</v>
      </c>
      <c r="F1245" s="148">
        <v>0</v>
      </c>
      <c r="G1245" s="148">
        <v>0</v>
      </c>
      <c r="H1245" s="148">
        <v>0</v>
      </c>
      <c r="I1245" s="148">
        <v>0</v>
      </c>
      <c r="J1245" s="148">
        <v>0</v>
      </c>
      <c r="K1245" s="148">
        <v>0</v>
      </c>
      <c r="L1245" s="148">
        <v>0</v>
      </c>
      <c r="M1245" s="148">
        <v>0</v>
      </c>
      <c r="N1245" s="148">
        <v>0</v>
      </c>
      <c r="O1245" s="148">
        <v>0</v>
      </c>
      <c r="P1245" s="148">
        <v>0</v>
      </c>
    </row>
    <row r="1246" spans="1:16" s="65" customFormat="1" ht="38" hidden="1" outlineLevel="1">
      <c r="A1246" s="106"/>
      <c r="B1246" s="106"/>
      <c r="C1246" s="106" t="s">
        <v>385</v>
      </c>
      <c r="D1246" s="148"/>
      <c r="E1246" s="148"/>
      <c r="F1246" s="148"/>
      <c r="G1246" s="148"/>
      <c r="H1246" s="148"/>
      <c r="I1246" s="148"/>
      <c r="J1246" s="33"/>
      <c r="K1246" s="21"/>
      <c r="L1246" s="21"/>
      <c r="M1246" s="21"/>
      <c r="N1246" s="21"/>
      <c r="O1246" s="21"/>
      <c r="P1246" s="21"/>
    </row>
    <row r="1247" spans="1:16" s="65" customFormat="1" ht="19" hidden="1" outlineLevel="1">
      <c r="A1247" s="106"/>
      <c r="B1247" s="106"/>
      <c r="C1247" s="106" t="s">
        <v>386</v>
      </c>
      <c r="D1247" s="148"/>
      <c r="E1247" s="148"/>
      <c r="F1247" s="148"/>
      <c r="G1247" s="148"/>
      <c r="H1247" s="148"/>
      <c r="I1247" s="148"/>
      <c r="J1247" s="33"/>
      <c r="K1247" s="21"/>
      <c r="L1247" s="21"/>
      <c r="M1247" s="21"/>
      <c r="N1247" s="21"/>
      <c r="O1247" s="21"/>
      <c r="P1247" s="21"/>
    </row>
    <row r="1248" spans="1:16" s="65" customFormat="1" ht="57" hidden="1" outlineLevel="1">
      <c r="A1248" s="106"/>
      <c r="B1248" s="106"/>
      <c r="C1248" s="106" t="s">
        <v>387</v>
      </c>
      <c r="D1248" s="148"/>
      <c r="E1248" s="148"/>
      <c r="F1248" s="148"/>
      <c r="G1248" s="148"/>
      <c r="H1248" s="148"/>
      <c r="I1248" s="148"/>
      <c r="J1248" s="33"/>
      <c r="K1248" s="21"/>
      <c r="L1248" s="21"/>
      <c r="M1248" s="21"/>
      <c r="N1248" s="21"/>
      <c r="O1248" s="21"/>
      <c r="P1248" s="21"/>
    </row>
    <row r="1249" spans="1:16" s="65" customFormat="1" ht="57" hidden="1" outlineLevel="1">
      <c r="A1249" s="107"/>
      <c r="B1249" s="107"/>
      <c r="C1249" s="106" t="s">
        <v>388</v>
      </c>
      <c r="D1249" s="148"/>
      <c r="E1249" s="148"/>
      <c r="F1249" s="148"/>
      <c r="G1249" s="148"/>
      <c r="H1249" s="148"/>
      <c r="I1249" s="148"/>
      <c r="J1249" s="33"/>
      <c r="K1249" s="21"/>
      <c r="L1249" s="21"/>
      <c r="M1249" s="21"/>
      <c r="N1249" s="21"/>
      <c r="O1249" s="21"/>
      <c r="P1249" s="21"/>
    </row>
    <row r="1250" spans="1:16" s="65" customFormat="1" ht="57" hidden="1" outlineLevel="1">
      <c r="A1250" s="107"/>
      <c r="B1250" s="107"/>
      <c r="C1250" s="106" t="s">
        <v>389</v>
      </c>
      <c r="D1250" s="148"/>
      <c r="E1250" s="148"/>
      <c r="F1250" s="148"/>
      <c r="G1250" s="148"/>
      <c r="H1250" s="148"/>
      <c r="I1250" s="148"/>
      <c r="J1250" s="33"/>
      <c r="K1250" s="21"/>
      <c r="L1250" s="21"/>
      <c r="M1250" s="21"/>
      <c r="N1250" s="21"/>
      <c r="O1250" s="21"/>
      <c r="P1250" s="21"/>
    </row>
    <row r="1251" spans="1:16" s="65" customFormat="1" ht="57" hidden="1" outlineLevel="1">
      <c r="A1251" s="107"/>
      <c r="B1251" s="107"/>
      <c r="C1251" s="106" t="s">
        <v>390</v>
      </c>
      <c r="D1251" s="148"/>
      <c r="E1251" s="148"/>
      <c r="F1251" s="148"/>
      <c r="G1251" s="148"/>
      <c r="H1251" s="148"/>
      <c r="I1251" s="148"/>
      <c r="J1251" s="33"/>
      <c r="K1251" s="21"/>
      <c r="L1251" s="21"/>
      <c r="M1251" s="21"/>
      <c r="N1251" s="21"/>
      <c r="O1251" s="21"/>
      <c r="P1251" s="21"/>
    </row>
    <row r="1252" spans="1:16" s="65" customFormat="1" ht="57" hidden="1" outlineLevel="1">
      <c r="A1252" s="107"/>
      <c r="B1252" s="107"/>
      <c r="C1252" s="106" t="s">
        <v>391</v>
      </c>
      <c r="D1252" s="148"/>
      <c r="E1252" s="148"/>
      <c r="F1252" s="148"/>
      <c r="G1252" s="148"/>
      <c r="H1252" s="148"/>
      <c r="I1252" s="148"/>
      <c r="J1252" s="33"/>
      <c r="K1252" s="21"/>
      <c r="L1252" s="21"/>
      <c r="M1252" s="21"/>
      <c r="N1252" s="21"/>
      <c r="O1252" s="21"/>
      <c r="P1252" s="21"/>
    </row>
    <row r="1253" spans="1:16" s="65" customFormat="1" ht="57" hidden="1" outlineLevel="1">
      <c r="A1253" s="107"/>
      <c r="B1253" s="107"/>
      <c r="C1253" s="106" t="s">
        <v>392</v>
      </c>
      <c r="D1253" s="148"/>
      <c r="E1253" s="148"/>
      <c r="F1253" s="148"/>
      <c r="G1253" s="148"/>
      <c r="H1253" s="148"/>
      <c r="I1253" s="148"/>
      <c r="J1253" s="33"/>
      <c r="K1253" s="21"/>
      <c r="L1253" s="21"/>
      <c r="M1253" s="21"/>
      <c r="N1253" s="21"/>
      <c r="O1253" s="21"/>
      <c r="P1253" s="21"/>
    </row>
    <row r="1254" spans="1:16" s="65" customFormat="1" ht="57" hidden="1" outlineLevel="1">
      <c r="A1254" s="107"/>
      <c r="B1254" s="107"/>
      <c r="C1254" s="106" t="s">
        <v>393</v>
      </c>
      <c r="D1254" s="148"/>
      <c r="E1254" s="148"/>
      <c r="F1254" s="148"/>
      <c r="G1254" s="148"/>
      <c r="H1254" s="148"/>
      <c r="I1254" s="148"/>
      <c r="J1254" s="33"/>
      <c r="K1254" s="21"/>
      <c r="L1254" s="21"/>
      <c r="M1254" s="21"/>
      <c r="N1254" s="21"/>
      <c r="O1254" s="21"/>
      <c r="P1254" s="21"/>
    </row>
    <row r="1255" spans="1:16" s="65" customFormat="1" ht="76" hidden="1" outlineLevel="1">
      <c r="A1255" s="107"/>
      <c r="B1255" s="107"/>
      <c r="C1255" s="106" t="s">
        <v>394</v>
      </c>
      <c r="D1255" s="148"/>
      <c r="E1255" s="148"/>
      <c r="F1255" s="148"/>
      <c r="G1255" s="148"/>
      <c r="H1255" s="148"/>
      <c r="I1255" s="148"/>
      <c r="J1255" s="33"/>
      <c r="K1255" s="21"/>
      <c r="L1255" s="21"/>
      <c r="M1255" s="21"/>
      <c r="N1255" s="21"/>
      <c r="O1255" s="21"/>
      <c r="P1255" s="21"/>
    </row>
    <row r="1256" spans="1:16" s="65" customFormat="1" ht="19" hidden="1" outlineLevel="1">
      <c r="A1256" s="107"/>
      <c r="B1256" s="107"/>
      <c r="C1256" s="106" t="s">
        <v>395</v>
      </c>
      <c r="D1256" s="148"/>
      <c r="E1256" s="148"/>
      <c r="F1256" s="148"/>
      <c r="G1256" s="148"/>
      <c r="H1256" s="148"/>
      <c r="I1256" s="148"/>
      <c r="J1256" s="33"/>
      <c r="K1256" s="21"/>
      <c r="L1256" s="21"/>
      <c r="M1256" s="21"/>
      <c r="N1256" s="21"/>
      <c r="O1256" s="21"/>
      <c r="P1256" s="21"/>
    </row>
    <row r="1257" spans="1:16" s="65" customFormat="1" ht="19" collapsed="1">
      <c r="A1257" s="107"/>
      <c r="B1257" s="107"/>
      <c r="C1257" s="106" t="s">
        <v>396</v>
      </c>
      <c r="D1257" s="148">
        <v>0</v>
      </c>
      <c r="E1257" s="148">
        <v>0</v>
      </c>
      <c r="F1257" s="148">
        <v>0</v>
      </c>
      <c r="G1257" s="148">
        <v>0</v>
      </c>
      <c r="H1257" s="148">
        <v>0</v>
      </c>
      <c r="I1257" s="148">
        <v>0</v>
      </c>
      <c r="J1257" s="148">
        <v>0</v>
      </c>
      <c r="K1257" s="148">
        <v>0</v>
      </c>
      <c r="L1257" s="148">
        <v>0</v>
      </c>
      <c r="M1257" s="148">
        <v>0</v>
      </c>
      <c r="N1257" s="148">
        <v>0</v>
      </c>
      <c r="O1257" s="148">
        <v>0</v>
      </c>
      <c r="P1257" s="148">
        <v>0</v>
      </c>
    </row>
    <row r="1258" spans="1:16" s="65" customFormat="1" ht="201" customHeight="1">
      <c r="A1258" s="106" t="s">
        <v>191</v>
      </c>
      <c r="B1258" s="109" t="s">
        <v>355</v>
      </c>
      <c r="C1258" s="107" t="s">
        <v>68</v>
      </c>
      <c r="D1258" s="148">
        <v>0</v>
      </c>
      <c r="E1258" s="148">
        <v>0</v>
      </c>
      <c r="F1258" s="148">
        <v>0</v>
      </c>
      <c r="G1258" s="148">
        <v>0</v>
      </c>
      <c r="H1258" s="148">
        <v>0</v>
      </c>
      <c r="I1258" s="148">
        <v>0</v>
      </c>
      <c r="J1258" s="148">
        <v>0</v>
      </c>
      <c r="K1258" s="148">
        <v>0</v>
      </c>
      <c r="L1258" s="148">
        <v>0</v>
      </c>
      <c r="M1258" s="148">
        <v>0</v>
      </c>
      <c r="N1258" s="148">
        <v>0</v>
      </c>
      <c r="O1258" s="148">
        <v>0</v>
      </c>
      <c r="P1258" s="148">
        <v>0</v>
      </c>
    </row>
    <row r="1259" spans="1:16" s="65" customFormat="1" ht="38" hidden="1" outlineLevel="1">
      <c r="A1259" s="106"/>
      <c r="B1259" s="109"/>
      <c r="C1259" s="106" t="s">
        <v>385</v>
      </c>
      <c r="D1259" s="148"/>
      <c r="E1259" s="148"/>
      <c r="F1259" s="148"/>
      <c r="G1259" s="148"/>
      <c r="H1259" s="148"/>
      <c r="I1259" s="148"/>
      <c r="J1259" s="33"/>
      <c r="K1259" s="21"/>
      <c r="L1259" s="21"/>
      <c r="M1259" s="21"/>
      <c r="N1259" s="21"/>
      <c r="O1259" s="21"/>
      <c r="P1259" s="21"/>
    </row>
    <row r="1260" spans="1:16" s="65" customFormat="1" ht="19" hidden="1" outlineLevel="1">
      <c r="A1260" s="106"/>
      <c r="B1260" s="109"/>
      <c r="C1260" s="106" t="s">
        <v>386</v>
      </c>
      <c r="D1260" s="148"/>
      <c r="E1260" s="148"/>
      <c r="F1260" s="148"/>
      <c r="G1260" s="148"/>
      <c r="H1260" s="148"/>
      <c r="I1260" s="148"/>
      <c r="J1260" s="33"/>
      <c r="K1260" s="21"/>
      <c r="L1260" s="21"/>
      <c r="M1260" s="21"/>
      <c r="N1260" s="21"/>
      <c r="O1260" s="21"/>
      <c r="P1260" s="21"/>
    </row>
    <row r="1261" spans="1:16" s="65" customFormat="1" ht="57" hidden="1" outlineLevel="1">
      <c r="A1261" s="106"/>
      <c r="B1261" s="109"/>
      <c r="C1261" s="106" t="s">
        <v>387</v>
      </c>
      <c r="D1261" s="148"/>
      <c r="E1261" s="148"/>
      <c r="F1261" s="148"/>
      <c r="G1261" s="148"/>
      <c r="H1261" s="148"/>
      <c r="I1261" s="148"/>
      <c r="J1261" s="33"/>
      <c r="K1261" s="21"/>
      <c r="L1261" s="21"/>
      <c r="M1261" s="21"/>
      <c r="N1261" s="21"/>
      <c r="O1261" s="21"/>
      <c r="P1261" s="21"/>
    </row>
    <row r="1262" spans="1:16" s="65" customFormat="1" ht="57" hidden="1" outlineLevel="1">
      <c r="A1262" s="107"/>
      <c r="B1262" s="107"/>
      <c r="C1262" s="106" t="s">
        <v>388</v>
      </c>
      <c r="D1262" s="148"/>
      <c r="E1262" s="148"/>
      <c r="F1262" s="148"/>
      <c r="G1262" s="148"/>
      <c r="H1262" s="148"/>
      <c r="I1262" s="148"/>
      <c r="J1262" s="33"/>
      <c r="K1262" s="21"/>
      <c r="L1262" s="21"/>
      <c r="M1262" s="21"/>
      <c r="N1262" s="21"/>
      <c r="O1262" s="21"/>
      <c r="P1262" s="21"/>
    </row>
    <row r="1263" spans="1:16" s="65" customFormat="1" ht="57" hidden="1" outlineLevel="1">
      <c r="A1263" s="107"/>
      <c r="B1263" s="107"/>
      <c r="C1263" s="106" t="s">
        <v>389</v>
      </c>
      <c r="D1263" s="148"/>
      <c r="E1263" s="148"/>
      <c r="F1263" s="148"/>
      <c r="G1263" s="148"/>
      <c r="H1263" s="148"/>
      <c r="I1263" s="148"/>
      <c r="J1263" s="33"/>
      <c r="K1263" s="21"/>
      <c r="L1263" s="21"/>
      <c r="M1263" s="21"/>
      <c r="N1263" s="21"/>
      <c r="O1263" s="21"/>
      <c r="P1263" s="21"/>
    </row>
    <row r="1264" spans="1:16" s="65" customFormat="1" ht="57" hidden="1" outlineLevel="1">
      <c r="A1264" s="107"/>
      <c r="B1264" s="107"/>
      <c r="C1264" s="106" t="s">
        <v>390</v>
      </c>
      <c r="D1264" s="148"/>
      <c r="E1264" s="148"/>
      <c r="F1264" s="148"/>
      <c r="G1264" s="148"/>
      <c r="H1264" s="148"/>
      <c r="I1264" s="148"/>
      <c r="J1264" s="33"/>
      <c r="K1264" s="21"/>
      <c r="L1264" s="21"/>
      <c r="M1264" s="21"/>
      <c r="N1264" s="21"/>
      <c r="O1264" s="21"/>
      <c r="P1264" s="21"/>
    </row>
    <row r="1265" spans="1:16" s="65" customFormat="1" ht="57" hidden="1" outlineLevel="1">
      <c r="A1265" s="107"/>
      <c r="B1265" s="107"/>
      <c r="C1265" s="106" t="s">
        <v>391</v>
      </c>
      <c r="D1265" s="148"/>
      <c r="E1265" s="148"/>
      <c r="F1265" s="148"/>
      <c r="G1265" s="148"/>
      <c r="H1265" s="148"/>
      <c r="I1265" s="148"/>
      <c r="J1265" s="33"/>
      <c r="K1265" s="21"/>
      <c r="L1265" s="21"/>
      <c r="M1265" s="21"/>
      <c r="N1265" s="21"/>
      <c r="O1265" s="21"/>
      <c r="P1265" s="21"/>
    </row>
    <row r="1266" spans="1:16" s="65" customFormat="1" ht="57" hidden="1" outlineLevel="1">
      <c r="A1266" s="107"/>
      <c r="B1266" s="107"/>
      <c r="C1266" s="106" t="s">
        <v>392</v>
      </c>
      <c r="D1266" s="148"/>
      <c r="E1266" s="148"/>
      <c r="F1266" s="148"/>
      <c r="G1266" s="148"/>
      <c r="H1266" s="148"/>
      <c r="I1266" s="148"/>
      <c r="J1266" s="33"/>
      <c r="K1266" s="21"/>
      <c r="L1266" s="21"/>
      <c r="M1266" s="21"/>
      <c r="N1266" s="21"/>
      <c r="O1266" s="21"/>
      <c r="P1266" s="21"/>
    </row>
    <row r="1267" spans="1:16" s="65" customFormat="1" ht="57" hidden="1" outlineLevel="1">
      <c r="A1267" s="107"/>
      <c r="B1267" s="107"/>
      <c r="C1267" s="106" t="s">
        <v>393</v>
      </c>
      <c r="D1267" s="148"/>
      <c r="E1267" s="148"/>
      <c r="F1267" s="148"/>
      <c r="G1267" s="148"/>
      <c r="H1267" s="148"/>
      <c r="I1267" s="148"/>
      <c r="J1267" s="33"/>
      <c r="K1267" s="21"/>
      <c r="L1267" s="21"/>
      <c r="M1267" s="21"/>
      <c r="N1267" s="21"/>
      <c r="O1267" s="21"/>
      <c r="P1267" s="21"/>
    </row>
    <row r="1268" spans="1:16" s="65" customFormat="1" ht="76" hidden="1" outlineLevel="1">
      <c r="A1268" s="107"/>
      <c r="B1268" s="107"/>
      <c r="C1268" s="106" t="s">
        <v>394</v>
      </c>
      <c r="D1268" s="148"/>
      <c r="E1268" s="148"/>
      <c r="F1268" s="148"/>
      <c r="G1268" s="148"/>
      <c r="H1268" s="148"/>
      <c r="I1268" s="148"/>
      <c r="J1268" s="33"/>
      <c r="K1268" s="21"/>
      <c r="L1268" s="21"/>
      <c r="M1268" s="21"/>
      <c r="N1268" s="21"/>
      <c r="O1268" s="21"/>
      <c r="P1268" s="21"/>
    </row>
    <row r="1269" spans="1:16" s="65" customFormat="1" ht="19" hidden="1" outlineLevel="1">
      <c r="A1269" s="107"/>
      <c r="B1269" s="107"/>
      <c r="C1269" s="106" t="s">
        <v>395</v>
      </c>
      <c r="D1269" s="148"/>
      <c r="E1269" s="148"/>
      <c r="F1269" s="148"/>
      <c r="G1269" s="148"/>
      <c r="H1269" s="148"/>
      <c r="I1269" s="148"/>
      <c r="J1269" s="33"/>
      <c r="K1269" s="21"/>
      <c r="L1269" s="21"/>
      <c r="M1269" s="21"/>
      <c r="N1269" s="21"/>
      <c r="O1269" s="21"/>
      <c r="P1269" s="21"/>
    </row>
    <row r="1270" spans="1:16" s="65" customFormat="1" ht="19" collapsed="1">
      <c r="A1270" s="107"/>
      <c r="B1270" s="107"/>
      <c r="C1270" s="106" t="s">
        <v>396</v>
      </c>
      <c r="D1270" s="148">
        <v>0</v>
      </c>
      <c r="E1270" s="148">
        <v>0</v>
      </c>
      <c r="F1270" s="148">
        <v>0</v>
      </c>
      <c r="G1270" s="148">
        <v>0</v>
      </c>
      <c r="H1270" s="148">
        <v>0</v>
      </c>
      <c r="I1270" s="148">
        <v>0</v>
      </c>
      <c r="J1270" s="148">
        <v>0</v>
      </c>
      <c r="K1270" s="148">
        <v>0</v>
      </c>
      <c r="L1270" s="148">
        <v>0</v>
      </c>
      <c r="M1270" s="148">
        <v>0</v>
      </c>
      <c r="N1270" s="148">
        <v>0</v>
      </c>
      <c r="O1270" s="148">
        <v>0</v>
      </c>
      <c r="P1270" s="148">
        <v>0</v>
      </c>
    </row>
    <row r="1271" spans="1:16" s="65" customFormat="1" ht="143.25" customHeight="1">
      <c r="A1271" s="106" t="s">
        <v>192</v>
      </c>
      <c r="B1271" s="106" t="s">
        <v>357</v>
      </c>
      <c r="C1271" s="107" t="s">
        <v>68</v>
      </c>
      <c r="D1271" s="148">
        <v>0</v>
      </c>
      <c r="E1271" s="148">
        <v>0</v>
      </c>
      <c r="F1271" s="148">
        <v>0</v>
      </c>
      <c r="G1271" s="148">
        <v>0</v>
      </c>
      <c r="H1271" s="148">
        <v>0</v>
      </c>
      <c r="I1271" s="148">
        <v>0</v>
      </c>
      <c r="J1271" s="148">
        <v>0</v>
      </c>
      <c r="K1271" s="148">
        <v>0</v>
      </c>
      <c r="L1271" s="148">
        <v>0</v>
      </c>
      <c r="M1271" s="148">
        <v>0</v>
      </c>
      <c r="N1271" s="148">
        <v>0</v>
      </c>
      <c r="O1271" s="148">
        <v>0</v>
      </c>
      <c r="P1271" s="148">
        <v>0</v>
      </c>
    </row>
    <row r="1272" spans="1:16" s="65" customFormat="1" ht="38" hidden="1" outlineLevel="1">
      <c r="A1272" s="106"/>
      <c r="B1272" s="106"/>
      <c r="C1272" s="106" t="s">
        <v>385</v>
      </c>
      <c r="D1272" s="148"/>
      <c r="E1272" s="148"/>
      <c r="F1272" s="148"/>
      <c r="G1272" s="148"/>
      <c r="H1272" s="148"/>
      <c r="I1272" s="148"/>
      <c r="J1272" s="33"/>
      <c r="K1272" s="21"/>
      <c r="L1272" s="21"/>
      <c r="M1272" s="21"/>
      <c r="N1272" s="21"/>
      <c r="O1272" s="21"/>
      <c r="P1272" s="21"/>
    </row>
    <row r="1273" spans="1:16" s="65" customFormat="1" ht="19" hidden="1" outlineLevel="1">
      <c r="A1273" s="106"/>
      <c r="B1273" s="106"/>
      <c r="C1273" s="106" t="s">
        <v>386</v>
      </c>
      <c r="D1273" s="148"/>
      <c r="E1273" s="148"/>
      <c r="F1273" s="148"/>
      <c r="G1273" s="148"/>
      <c r="H1273" s="148"/>
      <c r="I1273" s="148"/>
      <c r="J1273" s="33"/>
      <c r="K1273" s="21"/>
      <c r="L1273" s="21"/>
      <c r="M1273" s="21"/>
      <c r="N1273" s="21"/>
      <c r="O1273" s="21"/>
      <c r="P1273" s="21"/>
    </row>
    <row r="1274" spans="1:16" s="65" customFormat="1" ht="57" hidden="1" outlineLevel="1">
      <c r="A1274" s="106"/>
      <c r="B1274" s="106"/>
      <c r="C1274" s="106" t="s">
        <v>387</v>
      </c>
      <c r="D1274" s="148"/>
      <c r="E1274" s="148"/>
      <c r="F1274" s="148"/>
      <c r="G1274" s="148"/>
      <c r="H1274" s="148"/>
      <c r="I1274" s="148"/>
      <c r="J1274" s="33"/>
      <c r="K1274" s="21"/>
      <c r="L1274" s="21"/>
      <c r="M1274" s="21"/>
      <c r="N1274" s="21"/>
      <c r="O1274" s="21"/>
      <c r="P1274" s="21"/>
    </row>
    <row r="1275" spans="1:16" s="65" customFormat="1" ht="57" hidden="1" outlineLevel="1">
      <c r="A1275" s="107"/>
      <c r="B1275" s="107"/>
      <c r="C1275" s="106" t="s">
        <v>388</v>
      </c>
      <c r="D1275" s="148"/>
      <c r="E1275" s="148"/>
      <c r="F1275" s="148"/>
      <c r="G1275" s="148"/>
      <c r="H1275" s="148"/>
      <c r="I1275" s="148"/>
      <c r="J1275" s="33"/>
      <c r="K1275" s="21"/>
      <c r="L1275" s="21"/>
      <c r="M1275" s="21"/>
      <c r="N1275" s="21"/>
      <c r="O1275" s="21"/>
      <c r="P1275" s="21"/>
    </row>
    <row r="1276" spans="1:16" s="65" customFormat="1" ht="57" hidden="1" outlineLevel="1">
      <c r="A1276" s="107"/>
      <c r="B1276" s="107"/>
      <c r="C1276" s="106" t="s">
        <v>389</v>
      </c>
      <c r="D1276" s="148"/>
      <c r="E1276" s="148"/>
      <c r="F1276" s="148"/>
      <c r="G1276" s="148"/>
      <c r="H1276" s="148"/>
      <c r="I1276" s="148"/>
      <c r="J1276" s="33"/>
      <c r="K1276" s="21"/>
      <c r="L1276" s="21"/>
      <c r="M1276" s="21"/>
      <c r="N1276" s="21"/>
      <c r="O1276" s="21"/>
      <c r="P1276" s="21"/>
    </row>
    <row r="1277" spans="1:16" s="65" customFormat="1" ht="57" hidden="1" outlineLevel="1">
      <c r="A1277" s="107"/>
      <c r="B1277" s="107"/>
      <c r="C1277" s="106" t="s">
        <v>390</v>
      </c>
      <c r="D1277" s="148"/>
      <c r="E1277" s="148"/>
      <c r="F1277" s="148"/>
      <c r="G1277" s="148"/>
      <c r="H1277" s="148"/>
      <c r="I1277" s="148"/>
      <c r="J1277" s="33"/>
      <c r="K1277" s="21"/>
      <c r="L1277" s="21"/>
      <c r="M1277" s="21"/>
      <c r="N1277" s="21"/>
      <c r="O1277" s="21"/>
      <c r="P1277" s="21"/>
    </row>
    <row r="1278" spans="1:16" s="65" customFormat="1" ht="57" hidden="1" outlineLevel="1">
      <c r="A1278" s="107"/>
      <c r="B1278" s="107"/>
      <c r="C1278" s="106" t="s">
        <v>391</v>
      </c>
      <c r="D1278" s="148"/>
      <c r="E1278" s="148"/>
      <c r="F1278" s="148"/>
      <c r="G1278" s="148"/>
      <c r="H1278" s="148"/>
      <c r="I1278" s="148"/>
      <c r="J1278" s="33"/>
      <c r="K1278" s="21"/>
      <c r="L1278" s="21"/>
      <c r="M1278" s="21"/>
      <c r="N1278" s="21"/>
      <c r="O1278" s="21"/>
      <c r="P1278" s="21"/>
    </row>
    <row r="1279" spans="1:16" s="65" customFormat="1" ht="57" hidden="1" outlineLevel="1">
      <c r="A1279" s="107"/>
      <c r="B1279" s="107"/>
      <c r="C1279" s="106" t="s">
        <v>392</v>
      </c>
      <c r="D1279" s="148"/>
      <c r="E1279" s="148"/>
      <c r="F1279" s="148"/>
      <c r="G1279" s="148"/>
      <c r="H1279" s="148"/>
      <c r="I1279" s="148"/>
      <c r="J1279" s="33"/>
      <c r="K1279" s="21"/>
      <c r="L1279" s="21"/>
      <c r="M1279" s="21"/>
      <c r="N1279" s="21"/>
      <c r="O1279" s="21"/>
      <c r="P1279" s="21"/>
    </row>
    <row r="1280" spans="1:16" s="65" customFormat="1" ht="57" hidden="1" outlineLevel="1">
      <c r="A1280" s="107"/>
      <c r="B1280" s="107"/>
      <c r="C1280" s="106" t="s">
        <v>393</v>
      </c>
      <c r="D1280" s="148"/>
      <c r="E1280" s="148"/>
      <c r="F1280" s="148"/>
      <c r="G1280" s="148"/>
      <c r="H1280" s="148"/>
      <c r="I1280" s="148"/>
      <c r="J1280" s="33"/>
      <c r="K1280" s="21"/>
      <c r="L1280" s="21"/>
      <c r="M1280" s="21"/>
      <c r="N1280" s="21"/>
      <c r="O1280" s="21"/>
      <c r="P1280" s="21"/>
    </row>
    <row r="1281" spans="1:16" s="65" customFormat="1" ht="76" hidden="1" outlineLevel="1">
      <c r="A1281" s="107"/>
      <c r="B1281" s="107"/>
      <c r="C1281" s="106" t="s">
        <v>394</v>
      </c>
      <c r="D1281" s="148"/>
      <c r="E1281" s="148"/>
      <c r="F1281" s="148"/>
      <c r="G1281" s="148"/>
      <c r="H1281" s="148"/>
      <c r="I1281" s="148"/>
      <c r="J1281" s="33"/>
      <c r="K1281" s="21"/>
      <c r="L1281" s="21"/>
      <c r="M1281" s="21"/>
      <c r="N1281" s="21"/>
      <c r="O1281" s="21"/>
      <c r="P1281" s="21"/>
    </row>
    <row r="1282" spans="1:16" s="65" customFormat="1" ht="19" hidden="1" outlineLevel="1" collapsed="1">
      <c r="A1282" s="107"/>
      <c r="B1282" s="107"/>
      <c r="C1282" s="106" t="s">
        <v>395</v>
      </c>
      <c r="D1282" s="148"/>
      <c r="E1282" s="148"/>
      <c r="F1282" s="148"/>
      <c r="G1282" s="148"/>
      <c r="H1282" s="148"/>
      <c r="I1282" s="148"/>
      <c r="J1282" s="33"/>
      <c r="K1282" s="21"/>
      <c r="L1282" s="21"/>
      <c r="M1282" s="21"/>
      <c r="N1282" s="21"/>
      <c r="O1282" s="21"/>
      <c r="P1282" s="21"/>
    </row>
    <row r="1283" spans="1:16" s="65" customFormat="1" ht="19" collapsed="1">
      <c r="A1283" s="107"/>
      <c r="B1283" s="107"/>
      <c r="C1283" s="106" t="s">
        <v>396</v>
      </c>
      <c r="D1283" s="148">
        <v>0</v>
      </c>
      <c r="E1283" s="148">
        <v>0</v>
      </c>
      <c r="F1283" s="148">
        <v>0</v>
      </c>
      <c r="G1283" s="148">
        <v>0</v>
      </c>
      <c r="H1283" s="148">
        <v>0</v>
      </c>
      <c r="I1283" s="148">
        <v>0</v>
      </c>
      <c r="J1283" s="148">
        <v>0</v>
      </c>
      <c r="K1283" s="148">
        <v>0</v>
      </c>
      <c r="L1283" s="148">
        <v>0</v>
      </c>
      <c r="M1283" s="148">
        <v>0</v>
      </c>
      <c r="N1283" s="148">
        <v>0</v>
      </c>
      <c r="O1283" s="148">
        <v>0</v>
      </c>
      <c r="P1283" s="148">
        <v>0</v>
      </c>
    </row>
    <row r="1284" spans="1:16" s="65" customFormat="1" ht="65.25" customHeight="1">
      <c r="A1284" s="106" t="s">
        <v>193</v>
      </c>
      <c r="B1284" s="106" t="s">
        <v>359</v>
      </c>
      <c r="C1284" s="107" t="s">
        <v>68</v>
      </c>
      <c r="D1284" s="148">
        <v>0</v>
      </c>
      <c r="E1284" s="148">
        <v>0</v>
      </c>
      <c r="F1284" s="148">
        <v>0</v>
      </c>
      <c r="G1284" s="148">
        <v>0</v>
      </c>
      <c r="H1284" s="148">
        <v>0</v>
      </c>
      <c r="I1284" s="148">
        <v>0</v>
      </c>
      <c r="J1284" s="148">
        <v>0</v>
      </c>
      <c r="K1284" s="148">
        <v>0</v>
      </c>
      <c r="L1284" s="148">
        <v>0</v>
      </c>
      <c r="M1284" s="148">
        <v>0</v>
      </c>
      <c r="N1284" s="148">
        <v>0</v>
      </c>
      <c r="O1284" s="148">
        <v>0</v>
      </c>
      <c r="P1284" s="148">
        <v>0</v>
      </c>
    </row>
    <row r="1285" spans="1:16" s="65" customFormat="1" ht="38" hidden="1" outlineLevel="1">
      <c r="A1285" s="106"/>
      <c r="B1285" s="106"/>
      <c r="C1285" s="106" t="s">
        <v>385</v>
      </c>
      <c r="D1285" s="148"/>
      <c r="E1285" s="148"/>
      <c r="F1285" s="148"/>
      <c r="G1285" s="148"/>
      <c r="H1285" s="148"/>
      <c r="I1285" s="148"/>
      <c r="J1285" s="33"/>
      <c r="K1285" s="21"/>
      <c r="L1285" s="21"/>
      <c r="M1285" s="21"/>
      <c r="N1285" s="21"/>
      <c r="O1285" s="21"/>
      <c r="P1285" s="21"/>
    </row>
    <row r="1286" spans="1:16" s="65" customFormat="1" ht="19" hidden="1" outlineLevel="1">
      <c r="A1286" s="106"/>
      <c r="B1286" s="106"/>
      <c r="C1286" s="106" t="s">
        <v>386</v>
      </c>
      <c r="D1286" s="148"/>
      <c r="E1286" s="148"/>
      <c r="F1286" s="148"/>
      <c r="G1286" s="148"/>
      <c r="H1286" s="148"/>
      <c r="I1286" s="148"/>
      <c r="J1286" s="33"/>
      <c r="K1286" s="21"/>
      <c r="L1286" s="21"/>
      <c r="M1286" s="21"/>
      <c r="N1286" s="21"/>
      <c r="O1286" s="21"/>
      <c r="P1286" s="21"/>
    </row>
    <row r="1287" spans="1:16" s="65" customFormat="1" ht="57" hidden="1" outlineLevel="1">
      <c r="A1287" s="106"/>
      <c r="B1287" s="106"/>
      <c r="C1287" s="106" t="s">
        <v>387</v>
      </c>
      <c r="D1287" s="148"/>
      <c r="E1287" s="148"/>
      <c r="F1287" s="148"/>
      <c r="G1287" s="148"/>
      <c r="H1287" s="148"/>
      <c r="I1287" s="148"/>
      <c r="J1287" s="33"/>
      <c r="K1287" s="21"/>
      <c r="L1287" s="21"/>
      <c r="M1287" s="21"/>
      <c r="N1287" s="21"/>
      <c r="O1287" s="21"/>
      <c r="P1287" s="21"/>
    </row>
    <row r="1288" spans="1:16" s="65" customFormat="1" ht="57" hidden="1" outlineLevel="1">
      <c r="A1288" s="107"/>
      <c r="B1288" s="107"/>
      <c r="C1288" s="106" t="s">
        <v>388</v>
      </c>
      <c r="D1288" s="148"/>
      <c r="E1288" s="148"/>
      <c r="F1288" s="148"/>
      <c r="G1288" s="148"/>
      <c r="H1288" s="148"/>
      <c r="I1288" s="148"/>
      <c r="J1288" s="33"/>
      <c r="K1288" s="21"/>
      <c r="L1288" s="21"/>
      <c r="M1288" s="21"/>
      <c r="N1288" s="21"/>
      <c r="O1288" s="21"/>
      <c r="P1288" s="21"/>
    </row>
    <row r="1289" spans="1:16" s="65" customFormat="1" ht="57" hidden="1" outlineLevel="1">
      <c r="A1289" s="107"/>
      <c r="B1289" s="107"/>
      <c r="C1289" s="106" t="s">
        <v>389</v>
      </c>
      <c r="D1289" s="148"/>
      <c r="E1289" s="148"/>
      <c r="F1289" s="148"/>
      <c r="G1289" s="148"/>
      <c r="H1289" s="148"/>
      <c r="I1289" s="148"/>
      <c r="J1289" s="33"/>
      <c r="K1289" s="21"/>
      <c r="L1289" s="21"/>
      <c r="M1289" s="21"/>
      <c r="N1289" s="21"/>
      <c r="O1289" s="21"/>
      <c r="P1289" s="21"/>
    </row>
    <row r="1290" spans="1:16" s="65" customFormat="1" ht="57" hidden="1" outlineLevel="1">
      <c r="A1290" s="107"/>
      <c r="B1290" s="107"/>
      <c r="C1290" s="106" t="s">
        <v>390</v>
      </c>
      <c r="D1290" s="148"/>
      <c r="E1290" s="148"/>
      <c r="F1290" s="148"/>
      <c r="G1290" s="148"/>
      <c r="H1290" s="148"/>
      <c r="I1290" s="148"/>
      <c r="J1290" s="33"/>
      <c r="K1290" s="21"/>
      <c r="L1290" s="21"/>
      <c r="M1290" s="21"/>
      <c r="N1290" s="21"/>
      <c r="O1290" s="21"/>
      <c r="P1290" s="21"/>
    </row>
    <row r="1291" spans="1:16" s="65" customFormat="1" ht="57" hidden="1" outlineLevel="1">
      <c r="A1291" s="107"/>
      <c r="B1291" s="107"/>
      <c r="C1291" s="106" t="s">
        <v>391</v>
      </c>
      <c r="D1291" s="148"/>
      <c r="E1291" s="148"/>
      <c r="F1291" s="148"/>
      <c r="G1291" s="148"/>
      <c r="H1291" s="148"/>
      <c r="I1291" s="148"/>
      <c r="J1291" s="33"/>
      <c r="K1291" s="21"/>
      <c r="L1291" s="21"/>
      <c r="M1291" s="21"/>
      <c r="N1291" s="21"/>
      <c r="O1291" s="21"/>
      <c r="P1291" s="21"/>
    </row>
    <row r="1292" spans="1:16" s="65" customFormat="1" ht="57" hidden="1" outlineLevel="1">
      <c r="A1292" s="107"/>
      <c r="B1292" s="107"/>
      <c r="C1292" s="106" t="s">
        <v>392</v>
      </c>
      <c r="D1292" s="148"/>
      <c r="E1292" s="148"/>
      <c r="F1292" s="148"/>
      <c r="G1292" s="148"/>
      <c r="H1292" s="148"/>
      <c r="I1292" s="148"/>
      <c r="J1292" s="33"/>
      <c r="K1292" s="21"/>
      <c r="L1292" s="21"/>
      <c r="M1292" s="21"/>
      <c r="N1292" s="21"/>
      <c r="O1292" s="21"/>
      <c r="P1292" s="21"/>
    </row>
    <row r="1293" spans="1:16" s="65" customFormat="1" ht="57" hidden="1" outlineLevel="1">
      <c r="A1293" s="107"/>
      <c r="B1293" s="107"/>
      <c r="C1293" s="106" t="s">
        <v>393</v>
      </c>
      <c r="D1293" s="148"/>
      <c r="E1293" s="148"/>
      <c r="F1293" s="148"/>
      <c r="G1293" s="148"/>
      <c r="H1293" s="148"/>
      <c r="I1293" s="148"/>
      <c r="J1293" s="33"/>
      <c r="K1293" s="21"/>
      <c r="L1293" s="21"/>
      <c r="M1293" s="21"/>
      <c r="N1293" s="21"/>
      <c r="O1293" s="21"/>
      <c r="P1293" s="21"/>
    </row>
    <row r="1294" spans="1:16" s="65" customFormat="1" ht="76" hidden="1" outlineLevel="1">
      <c r="A1294" s="107"/>
      <c r="B1294" s="107"/>
      <c r="C1294" s="106" t="s">
        <v>394</v>
      </c>
      <c r="D1294" s="148"/>
      <c r="E1294" s="148"/>
      <c r="F1294" s="148"/>
      <c r="G1294" s="148"/>
      <c r="H1294" s="148"/>
      <c r="I1294" s="148"/>
      <c r="J1294" s="33"/>
      <c r="K1294" s="21"/>
      <c r="L1294" s="21"/>
      <c r="M1294" s="21"/>
      <c r="N1294" s="21"/>
      <c r="O1294" s="21"/>
      <c r="P1294" s="21"/>
    </row>
    <row r="1295" spans="1:16" s="65" customFormat="1" ht="19" hidden="1" outlineLevel="1">
      <c r="A1295" s="107"/>
      <c r="B1295" s="107"/>
      <c r="C1295" s="106" t="s">
        <v>395</v>
      </c>
      <c r="D1295" s="148"/>
      <c r="E1295" s="148"/>
      <c r="F1295" s="148"/>
      <c r="G1295" s="148"/>
      <c r="H1295" s="148"/>
      <c r="I1295" s="148"/>
      <c r="J1295" s="33"/>
      <c r="K1295" s="21"/>
      <c r="L1295" s="21"/>
      <c r="M1295" s="21"/>
      <c r="N1295" s="21"/>
      <c r="O1295" s="21"/>
      <c r="P1295" s="21"/>
    </row>
    <row r="1296" spans="1:16" s="65" customFormat="1" ht="19" collapsed="1">
      <c r="A1296" s="107"/>
      <c r="B1296" s="107"/>
      <c r="C1296" s="106" t="s">
        <v>396</v>
      </c>
      <c r="D1296" s="148">
        <v>0</v>
      </c>
      <c r="E1296" s="148">
        <v>0</v>
      </c>
      <c r="F1296" s="148">
        <v>0</v>
      </c>
      <c r="G1296" s="148">
        <v>0</v>
      </c>
      <c r="H1296" s="148">
        <v>0</v>
      </c>
      <c r="I1296" s="148">
        <v>0</v>
      </c>
      <c r="J1296" s="148">
        <v>0</v>
      </c>
      <c r="K1296" s="148">
        <v>0</v>
      </c>
      <c r="L1296" s="148">
        <v>0</v>
      </c>
      <c r="M1296" s="148">
        <v>0</v>
      </c>
      <c r="N1296" s="148">
        <v>0</v>
      </c>
      <c r="O1296" s="148">
        <v>0</v>
      </c>
      <c r="P1296" s="148">
        <v>0</v>
      </c>
    </row>
    <row r="1297" spans="1:16" s="65" customFormat="1" ht="146.25" customHeight="1">
      <c r="A1297" s="106" t="s">
        <v>194</v>
      </c>
      <c r="B1297" s="106" t="s">
        <v>629</v>
      </c>
      <c r="C1297" s="107" t="s">
        <v>68</v>
      </c>
      <c r="D1297" s="148">
        <v>0</v>
      </c>
      <c r="E1297" s="148">
        <v>0</v>
      </c>
      <c r="F1297" s="148">
        <v>0</v>
      </c>
      <c r="G1297" s="148">
        <v>0</v>
      </c>
      <c r="H1297" s="148">
        <v>0</v>
      </c>
      <c r="I1297" s="148">
        <v>0</v>
      </c>
      <c r="J1297" s="148">
        <v>0</v>
      </c>
      <c r="K1297" s="148">
        <v>0</v>
      </c>
      <c r="L1297" s="148">
        <v>0</v>
      </c>
      <c r="M1297" s="148">
        <v>0</v>
      </c>
      <c r="N1297" s="148">
        <v>0</v>
      </c>
      <c r="O1297" s="148">
        <v>0</v>
      </c>
      <c r="P1297" s="148">
        <v>0</v>
      </c>
    </row>
    <row r="1298" spans="1:16" s="65" customFormat="1" ht="38" hidden="1" outlineLevel="1">
      <c r="A1298" s="106"/>
      <c r="B1298" s="106"/>
      <c r="C1298" s="106" t="s">
        <v>385</v>
      </c>
      <c r="D1298" s="148"/>
      <c r="E1298" s="148"/>
      <c r="F1298" s="148"/>
      <c r="G1298" s="148"/>
      <c r="H1298" s="148"/>
      <c r="I1298" s="148"/>
      <c r="J1298" s="33"/>
      <c r="K1298" s="21"/>
      <c r="L1298" s="21"/>
      <c r="M1298" s="21"/>
      <c r="N1298" s="21"/>
      <c r="O1298" s="21"/>
      <c r="P1298" s="21"/>
    </row>
    <row r="1299" spans="1:16" s="65" customFormat="1" ht="19" hidden="1" outlineLevel="1">
      <c r="A1299" s="106"/>
      <c r="B1299" s="106"/>
      <c r="C1299" s="106" t="s">
        <v>386</v>
      </c>
      <c r="D1299" s="148"/>
      <c r="E1299" s="148"/>
      <c r="F1299" s="148"/>
      <c r="G1299" s="148"/>
      <c r="H1299" s="148"/>
      <c r="I1299" s="148"/>
      <c r="J1299" s="33"/>
      <c r="K1299" s="21"/>
      <c r="L1299" s="21"/>
      <c r="M1299" s="21"/>
      <c r="N1299" s="21"/>
      <c r="O1299" s="21"/>
      <c r="P1299" s="21"/>
    </row>
    <row r="1300" spans="1:16" s="65" customFormat="1" ht="57" hidden="1" outlineLevel="1">
      <c r="A1300" s="106"/>
      <c r="B1300" s="106"/>
      <c r="C1300" s="106" t="s">
        <v>387</v>
      </c>
      <c r="D1300" s="148"/>
      <c r="E1300" s="148"/>
      <c r="F1300" s="148"/>
      <c r="G1300" s="148"/>
      <c r="H1300" s="148"/>
      <c r="I1300" s="148"/>
      <c r="J1300" s="33"/>
      <c r="K1300" s="21"/>
      <c r="L1300" s="21"/>
      <c r="M1300" s="21"/>
      <c r="N1300" s="21"/>
      <c r="O1300" s="21"/>
      <c r="P1300" s="21"/>
    </row>
    <row r="1301" spans="1:16" s="65" customFormat="1" ht="57" hidden="1" outlineLevel="1">
      <c r="A1301" s="107"/>
      <c r="B1301" s="107"/>
      <c r="C1301" s="106" t="s">
        <v>388</v>
      </c>
      <c r="D1301" s="148"/>
      <c r="E1301" s="148"/>
      <c r="F1301" s="148"/>
      <c r="G1301" s="148"/>
      <c r="H1301" s="148"/>
      <c r="I1301" s="148"/>
      <c r="J1301" s="33"/>
      <c r="K1301" s="21"/>
      <c r="L1301" s="21"/>
      <c r="M1301" s="21"/>
      <c r="N1301" s="21"/>
      <c r="O1301" s="21"/>
      <c r="P1301" s="21"/>
    </row>
    <row r="1302" spans="1:16" s="65" customFormat="1" ht="57" hidden="1" outlineLevel="1">
      <c r="A1302" s="107"/>
      <c r="B1302" s="107"/>
      <c r="C1302" s="106" t="s">
        <v>389</v>
      </c>
      <c r="D1302" s="148"/>
      <c r="E1302" s="148"/>
      <c r="F1302" s="148"/>
      <c r="G1302" s="148"/>
      <c r="H1302" s="148"/>
      <c r="I1302" s="148"/>
      <c r="J1302" s="33"/>
      <c r="K1302" s="21"/>
      <c r="L1302" s="21"/>
      <c r="M1302" s="21"/>
      <c r="N1302" s="21"/>
      <c r="O1302" s="21"/>
      <c r="P1302" s="21"/>
    </row>
    <row r="1303" spans="1:16" s="65" customFormat="1" ht="57" hidden="1" outlineLevel="1">
      <c r="A1303" s="107"/>
      <c r="B1303" s="107"/>
      <c r="C1303" s="106" t="s">
        <v>390</v>
      </c>
      <c r="D1303" s="148"/>
      <c r="E1303" s="148"/>
      <c r="F1303" s="148"/>
      <c r="G1303" s="148"/>
      <c r="H1303" s="148"/>
      <c r="I1303" s="148"/>
      <c r="J1303" s="33"/>
      <c r="K1303" s="21"/>
      <c r="L1303" s="21"/>
      <c r="M1303" s="21"/>
      <c r="N1303" s="21"/>
      <c r="O1303" s="21"/>
      <c r="P1303" s="21"/>
    </row>
    <row r="1304" spans="1:16" s="65" customFormat="1" ht="57" hidden="1" outlineLevel="1">
      <c r="A1304" s="107"/>
      <c r="B1304" s="107"/>
      <c r="C1304" s="106" t="s">
        <v>391</v>
      </c>
      <c r="D1304" s="148"/>
      <c r="E1304" s="148"/>
      <c r="F1304" s="148"/>
      <c r="G1304" s="148"/>
      <c r="H1304" s="148"/>
      <c r="I1304" s="148"/>
      <c r="J1304" s="33"/>
      <c r="K1304" s="21"/>
      <c r="L1304" s="21"/>
      <c r="M1304" s="21"/>
      <c r="N1304" s="21"/>
      <c r="O1304" s="21"/>
      <c r="P1304" s="21"/>
    </row>
    <row r="1305" spans="1:16" s="65" customFormat="1" ht="57" hidden="1" outlineLevel="1">
      <c r="A1305" s="107"/>
      <c r="B1305" s="107"/>
      <c r="C1305" s="106" t="s">
        <v>392</v>
      </c>
      <c r="D1305" s="148"/>
      <c r="E1305" s="148"/>
      <c r="F1305" s="148"/>
      <c r="G1305" s="148"/>
      <c r="H1305" s="148"/>
      <c r="I1305" s="148"/>
      <c r="J1305" s="33"/>
      <c r="K1305" s="21"/>
      <c r="L1305" s="21"/>
      <c r="M1305" s="21"/>
      <c r="N1305" s="21"/>
      <c r="O1305" s="21"/>
      <c r="P1305" s="21"/>
    </row>
    <row r="1306" spans="1:16" s="65" customFormat="1" ht="57" hidden="1" outlineLevel="1">
      <c r="A1306" s="107"/>
      <c r="B1306" s="107"/>
      <c r="C1306" s="106" t="s">
        <v>393</v>
      </c>
      <c r="D1306" s="148"/>
      <c r="E1306" s="148"/>
      <c r="F1306" s="148"/>
      <c r="G1306" s="148"/>
      <c r="H1306" s="148"/>
      <c r="I1306" s="148"/>
      <c r="J1306" s="33"/>
      <c r="K1306" s="21"/>
      <c r="L1306" s="21"/>
      <c r="M1306" s="21"/>
      <c r="N1306" s="21"/>
      <c r="O1306" s="21"/>
      <c r="P1306" s="21"/>
    </row>
    <row r="1307" spans="1:16" s="65" customFormat="1" ht="76" hidden="1" outlineLevel="1">
      <c r="A1307" s="107"/>
      <c r="B1307" s="107"/>
      <c r="C1307" s="106" t="s">
        <v>394</v>
      </c>
      <c r="D1307" s="148"/>
      <c r="E1307" s="148"/>
      <c r="F1307" s="148"/>
      <c r="G1307" s="148"/>
      <c r="H1307" s="148"/>
      <c r="I1307" s="148"/>
      <c r="J1307" s="33"/>
      <c r="K1307" s="21"/>
      <c r="L1307" s="21"/>
      <c r="M1307" s="21"/>
      <c r="N1307" s="21"/>
      <c r="O1307" s="21"/>
      <c r="P1307" s="21"/>
    </row>
    <row r="1308" spans="1:16" s="65" customFormat="1" ht="19" hidden="1" outlineLevel="1">
      <c r="A1308" s="107"/>
      <c r="B1308" s="107"/>
      <c r="C1308" s="106" t="s">
        <v>395</v>
      </c>
      <c r="D1308" s="148"/>
      <c r="E1308" s="148"/>
      <c r="F1308" s="148"/>
      <c r="G1308" s="148"/>
      <c r="H1308" s="148"/>
      <c r="I1308" s="148"/>
      <c r="J1308" s="33"/>
      <c r="K1308" s="21"/>
      <c r="L1308" s="21"/>
      <c r="M1308" s="21"/>
      <c r="N1308" s="21"/>
      <c r="O1308" s="21"/>
      <c r="P1308" s="21"/>
    </row>
    <row r="1309" spans="1:16" s="65" customFormat="1" ht="19" collapsed="1">
      <c r="A1309" s="107"/>
      <c r="B1309" s="107"/>
      <c r="C1309" s="106" t="s">
        <v>396</v>
      </c>
      <c r="D1309" s="148">
        <v>0</v>
      </c>
      <c r="E1309" s="148">
        <v>0</v>
      </c>
      <c r="F1309" s="148">
        <v>0</v>
      </c>
      <c r="G1309" s="148">
        <v>0</v>
      </c>
      <c r="H1309" s="148">
        <v>0</v>
      </c>
      <c r="I1309" s="148">
        <v>0</v>
      </c>
      <c r="J1309" s="148">
        <v>0</v>
      </c>
      <c r="K1309" s="148">
        <v>0</v>
      </c>
      <c r="L1309" s="148">
        <v>0</v>
      </c>
      <c r="M1309" s="148">
        <v>0</v>
      </c>
      <c r="N1309" s="148">
        <v>0</v>
      </c>
      <c r="O1309" s="148">
        <v>0</v>
      </c>
      <c r="P1309" s="148">
        <v>0</v>
      </c>
    </row>
    <row r="1310" spans="1:16" s="65" customFormat="1" ht="105" customHeight="1">
      <c r="A1310" s="106" t="s">
        <v>195</v>
      </c>
      <c r="B1310" s="106" t="s">
        <v>361</v>
      </c>
      <c r="C1310" s="107" t="s">
        <v>68</v>
      </c>
      <c r="D1310" s="148">
        <v>0</v>
      </c>
      <c r="E1310" s="148">
        <v>0</v>
      </c>
      <c r="F1310" s="148">
        <v>0</v>
      </c>
      <c r="G1310" s="148">
        <v>0</v>
      </c>
      <c r="H1310" s="148">
        <v>0</v>
      </c>
      <c r="I1310" s="148">
        <v>0</v>
      </c>
      <c r="J1310" s="148">
        <v>0</v>
      </c>
      <c r="K1310" s="148">
        <v>0</v>
      </c>
      <c r="L1310" s="148">
        <v>0</v>
      </c>
      <c r="M1310" s="148">
        <v>0</v>
      </c>
      <c r="N1310" s="148">
        <v>0</v>
      </c>
      <c r="O1310" s="148">
        <v>0</v>
      </c>
      <c r="P1310" s="148">
        <v>0</v>
      </c>
    </row>
    <row r="1311" spans="1:16" s="65" customFormat="1" ht="38" hidden="1" outlineLevel="1">
      <c r="A1311" s="106"/>
      <c r="B1311" s="106"/>
      <c r="C1311" s="106" t="s">
        <v>385</v>
      </c>
      <c r="D1311" s="148"/>
      <c r="E1311" s="148"/>
      <c r="F1311" s="148"/>
      <c r="G1311" s="148"/>
      <c r="H1311" s="148"/>
      <c r="I1311" s="148"/>
      <c r="J1311" s="33"/>
      <c r="K1311" s="21"/>
      <c r="L1311" s="21"/>
      <c r="M1311" s="21"/>
      <c r="N1311" s="21"/>
      <c r="O1311" s="21"/>
      <c r="P1311" s="21"/>
    </row>
    <row r="1312" spans="1:16" s="65" customFormat="1" ht="19" hidden="1" outlineLevel="1">
      <c r="A1312" s="106"/>
      <c r="B1312" s="106"/>
      <c r="C1312" s="106" t="s">
        <v>386</v>
      </c>
      <c r="D1312" s="148"/>
      <c r="E1312" s="148"/>
      <c r="F1312" s="148"/>
      <c r="G1312" s="148"/>
      <c r="H1312" s="148"/>
      <c r="I1312" s="148"/>
      <c r="J1312" s="33"/>
      <c r="K1312" s="21"/>
      <c r="L1312" s="21"/>
      <c r="M1312" s="21"/>
      <c r="N1312" s="21"/>
      <c r="O1312" s="21"/>
      <c r="P1312" s="21"/>
    </row>
    <row r="1313" spans="1:16" s="65" customFormat="1" ht="57" hidden="1" outlineLevel="1">
      <c r="A1313" s="106"/>
      <c r="B1313" s="106"/>
      <c r="C1313" s="106" t="s">
        <v>387</v>
      </c>
      <c r="D1313" s="148"/>
      <c r="E1313" s="148"/>
      <c r="F1313" s="148"/>
      <c r="G1313" s="148"/>
      <c r="H1313" s="148"/>
      <c r="I1313" s="148"/>
      <c r="J1313" s="33"/>
      <c r="K1313" s="21"/>
      <c r="L1313" s="21"/>
      <c r="M1313" s="21"/>
      <c r="N1313" s="21"/>
      <c r="O1313" s="21"/>
      <c r="P1313" s="21"/>
    </row>
    <row r="1314" spans="1:16" s="65" customFormat="1" ht="57" hidden="1" outlineLevel="1">
      <c r="A1314" s="107"/>
      <c r="B1314" s="107"/>
      <c r="C1314" s="106" t="s">
        <v>388</v>
      </c>
      <c r="D1314" s="148"/>
      <c r="E1314" s="148"/>
      <c r="F1314" s="148"/>
      <c r="G1314" s="148"/>
      <c r="H1314" s="148"/>
      <c r="I1314" s="148"/>
      <c r="J1314" s="33"/>
      <c r="K1314" s="21"/>
      <c r="L1314" s="21"/>
      <c r="M1314" s="21"/>
      <c r="N1314" s="21"/>
      <c r="O1314" s="21"/>
      <c r="P1314" s="21"/>
    </row>
    <row r="1315" spans="1:16" s="65" customFormat="1" ht="57" hidden="1" outlineLevel="1">
      <c r="A1315" s="107"/>
      <c r="B1315" s="107"/>
      <c r="C1315" s="106" t="s">
        <v>389</v>
      </c>
      <c r="D1315" s="148"/>
      <c r="E1315" s="148"/>
      <c r="F1315" s="148"/>
      <c r="G1315" s="148"/>
      <c r="H1315" s="148"/>
      <c r="I1315" s="148"/>
      <c r="J1315" s="33"/>
      <c r="K1315" s="21"/>
      <c r="L1315" s="21"/>
      <c r="M1315" s="21"/>
      <c r="N1315" s="21"/>
      <c r="O1315" s="21"/>
      <c r="P1315" s="21"/>
    </row>
    <row r="1316" spans="1:16" s="65" customFormat="1" ht="57" hidden="1" outlineLevel="1">
      <c r="A1316" s="107"/>
      <c r="B1316" s="107"/>
      <c r="C1316" s="106" t="s">
        <v>390</v>
      </c>
      <c r="D1316" s="148"/>
      <c r="E1316" s="148"/>
      <c r="F1316" s="148"/>
      <c r="G1316" s="148"/>
      <c r="H1316" s="148"/>
      <c r="I1316" s="148"/>
      <c r="J1316" s="33"/>
      <c r="K1316" s="21"/>
      <c r="L1316" s="21"/>
      <c r="M1316" s="21"/>
      <c r="N1316" s="21"/>
      <c r="O1316" s="21"/>
      <c r="P1316" s="21"/>
    </row>
    <row r="1317" spans="1:16" s="65" customFormat="1" ht="57" hidden="1" outlineLevel="1">
      <c r="A1317" s="107"/>
      <c r="B1317" s="107"/>
      <c r="C1317" s="106" t="s">
        <v>391</v>
      </c>
      <c r="D1317" s="148"/>
      <c r="E1317" s="148"/>
      <c r="F1317" s="148"/>
      <c r="G1317" s="148"/>
      <c r="H1317" s="148"/>
      <c r="I1317" s="148"/>
      <c r="J1317" s="33"/>
      <c r="K1317" s="21"/>
      <c r="L1317" s="21"/>
      <c r="M1317" s="21"/>
      <c r="N1317" s="21"/>
      <c r="O1317" s="21"/>
      <c r="P1317" s="21"/>
    </row>
    <row r="1318" spans="1:16" s="65" customFormat="1" ht="57" hidden="1" outlineLevel="1">
      <c r="A1318" s="107"/>
      <c r="B1318" s="107"/>
      <c r="C1318" s="106" t="s">
        <v>392</v>
      </c>
      <c r="D1318" s="148"/>
      <c r="E1318" s="148"/>
      <c r="F1318" s="148"/>
      <c r="G1318" s="148"/>
      <c r="H1318" s="148"/>
      <c r="I1318" s="148"/>
      <c r="J1318" s="33"/>
      <c r="K1318" s="21"/>
      <c r="L1318" s="21"/>
      <c r="M1318" s="21"/>
      <c r="N1318" s="21"/>
      <c r="O1318" s="21"/>
      <c r="P1318" s="21"/>
    </row>
    <row r="1319" spans="1:16" s="65" customFormat="1" ht="57" hidden="1" outlineLevel="1">
      <c r="A1319" s="107"/>
      <c r="B1319" s="107"/>
      <c r="C1319" s="106" t="s">
        <v>393</v>
      </c>
      <c r="D1319" s="148"/>
      <c r="E1319" s="148"/>
      <c r="F1319" s="148"/>
      <c r="G1319" s="148"/>
      <c r="H1319" s="148"/>
      <c r="I1319" s="148"/>
      <c r="J1319" s="33"/>
      <c r="K1319" s="21"/>
      <c r="L1319" s="21"/>
      <c r="M1319" s="21"/>
      <c r="N1319" s="21"/>
      <c r="O1319" s="21"/>
      <c r="P1319" s="21"/>
    </row>
    <row r="1320" spans="1:16" s="65" customFormat="1" ht="76" hidden="1" outlineLevel="1">
      <c r="A1320" s="107"/>
      <c r="B1320" s="107"/>
      <c r="C1320" s="106" t="s">
        <v>394</v>
      </c>
      <c r="D1320" s="148"/>
      <c r="E1320" s="148"/>
      <c r="F1320" s="148"/>
      <c r="G1320" s="148"/>
      <c r="H1320" s="148"/>
      <c r="I1320" s="148"/>
      <c r="J1320" s="33"/>
      <c r="K1320" s="21"/>
      <c r="L1320" s="21"/>
      <c r="M1320" s="21"/>
      <c r="N1320" s="21"/>
      <c r="O1320" s="21"/>
      <c r="P1320" s="21"/>
    </row>
    <row r="1321" spans="1:16" s="65" customFormat="1" ht="19" hidden="1" outlineLevel="1">
      <c r="A1321" s="107"/>
      <c r="B1321" s="107"/>
      <c r="C1321" s="106" t="s">
        <v>395</v>
      </c>
      <c r="D1321" s="148"/>
      <c r="E1321" s="148"/>
      <c r="F1321" s="148"/>
      <c r="G1321" s="148"/>
      <c r="H1321" s="148"/>
      <c r="I1321" s="148"/>
      <c r="J1321" s="33"/>
      <c r="K1321" s="21"/>
      <c r="L1321" s="21"/>
      <c r="M1321" s="21"/>
      <c r="N1321" s="21"/>
      <c r="O1321" s="21"/>
      <c r="P1321" s="21"/>
    </row>
    <row r="1322" spans="1:16" s="65" customFormat="1" ht="19" collapsed="1">
      <c r="A1322" s="107"/>
      <c r="B1322" s="107"/>
      <c r="C1322" s="106" t="s">
        <v>396</v>
      </c>
      <c r="D1322" s="148">
        <v>0</v>
      </c>
      <c r="E1322" s="148">
        <v>0</v>
      </c>
      <c r="F1322" s="148">
        <v>0</v>
      </c>
      <c r="G1322" s="148">
        <v>0</v>
      </c>
      <c r="H1322" s="148">
        <v>0</v>
      </c>
      <c r="I1322" s="148">
        <v>0</v>
      </c>
      <c r="J1322" s="148">
        <v>0</v>
      </c>
      <c r="K1322" s="148">
        <v>0</v>
      </c>
      <c r="L1322" s="148">
        <v>0</v>
      </c>
      <c r="M1322" s="148">
        <v>0</v>
      </c>
      <c r="N1322" s="148">
        <v>0</v>
      </c>
      <c r="O1322" s="148">
        <v>0</v>
      </c>
      <c r="P1322" s="148">
        <v>0</v>
      </c>
    </row>
    <row r="1323" spans="1:16" s="65" customFormat="1" ht="129.75" customHeight="1">
      <c r="A1323" s="106" t="s">
        <v>196</v>
      </c>
      <c r="B1323" s="106" t="s">
        <v>363</v>
      </c>
      <c r="C1323" s="107" t="s">
        <v>68</v>
      </c>
      <c r="D1323" s="148">
        <v>0</v>
      </c>
      <c r="E1323" s="148">
        <v>0</v>
      </c>
      <c r="F1323" s="148">
        <v>0</v>
      </c>
      <c r="G1323" s="148">
        <v>0</v>
      </c>
      <c r="H1323" s="148">
        <v>0</v>
      </c>
      <c r="I1323" s="148">
        <v>0</v>
      </c>
      <c r="J1323" s="148">
        <v>0</v>
      </c>
      <c r="K1323" s="148">
        <v>0</v>
      </c>
      <c r="L1323" s="148">
        <v>0</v>
      </c>
      <c r="M1323" s="148">
        <v>0</v>
      </c>
      <c r="N1323" s="148">
        <v>0</v>
      </c>
      <c r="O1323" s="148">
        <v>0</v>
      </c>
      <c r="P1323" s="148">
        <v>0</v>
      </c>
    </row>
    <row r="1324" spans="1:16" s="65" customFormat="1" ht="38" hidden="1" outlineLevel="1">
      <c r="A1324" s="106"/>
      <c r="B1324" s="106"/>
      <c r="C1324" s="106" t="s">
        <v>385</v>
      </c>
      <c r="D1324" s="148"/>
      <c r="E1324" s="148"/>
      <c r="F1324" s="148"/>
      <c r="G1324" s="148"/>
      <c r="H1324" s="148"/>
      <c r="I1324" s="148"/>
      <c r="J1324" s="33"/>
      <c r="K1324" s="21"/>
      <c r="L1324" s="21"/>
      <c r="M1324" s="21"/>
      <c r="N1324" s="21"/>
      <c r="O1324" s="21"/>
      <c r="P1324" s="21"/>
    </row>
    <row r="1325" spans="1:16" s="65" customFormat="1" ht="19" hidden="1" outlineLevel="1">
      <c r="A1325" s="106"/>
      <c r="B1325" s="106"/>
      <c r="C1325" s="106" t="s">
        <v>386</v>
      </c>
      <c r="D1325" s="148"/>
      <c r="E1325" s="148"/>
      <c r="F1325" s="148"/>
      <c r="G1325" s="148"/>
      <c r="H1325" s="148"/>
      <c r="I1325" s="148"/>
      <c r="J1325" s="33"/>
      <c r="K1325" s="21"/>
      <c r="L1325" s="21"/>
      <c r="M1325" s="21"/>
      <c r="N1325" s="21"/>
      <c r="O1325" s="21"/>
      <c r="P1325" s="21"/>
    </row>
    <row r="1326" spans="1:16" s="65" customFormat="1" ht="57" hidden="1" outlineLevel="1">
      <c r="A1326" s="106"/>
      <c r="B1326" s="106"/>
      <c r="C1326" s="106" t="s">
        <v>387</v>
      </c>
      <c r="D1326" s="148"/>
      <c r="E1326" s="148"/>
      <c r="F1326" s="148"/>
      <c r="G1326" s="148"/>
      <c r="H1326" s="148"/>
      <c r="I1326" s="148"/>
      <c r="J1326" s="33"/>
      <c r="K1326" s="21"/>
      <c r="L1326" s="21"/>
      <c r="M1326" s="21"/>
      <c r="N1326" s="21"/>
      <c r="O1326" s="21"/>
      <c r="P1326" s="21"/>
    </row>
    <row r="1327" spans="1:16" s="65" customFormat="1" ht="57" hidden="1" outlineLevel="1">
      <c r="A1327" s="107"/>
      <c r="B1327" s="107"/>
      <c r="C1327" s="106" t="s">
        <v>388</v>
      </c>
      <c r="D1327" s="148"/>
      <c r="E1327" s="148"/>
      <c r="F1327" s="148"/>
      <c r="G1327" s="148"/>
      <c r="H1327" s="148"/>
      <c r="I1327" s="148"/>
      <c r="J1327" s="33"/>
      <c r="K1327" s="21"/>
      <c r="L1327" s="21"/>
      <c r="M1327" s="21"/>
      <c r="N1327" s="21"/>
      <c r="O1327" s="21"/>
      <c r="P1327" s="21"/>
    </row>
    <row r="1328" spans="1:16" s="65" customFormat="1" ht="57" hidden="1" outlineLevel="1">
      <c r="A1328" s="107"/>
      <c r="B1328" s="107"/>
      <c r="C1328" s="106" t="s">
        <v>389</v>
      </c>
      <c r="D1328" s="148"/>
      <c r="E1328" s="148"/>
      <c r="F1328" s="148"/>
      <c r="G1328" s="148"/>
      <c r="H1328" s="148"/>
      <c r="I1328" s="148"/>
      <c r="J1328" s="33"/>
      <c r="K1328" s="21"/>
      <c r="L1328" s="21"/>
      <c r="M1328" s="21"/>
      <c r="N1328" s="21"/>
      <c r="O1328" s="21"/>
      <c r="P1328" s="21"/>
    </row>
    <row r="1329" spans="1:16" s="65" customFormat="1" ht="57" hidden="1" outlineLevel="1">
      <c r="A1329" s="107"/>
      <c r="B1329" s="107"/>
      <c r="C1329" s="106" t="s">
        <v>390</v>
      </c>
      <c r="D1329" s="148"/>
      <c r="E1329" s="148"/>
      <c r="F1329" s="148"/>
      <c r="G1329" s="148"/>
      <c r="H1329" s="148"/>
      <c r="I1329" s="148"/>
      <c r="J1329" s="33"/>
      <c r="K1329" s="21"/>
      <c r="L1329" s="21"/>
      <c r="M1329" s="21"/>
      <c r="N1329" s="21"/>
      <c r="O1329" s="21"/>
      <c r="P1329" s="21"/>
    </row>
    <row r="1330" spans="1:16" s="65" customFormat="1" ht="57" hidden="1" outlineLevel="1">
      <c r="A1330" s="107"/>
      <c r="B1330" s="107"/>
      <c r="C1330" s="106" t="s">
        <v>391</v>
      </c>
      <c r="D1330" s="148"/>
      <c r="E1330" s="148"/>
      <c r="F1330" s="148"/>
      <c r="G1330" s="148"/>
      <c r="H1330" s="148"/>
      <c r="I1330" s="148"/>
      <c r="J1330" s="33"/>
      <c r="K1330" s="21"/>
      <c r="L1330" s="21"/>
      <c r="M1330" s="21"/>
      <c r="N1330" s="21"/>
      <c r="O1330" s="21"/>
      <c r="P1330" s="21"/>
    </row>
    <row r="1331" spans="1:16" s="65" customFormat="1" ht="57" hidden="1" outlineLevel="1">
      <c r="A1331" s="107"/>
      <c r="B1331" s="107"/>
      <c r="C1331" s="106" t="s">
        <v>392</v>
      </c>
      <c r="D1331" s="148"/>
      <c r="E1331" s="148"/>
      <c r="F1331" s="148"/>
      <c r="G1331" s="148"/>
      <c r="H1331" s="148"/>
      <c r="I1331" s="148"/>
      <c r="J1331" s="33"/>
      <c r="K1331" s="21"/>
      <c r="L1331" s="21"/>
      <c r="M1331" s="21"/>
      <c r="N1331" s="21"/>
      <c r="O1331" s="21"/>
      <c r="P1331" s="21"/>
    </row>
    <row r="1332" spans="1:16" s="65" customFormat="1" ht="57" hidden="1" outlineLevel="1">
      <c r="A1332" s="107"/>
      <c r="B1332" s="107"/>
      <c r="C1332" s="106" t="s">
        <v>393</v>
      </c>
      <c r="D1332" s="148"/>
      <c r="E1332" s="148"/>
      <c r="F1332" s="148"/>
      <c r="G1332" s="148"/>
      <c r="H1332" s="148"/>
      <c r="I1332" s="148"/>
      <c r="J1332" s="33"/>
      <c r="K1332" s="21"/>
      <c r="L1332" s="21"/>
      <c r="M1332" s="21"/>
      <c r="N1332" s="21"/>
      <c r="O1332" s="21"/>
      <c r="P1332" s="21"/>
    </row>
    <row r="1333" spans="1:16" s="65" customFormat="1" ht="76" hidden="1" outlineLevel="1">
      <c r="A1333" s="107"/>
      <c r="B1333" s="107"/>
      <c r="C1333" s="106" t="s">
        <v>394</v>
      </c>
      <c r="D1333" s="148"/>
      <c r="E1333" s="148"/>
      <c r="F1333" s="148"/>
      <c r="G1333" s="148"/>
      <c r="H1333" s="148"/>
      <c r="I1333" s="148"/>
      <c r="J1333" s="33"/>
      <c r="K1333" s="21"/>
      <c r="L1333" s="21"/>
      <c r="M1333" s="21"/>
      <c r="N1333" s="21"/>
      <c r="O1333" s="21"/>
      <c r="P1333" s="21"/>
    </row>
    <row r="1334" spans="1:16" s="65" customFormat="1" ht="19" hidden="1" outlineLevel="1">
      <c r="A1334" s="107"/>
      <c r="B1334" s="107"/>
      <c r="C1334" s="106" t="s">
        <v>395</v>
      </c>
      <c r="D1334" s="148"/>
      <c r="E1334" s="148"/>
      <c r="F1334" s="148"/>
      <c r="G1334" s="148"/>
      <c r="H1334" s="148"/>
      <c r="I1334" s="148"/>
      <c r="J1334" s="33"/>
      <c r="K1334" s="21"/>
      <c r="L1334" s="21"/>
      <c r="M1334" s="21"/>
      <c r="N1334" s="21"/>
      <c r="O1334" s="21"/>
      <c r="P1334" s="21"/>
    </row>
    <row r="1335" spans="1:16" s="65" customFormat="1" ht="19" collapsed="1">
      <c r="A1335" s="107"/>
      <c r="B1335" s="107"/>
      <c r="C1335" s="106" t="s">
        <v>396</v>
      </c>
      <c r="D1335" s="148">
        <v>0</v>
      </c>
      <c r="E1335" s="148">
        <v>0</v>
      </c>
      <c r="F1335" s="148">
        <v>0</v>
      </c>
      <c r="G1335" s="148">
        <v>0</v>
      </c>
      <c r="H1335" s="148">
        <v>0</v>
      </c>
      <c r="I1335" s="148">
        <v>0</v>
      </c>
      <c r="J1335" s="148">
        <v>0</v>
      </c>
      <c r="K1335" s="148">
        <v>0</v>
      </c>
      <c r="L1335" s="148">
        <v>0</v>
      </c>
      <c r="M1335" s="148">
        <v>0</v>
      </c>
      <c r="N1335" s="148">
        <v>0</v>
      </c>
      <c r="O1335" s="148">
        <v>0</v>
      </c>
      <c r="P1335" s="148">
        <v>0</v>
      </c>
    </row>
    <row r="1336" spans="1:16" s="65" customFormat="1" ht="59.5" customHeight="1">
      <c r="A1336" s="106" t="s">
        <v>46</v>
      </c>
      <c r="B1336" s="106" t="s">
        <v>47</v>
      </c>
      <c r="C1336" s="107" t="s">
        <v>68</v>
      </c>
      <c r="D1336" s="148">
        <f>форма_10!F352</f>
        <v>64314.2</v>
      </c>
      <c r="E1336" s="148">
        <f>форма_10!G352</f>
        <v>50968.2</v>
      </c>
      <c r="F1336" s="148">
        <f>форма_10!H352</f>
        <v>13346</v>
      </c>
      <c r="G1336" s="148">
        <f>форма_10!I352</f>
        <v>64314.2</v>
      </c>
      <c r="H1336" s="148">
        <f>форма_10!J352</f>
        <v>50968.2</v>
      </c>
      <c r="I1336" s="148">
        <f>форма_10!K352</f>
        <v>13346</v>
      </c>
      <c r="J1336" s="148">
        <f>форма_10!L352</f>
        <v>64314.2</v>
      </c>
      <c r="K1336" s="148">
        <f t="shared" ref="K1336:P1336" si="32">K1349+K1414</f>
        <v>64314.2</v>
      </c>
      <c r="L1336" s="148">
        <f t="shared" si="32"/>
        <v>50968.2</v>
      </c>
      <c r="M1336" s="148">
        <f t="shared" si="32"/>
        <v>13346</v>
      </c>
      <c r="N1336" s="148">
        <f t="shared" si="32"/>
        <v>64263.7</v>
      </c>
      <c r="O1336" s="148">
        <f t="shared" si="32"/>
        <v>50917.7</v>
      </c>
      <c r="P1336" s="148">
        <f t="shared" si="32"/>
        <v>13346</v>
      </c>
    </row>
    <row r="1337" spans="1:16" s="65" customFormat="1" ht="38" hidden="1" outlineLevel="1">
      <c r="A1337" s="106"/>
      <c r="B1337" s="106"/>
      <c r="C1337" s="106" t="s">
        <v>385</v>
      </c>
      <c r="D1337" s="148"/>
      <c r="E1337" s="148"/>
      <c r="F1337" s="148"/>
      <c r="G1337" s="148"/>
      <c r="H1337" s="148"/>
      <c r="I1337" s="148"/>
      <c r="J1337" s="33"/>
      <c r="K1337" s="21"/>
      <c r="L1337" s="21"/>
      <c r="M1337" s="21"/>
      <c r="N1337" s="21"/>
      <c r="O1337" s="21"/>
      <c r="P1337" s="21"/>
    </row>
    <row r="1338" spans="1:16" s="65" customFormat="1" ht="19" hidden="1" outlineLevel="1">
      <c r="A1338" s="106"/>
      <c r="B1338" s="106"/>
      <c r="C1338" s="106" t="s">
        <v>386</v>
      </c>
      <c r="D1338" s="148"/>
      <c r="E1338" s="148"/>
      <c r="F1338" s="148"/>
      <c r="G1338" s="148"/>
      <c r="H1338" s="148"/>
      <c r="I1338" s="148"/>
      <c r="J1338" s="33"/>
      <c r="K1338" s="21"/>
      <c r="L1338" s="21"/>
      <c r="M1338" s="21"/>
      <c r="N1338" s="21"/>
      <c r="O1338" s="21"/>
      <c r="P1338" s="21"/>
    </row>
    <row r="1339" spans="1:16" s="65" customFormat="1" ht="57" hidden="1" outlineLevel="1">
      <c r="A1339" s="106"/>
      <c r="B1339" s="106"/>
      <c r="C1339" s="106" t="s">
        <v>387</v>
      </c>
      <c r="D1339" s="148"/>
      <c r="E1339" s="148"/>
      <c r="F1339" s="148"/>
      <c r="G1339" s="148"/>
      <c r="H1339" s="148"/>
      <c r="I1339" s="148"/>
      <c r="J1339" s="33"/>
      <c r="K1339" s="21"/>
      <c r="L1339" s="21"/>
      <c r="M1339" s="21"/>
      <c r="N1339" s="21"/>
      <c r="O1339" s="21"/>
      <c r="P1339" s="21"/>
    </row>
    <row r="1340" spans="1:16" s="65" customFormat="1" ht="57" hidden="1" outlineLevel="1">
      <c r="A1340" s="107"/>
      <c r="B1340" s="107"/>
      <c r="C1340" s="106" t="s">
        <v>388</v>
      </c>
      <c r="D1340" s="148"/>
      <c r="E1340" s="148"/>
      <c r="F1340" s="148"/>
      <c r="G1340" s="148"/>
      <c r="H1340" s="148"/>
      <c r="I1340" s="148"/>
      <c r="J1340" s="33"/>
      <c r="K1340" s="21"/>
      <c r="L1340" s="21"/>
      <c r="M1340" s="21"/>
      <c r="N1340" s="21"/>
      <c r="O1340" s="21"/>
      <c r="P1340" s="21"/>
    </row>
    <row r="1341" spans="1:16" s="65" customFormat="1" ht="57" hidden="1" outlineLevel="1">
      <c r="A1341" s="107"/>
      <c r="B1341" s="107"/>
      <c r="C1341" s="106" t="s">
        <v>389</v>
      </c>
      <c r="D1341" s="148"/>
      <c r="E1341" s="148"/>
      <c r="F1341" s="148"/>
      <c r="G1341" s="148"/>
      <c r="H1341" s="148"/>
      <c r="I1341" s="148"/>
      <c r="J1341" s="33"/>
      <c r="K1341" s="21"/>
      <c r="L1341" s="21"/>
      <c r="M1341" s="21"/>
      <c r="N1341" s="21"/>
      <c r="O1341" s="21"/>
      <c r="P1341" s="21"/>
    </row>
    <row r="1342" spans="1:16" s="65" customFormat="1" ht="57" hidden="1" outlineLevel="1">
      <c r="A1342" s="107"/>
      <c r="B1342" s="107"/>
      <c r="C1342" s="106" t="s">
        <v>390</v>
      </c>
      <c r="D1342" s="148"/>
      <c r="E1342" s="148"/>
      <c r="F1342" s="148"/>
      <c r="G1342" s="148"/>
      <c r="H1342" s="148"/>
      <c r="I1342" s="148"/>
      <c r="J1342" s="33"/>
      <c r="K1342" s="21"/>
      <c r="L1342" s="21"/>
      <c r="M1342" s="21"/>
      <c r="N1342" s="21"/>
      <c r="O1342" s="21"/>
      <c r="P1342" s="21"/>
    </row>
    <row r="1343" spans="1:16" s="65" customFormat="1" ht="57" hidden="1" outlineLevel="1">
      <c r="A1343" s="107"/>
      <c r="B1343" s="107"/>
      <c r="C1343" s="106" t="s">
        <v>391</v>
      </c>
      <c r="D1343" s="148"/>
      <c r="E1343" s="148"/>
      <c r="F1343" s="148"/>
      <c r="G1343" s="148"/>
      <c r="H1343" s="148"/>
      <c r="I1343" s="148"/>
      <c r="J1343" s="33"/>
      <c r="K1343" s="21"/>
      <c r="L1343" s="21"/>
      <c r="M1343" s="21"/>
      <c r="N1343" s="21"/>
      <c r="O1343" s="21"/>
      <c r="P1343" s="21"/>
    </row>
    <row r="1344" spans="1:16" s="65" customFormat="1" ht="57" hidden="1" outlineLevel="1">
      <c r="A1344" s="107"/>
      <c r="B1344" s="107"/>
      <c r="C1344" s="106" t="s">
        <v>392</v>
      </c>
      <c r="D1344" s="148"/>
      <c r="E1344" s="148"/>
      <c r="F1344" s="148"/>
      <c r="G1344" s="148"/>
      <c r="H1344" s="148"/>
      <c r="I1344" s="148"/>
      <c r="J1344" s="33"/>
      <c r="K1344" s="21"/>
      <c r="L1344" s="21"/>
      <c r="M1344" s="21"/>
      <c r="N1344" s="21"/>
      <c r="O1344" s="21"/>
      <c r="P1344" s="21"/>
    </row>
    <row r="1345" spans="1:16" s="65" customFormat="1" ht="57" hidden="1" outlineLevel="1">
      <c r="A1345" s="107"/>
      <c r="B1345" s="107"/>
      <c r="C1345" s="106" t="s">
        <v>393</v>
      </c>
      <c r="D1345" s="148"/>
      <c r="E1345" s="148"/>
      <c r="F1345" s="148"/>
      <c r="G1345" s="148"/>
      <c r="H1345" s="148"/>
      <c r="I1345" s="148"/>
      <c r="J1345" s="33"/>
      <c r="K1345" s="21"/>
      <c r="L1345" s="21"/>
      <c r="M1345" s="21"/>
      <c r="N1345" s="21"/>
      <c r="O1345" s="21"/>
      <c r="P1345" s="21"/>
    </row>
    <row r="1346" spans="1:16" s="65" customFormat="1" ht="76" hidden="1" outlineLevel="1">
      <c r="A1346" s="107"/>
      <c r="B1346" s="107"/>
      <c r="C1346" s="106" t="s">
        <v>394</v>
      </c>
      <c r="D1346" s="148"/>
      <c r="E1346" s="148"/>
      <c r="F1346" s="148"/>
      <c r="G1346" s="148"/>
      <c r="H1346" s="148"/>
      <c r="I1346" s="148"/>
      <c r="J1346" s="33"/>
      <c r="K1346" s="21"/>
      <c r="L1346" s="21"/>
      <c r="M1346" s="21"/>
      <c r="N1346" s="21"/>
      <c r="O1346" s="21"/>
      <c r="P1346" s="21"/>
    </row>
    <row r="1347" spans="1:16" s="65" customFormat="1" ht="19" hidden="1" outlineLevel="1">
      <c r="A1347" s="107"/>
      <c r="B1347" s="107"/>
      <c r="C1347" s="106" t="s">
        <v>395</v>
      </c>
      <c r="D1347" s="148"/>
      <c r="E1347" s="148"/>
      <c r="F1347" s="148"/>
      <c r="G1347" s="148"/>
      <c r="H1347" s="148"/>
      <c r="I1347" s="148"/>
      <c r="J1347" s="33"/>
      <c r="K1347" s="21"/>
      <c r="L1347" s="21"/>
      <c r="M1347" s="21"/>
      <c r="N1347" s="21"/>
      <c r="O1347" s="21"/>
      <c r="P1347" s="21"/>
    </row>
    <row r="1348" spans="1:16" s="65" customFormat="1" ht="19" collapsed="1">
      <c r="A1348" s="107"/>
      <c r="B1348" s="107"/>
      <c r="C1348" s="106" t="s">
        <v>396</v>
      </c>
      <c r="D1348" s="148">
        <f>форма_10!F353</f>
        <v>64314.2</v>
      </c>
      <c r="E1348" s="148">
        <f>форма_10!G353</f>
        <v>50968.2</v>
      </c>
      <c r="F1348" s="148">
        <f>форма_10!H353</f>
        <v>13346</v>
      </c>
      <c r="G1348" s="148">
        <f>форма_10!I353</f>
        <v>64314.2</v>
      </c>
      <c r="H1348" s="148">
        <f>форма_10!J353</f>
        <v>50968.2</v>
      </c>
      <c r="I1348" s="148">
        <f>форма_10!K353</f>
        <v>13346</v>
      </c>
      <c r="J1348" s="148">
        <f>форма_10!L353</f>
        <v>64314.2</v>
      </c>
      <c r="K1348" s="148">
        <f t="shared" ref="K1348:P1348" si="33">K1336</f>
        <v>64314.2</v>
      </c>
      <c r="L1348" s="148">
        <f t="shared" si="33"/>
        <v>50968.2</v>
      </c>
      <c r="M1348" s="148">
        <f t="shared" si="33"/>
        <v>13346</v>
      </c>
      <c r="N1348" s="148">
        <f t="shared" si="33"/>
        <v>64263.7</v>
      </c>
      <c r="O1348" s="148">
        <f t="shared" si="33"/>
        <v>50917.7</v>
      </c>
      <c r="P1348" s="148">
        <f t="shared" si="33"/>
        <v>13346</v>
      </c>
    </row>
    <row r="1349" spans="1:16" s="65" customFormat="1" ht="154.25" customHeight="1">
      <c r="A1349" s="106" t="s">
        <v>48</v>
      </c>
      <c r="B1349" s="109" t="s">
        <v>49</v>
      </c>
      <c r="C1349" s="107" t="s">
        <v>68</v>
      </c>
      <c r="D1349" s="148">
        <f>форма_10!F356</f>
        <v>13346</v>
      </c>
      <c r="E1349" s="148">
        <f>форма_10!G356</f>
        <v>0</v>
      </c>
      <c r="F1349" s="148">
        <f>форма_10!H356</f>
        <v>13346</v>
      </c>
      <c r="G1349" s="148">
        <f>форма_10!I356</f>
        <v>13346</v>
      </c>
      <c r="H1349" s="148">
        <f>форма_10!J356</f>
        <v>0</v>
      </c>
      <c r="I1349" s="148">
        <f>форма_10!K356</f>
        <v>13346</v>
      </c>
      <c r="J1349" s="148">
        <f>форма_10!L356</f>
        <v>13346</v>
      </c>
      <c r="K1349" s="148">
        <f t="shared" ref="K1349:P1349" si="34">K1388</f>
        <v>13346</v>
      </c>
      <c r="L1349" s="148">
        <f t="shared" si="34"/>
        <v>0</v>
      </c>
      <c r="M1349" s="148">
        <f t="shared" si="34"/>
        <v>13346</v>
      </c>
      <c r="N1349" s="148">
        <f t="shared" si="34"/>
        <v>13346</v>
      </c>
      <c r="O1349" s="148">
        <f t="shared" si="34"/>
        <v>0</v>
      </c>
      <c r="P1349" s="148">
        <f t="shared" si="34"/>
        <v>13346</v>
      </c>
    </row>
    <row r="1350" spans="1:16" s="65" customFormat="1" ht="38" hidden="1" outlineLevel="1">
      <c r="A1350" s="106"/>
      <c r="B1350" s="106"/>
      <c r="C1350" s="106" t="s">
        <v>385</v>
      </c>
      <c r="D1350" s="148"/>
      <c r="E1350" s="148"/>
      <c r="F1350" s="148"/>
      <c r="G1350" s="148"/>
      <c r="H1350" s="148"/>
      <c r="I1350" s="148"/>
      <c r="J1350" s="33"/>
      <c r="K1350" s="21"/>
      <c r="L1350" s="21"/>
      <c r="M1350" s="21"/>
      <c r="N1350" s="21"/>
      <c r="O1350" s="21"/>
      <c r="P1350" s="21"/>
    </row>
    <row r="1351" spans="1:16" s="65" customFormat="1" ht="19" hidden="1" outlineLevel="1">
      <c r="A1351" s="106"/>
      <c r="B1351" s="106"/>
      <c r="C1351" s="106" t="s">
        <v>386</v>
      </c>
      <c r="D1351" s="148"/>
      <c r="E1351" s="148"/>
      <c r="F1351" s="148"/>
      <c r="G1351" s="148"/>
      <c r="H1351" s="148"/>
      <c r="I1351" s="148"/>
      <c r="J1351" s="33"/>
      <c r="K1351" s="21"/>
      <c r="L1351" s="21"/>
      <c r="M1351" s="21"/>
      <c r="N1351" s="21"/>
      <c r="O1351" s="21"/>
      <c r="P1351" s="21"/>
    </row>
    <row r="1352" spans="1:16" s="65" customFormat="1" ht="57" hidden="1" outlineLevel="1">
      <c r="A1352" s="106"/>
      <c r="B1352" s="106"/>
      <c r="C1352" s="106" t="s">
        <v>387</v>
      </c>
      <c r="D1352" s="148"/>
      <c r="E1352" s="148"/>
      <c r="F1352" s="148"/>
      <c r="G1352" s="148"/>
      <c r="H1352" s="148"/>
      <c r="I1352" s="148"/>
      <c r="J1352" s="33"/>
      <c r="K1352" s="21"/>
      <c r="L1352" s="21"/>
      <c r="M1352" s="21"/>
      <c r="N1352" s="21"/>
      <c r="O1352" s="21"/>
      <c r="P1352" s="21"/>
    </row>
    <row r="1353" spans="1:16" s="65" customFormat="1" ht="57" hidden="1" outlineLevel="1">
      <c r="A1353" s="107"/>
      <c r="B1353" s="107"/>
      <c r="C1353" s="106" t="s">
        <v>388</v>
      </c>
      <c r="D1353" s="148"/>
      <c r="E1353" s="148"/>
      <c r="F1353" s="148"/>
      <c r="G1353" s="148"/>
      <c r="H1353" s="148"/>
      <c r="I1353" s="148"/>
      <c r="J1353" s="33"/>
      <c r="K1353" s="21"/>
      <c r="L1353" s="21"/>
      <c r="M1353" s="21"/>
      <c r="N1353" s="21"/>
      <c r="O1353" s="21"/>
      <c r="P1353" s="21"/>
    </row>
    <row r="1354" spans="1:16" s="65" customFormat="1" ht="57" hidden="1" outlineLevel="1">
      <c r="A1354" s="107"/>
      <c r="B1354" s="107"/>
      <c r="C1354" s="106" t="s">
        <v>389</v>
      </c>
      <c r="D1354" s="148"/>
      <c r="E1354" s="148"/>
      <c r="F1354" s="148"/>
      <c r="G1354" s="148"/>
      <c r="H1354" s="148"/>
      <c r="I1354" s="148"/>
      <c r="J1354" s="33"/>
      <c r="K1354" s="21"/>
      <c r="L1354" s="21"/>
      <c r="M1354" s="21"/>
      <c r="N1354" s="21"/>
      <c r="O1354" s="21"/>
      <c r="P1354" s="21"/>
    </row>
    <row r="1355" spans="1:16" s="65" customFormat="1" ht="57" hidden="1" outlineLevel="1">
      <c r="A1355" s="107"/>
      <c r="B1355" s="107"/>
      <c r="C1355" s="106" t="s">
        <v>390</v>
      </c>
      <c r="D1355" s="148"/>
      <c r="E1355" s="148"/>
      <c r="F1355" s="148"/>
      <c r="G1355" s="148"/>
      <c r="H1355" s="148"/>
      <c r="I1355" s="148"/>
      <c r="J1355" s="33"/>
      <c r="K1355" s="21"/>
      <c r="L1355" s="21"/>
      <c r="M1355" s="21"/>
      <c r="N1355" s="21"/>
      <c r="O1355" s="21"/>
      <c r="P1355" s="21"/>
    </row>
    <row r="1356" spans="1:16" s="65" customFormat="1" ht="57" hidden="1" outlineLevel="1">
      <c r="A1356" s="107"/>
      <c r="B1356" s="107"/>
      <c r="C1356" s="106" t="s">
        <v>391</v>
      </c>
      <c r="D1356" s="148"/>
      <c r="E1356" s="148"/>
      <c r="F1356" s="148"/>
      <c r="G1356" s="148"/>
      <c r="H1356" s="148"/>
      <c r="I1356" s="148"/>
      <c r="J1356" s="33"/>
      <c r="K1356" s="21"/>
      <c r="L1356" s="21"/>
      <c r="M1356" s="21"/>
      <c r="N1356" s="21"/>
      <c r="O1356" s="21"/>
      <c r="P1356" s="21"/>
    </row>
    <row r="1357" spans="1:16" s="65" customFormat="1" ht="57" hidden="1" outlineLevel="1">
      <c r="A1357" s="107"/>
      <c r="B1357" s="107"/>
      <c r="C1357" s="106" t="s">
        <v>392</v>
      </c>
      <c r="D1357" s="148"/>
      <c r="E1357" s="148"/>
      <c r="F1357" s="148"/>
      <c r="G1357" s="148"/>
      <c r="H1357" s="148"/>
      <c r="I1357" s="148"/>
      <c r="J1357" s="33"/>
      <c r="K1357" s="21"/>
      <c r="L1357" s="21"/>
      <c r="M1357" s="21"/>
      <c r="N1357" s="21"/>
      <c r="O1357" s="21"/>
      <c r="P1357" s="21"/>
    </row>
    <row r="1358" spans="1:16" s="65" customFormat="1" ht="57" hidden="1" outlineLevel="1">
      <c r="A1358" s="107"/>
      <c r="B1358" s="107"/>
      <c r="C1358" s="106" t="s">
        <v>393</v>
      </c>
      <c r="D1358" s="148"/>
      <c r="E1358" s="148"/>
      <c r="F1358" s="148"/>
      <c r="G1358" s="148"/>
      <c r="H1358" s="148"/>
      <c r="I1358" s="148"/>
      <c r="J1358" s="33"/>
      <c r="K1358" s="21"/>
      <c r="L1358" s="21"/>
      <c r="M1358" s="21"/>
      <c r="N1358" s="21"/>
      <c r="O1358" s="21"/>
      <c r="P1358" s="21"/>
    </row>
    <row r="1359" spans="1:16" s="65" customFormat="1" ht="76" hidden="1" outlineLevel="1">
      <c r="A1359" s="107"/>
      <c r="B1359" s="107"/>
      <c r="C1359" s="106" t="s">
        <v>394</v>
      </c>
      <c r="D1359" s="148"/>
      <c r="E1359" s="148"/>
      <c r="F1359" s="148"/>
      <c r="G1359" s="148"/>
      <c r="H1359" s="148"/>
      <c r="I1359" s="148"/>
      <c r="J1359" s="33"/>
      <c r="K1359" s="21"/>
      <c r="L1359" s="21"/>
      <c r="M1359" s="21"/>
      <c r="N1359" s="21"/>
      <c r="O1359" s="21"/>
      <c r="P1359" s="21"/>
    </row>
    <row r="1360" spans="1:16" s="65" customFormat="1" ht="19" hidden="1" outlineLevel="1">
      <c r="A1360" s="107"/>
      <c r="B1360" s="107"/>
      <c r="C1360" s="106" t="s">
        <v>395</v>
      </c>
      <c r="D1360" s="148"/>
      <c r="E1360" s="148"/>
      <c r="F1360" s="148"/>
      <c r="G1360" s="148"/>
      <c r="H1360" s="148"/>
      <c r="I1360" s="148"/>
      <c r="J1360" s="33"/>
      <c r="K1360" s="21"/>
      <c r="L1360" s="21"/>
      <c r="M1360" s="21"/>
      <c r="N1360" s="21"/>
      <c r="O1360" s="21"/>
      <c r="P1360" s="21"/>
    </row>
    <row r="1361" spans="1:16" s="65" customFormat="1" ht="19" collapsed="1">
      <c r="A1361" s="107"/>
      <c r="B1361" s="107"/>
      <c r="C1361" s="106" t="s">
        <v>396</v>
      </c>
      <c r="D1361" s="148">
        <f>форма_10!F357</f>
        <v>13346</v>
      </c>
      <c r="E1361" s="148">
        <f>форма_10!G357</f>
        <v>0</v>
      </c>
      <c r="F1361" s="148">
        <f>форма_10!H357</f>
        <v>13346</v>
      </c>
      <c r="G1361" s="148">
        <f>форма_10!I357</f>
        <v>13346</v>
      </c>
      <c r="H1361" s="148">
        <f>форма_10!J357</f>
        <v>0</v>
      </c>
      <c r="I1361" s="148">
        <f>форма_10!K357</f>
        <v>13346</v>
      </c>
      <c r="J1361" s="148">
        <f>форма_10!L357</f>
        <v>13346</v>
      </c>
      <c r="K1361" s="148">
        <f t="shared" ref="K1361:P1361" si="35">K1349</f>
        <v>13346</v>
      </c>
      <c r="L1361" s="148">
        <f t="shared" si="35"/>
        <v>0</v>
      </c>
      <c r="M1361" s="148">
        <f t="shared" si="35"/>
        <v>13346</v>
      </c>
      <c r="N1361" s="148">
        <f t="shared" si="35"/>
        <v>13346</v>
      </c>
      <c r="O1361" s="148">
        <f t="shared" si="35"/>
        <v>0</v>
      </c>
      <c r="P1361" s="148">
        <f t="shared" si="35"/>
        <v>13346</v>
      </c>
    </row>
    <row r="1362" spans="1:16" s="65" customFormat="1" ht="114">
      <c r="A1362" s="106" t="s">
        <v>197</v>
      </c>
      <c r="B1362" s="106" t="s">
        <v>198</v>
      </c>
      <c r="C1362" s="107" t="s">
        <v>68</v>
      </c>
      <c r="D1362" s="148">
        <v>0</v>
      </c>
      <c r="E1362" s="148">
        <v>0</v>
      </c>
      <c r="F1362" s="148">
        <v>0</v>
      </c>
      <c r="G1362" s="148">
        <v>0</v>
      </c>
      <c r="H1362" s="148">
        <v>0</v>
      </c>
      <c r="I1362" s="148">
        <v>0</v>
      </c>
      <c r="J1362" s="148">
        <v>0</v>
      </c>
      <c r="K1362" s="148">
        <v>0</v>
      </c>
      <c r="L1362" s="148">
        <v>0</v>
      </c>
      <c r="M1362" s="148">
        <v>0</v>
      </c>
      <c r="N1362" s="148">
        <v>0</v>
      </c>
      <c r="O1362" s="148">
        <v>0</v>
      </c>
      <c r="P1362" s="148">
        <v>0</v>
      </c>
    </row>
    <row r="1363" spans="1:16" s="65" customFormat="1" ht="38" hidden="1" outlineLevel="1">
      <c r="A1363" s="106"/>
      <c r="B1363" s="106"/>
      <c r="C1363" s="106" t="s">
        <v>385</v>
      </c>
      <c r="D1363" s="148"/>
      <c r="E1363" s="148"/>
      <c r="F1363" s="148"/>
      <c r="G1363" s="148"/>
      <c r="H1363" s="148"/>
      <c r="I1363" s="148"/>
      <c r="J1363" s="33"/>
      <c r="K1363" s="21"/>
      <c r="L1363" s="21"/>
      <c r="M1363" s="21"/>
      <c r="N1363" s="21"/>
      <c r="O1363" s="21"/>
      <c r="P1363" s="21"/>
    </row>
    <row r="1364" spans="1:16" s="65" customFormat="1" ht="19" hidden="1" outlineLevel="1">
      <c r="A1364" s="106"/>
      <c r="B1364" s="106"/>
      <c r="C1364" s="106" t="s">
        <v>386</v>
      </c>
      <c r="D1364" s="148"/>
      <c r="E1364" s="148"/>
      <c r="F1364" s="148"/>
      <c r="G1364" s="148"/>
      <c r="H1364" s="148"/>
      <c r="I1364" s="148"/>
      <c r="J1364" s="33"/>
      <c r="K1364" s="21"/>
      <c r="L1364" s="21"/>
      <c r="M1364" s="21"/>
      <c r="N1364" s="21"/>
      <c r="O1364" s="21"/>
      <c r="P1364" s="21"/>
    </row>
    <row r="1365" spans="1:16" s="65" customFormat="1" ht="57" hidden="1" outlineLevel="1">
      <c r="A1365" s="106"/>
      <c r="B1365" s="106"/>
      <c r="C1365" s="106" t="s">
        <v>387</v>
      </c>
      <c r="D1365" s="148"/>
      <c r="E1365" s="148"/>
      <c r="F1365" s="148"/>
      <c r="G1365" s="148"/>
      <c r="H1365" s="148"/>
      <c r="I1365" s="148"/>
      <c r="J1365" s="33"/>
      <c r="K1365" s="21"/>
      <c r="L1365" s="21"/>
      <c r="M1365" s="21"/>
      <c r="N1365" s="21"/>
      <c r="O1365" s="21"/>
      <c r="P1365" s="21"/>
    </row>
    <row r="1366" spans="1:16" s="65" customFormat="1" ht="57" hidden="1" outlineLevel="1">
      <c r="A1366" s="107"/>
      <c r="B1366" s="107"/>
      <c r="C1366" s="106" t="s">
        <v>388</v>
      </c>
      <c r="D1366" s="148"/>
      <c r="E1366" s="148"/>
      <c r="F1366" s="148"/>
      <c r="G1366" s="148"/>
      <c r="H1366" s="148"/>
      <c r="I1366" s="148"/>
      <c r="J1366" s="33"/>
      <c r="K1366" s="21"/>
      <c r="L1366" s="21"/>
      <c r="M1366" s="21"/>
      <c r="N1366" s="21"/>
      <c r="O1366" s="21"/>
      <c r="P1366" s="21"/>
    </row>
    <row r="1367" spans="1:16" s="65" customFormat="1" ht="57" hidden="1" outlineLevel="1">
      <c r="A1367" s="107"/>
      <c r="B1367" s="107"/>
      <c r="C1367" s="106" t="s">
        <v>389</v>
      </c>
      <c r="D1367" s="148"/>
      <c r="E1367" s="148"/>
      <c r="F1367" s="148"/>
      <c r="G1367" s="148"/>
      <c r="H1367" s="148"/>
      <c r="I1367" s="148"/>
      <c r="J1367" s="33"/>
      <c r="K1367" s="21"/>
      <c r="L1367" s="21"/>
      <c r="M1367" s="21"/>
      <c r="N1367" s="21"/>
      <c r="O1367" s="21"/>
      <c r="P1367" s="21"/>
    </row>
    <row r="1368" spans="1:16" s="65" customFormat="1" ht="57" hidden="1" outlineLevel="1">
      <c r="A1368" s="107"/>
      <c r="B1368" s="107"/>
      <c r="C1368" s="106" t="s">
        <v>390</v>
      </c>
      <c r="D1368" s="148"/>
      <c r="E1368" s="148"/>
      <c r="F1368" s="148"/>
      <c r="G1368" s="148"/>
      <c r="H1368" s="148"/>
      <c r="I1368" s="148"/>
      <c r="J1368" s="33"/>
      <c r="K1368" s="21"/>
      <c r="L1368" s="21"/>
      <c r="M1368" s="21"/>
      <c r="N1368" s="21"/>
      <c r="O1368" s="21"/>
      <c r="P1368" s="21"/>
    </row>
    <row r="1369" spans="1:16" s="65" customFormat="1" ht="57" hidden="1" outlineLevel="1">
      <c r="A1369" s="107"/>
      <c r="B1369" s="107"/>
      <c r="C1369" s="106" t="s">
        <v>391</v>
      </c>
      <c r="D1369" s="148"/>
      <c r="E1369" s="148"/>
      <c r="F1369" s="148"/>
      <c r="G1369" s="148"/>
      <c r="H1369" s="148"/>
      <c r="I1369" s="148"/>
      <c r="J1369" s="33"/>
      <c r="K1369" s="21"/>
      <c r="L1369" s="21"/>
      <c r="M1369" s="21"/>
      <c r="N1369" s="21"/>
      <c r="O1369" s="21"/>
      <c r="P1369" s="21"/>
    </row>
    <row r="1370" spans="1:16" s="65" customFormat="1" ht="57" hidden="1" outlineLevel="1">
      <c r="A1370" s="107"/>
      <c r="B1370" s="107"/>
      <c r="C1370" s="106" t="s">
        <v>392</v>
      </c>
      <c r="D1370" s="148"/>
      <c r="E1370" s="148"/>
      <c r="F1370" s="148"/>
      <c r="G1370" s="148"/>
      <c r="H1370" s="148"/>
      <c r="I1370" s="148"/>
      <c r="J1370" s="33"/>
      <c r="K1370" s="21"/>
      <c r="L1370" s="21"/>
      <c r="M1370" s="21"/>
      <c r="N1370" s="21"/>
      <c r="O1370" s="21"/>
      <c r="P1370" s="21"/>
    </row>
    <row r="1371" spans="1:16" s="65" customFormat="1" ht="57" hidden="1" outlineLevel="1">
      <c r="A1371" s="107"/>
      <c r="B1371" s="107"/>
      <c r="C1371" s="106" t="s">
        <v>393</v>
      </c>
      <c r="D1371" s="148"/>
      <c r="E1371" s="148"/>
      <c r="F1371" s="148"/>
      <c r="G1371" s="148"/>
      <c r="H1371" s="148"/>
      <c r="I1371" s="148"/>
      <c r="J1371" s="33"/>
      <c r="K1371" s="21"/>
      <c r="L1371" s="21"/>
      <c r="M1371" s="21"/>
      <c r="N1371" s="21"/>
      <c r="O1371" s="21"/>
      <c r="P1371" s="21"/>
    </row>
    <row r="1372" spans="1:16" s="65" customFormat="1" ht="76" hidden="1" outlineLevel="1">
      <c r="A1372" s="107"/>
      <c r="B1372" s="107"/>
      <c r="C1372" s="106" t="s">
        <v>394</v>
      </c>
      <c r="D1372" s="148"/>
      <c r="E1372" s="148"/>
      <c r="F1372" s="148"/>
      <c r="G1372" s="148"/>
      <c r="H1372" s="148"/>
      <c r="I1372" s="148"/>
      <c r="J1372" s="33"/>
      <c r="K1372" s="21"/>
      <c r="L1372" s="21"/>
      <c r="M1372" s="21"/>
      <c r="N1372" s="21"/>
      <c r="O1372" s="21"/>
      <c r="P1372" s="21"/>
    </row>
    <row r="1373" spans="1:16" s="65" customFormat="1" ht="19" hidden="1" outlineLevel="1">
      <c r="A1373" s="107"/>
      <c r="B1373" s="107"/>
      <c r="C1373" s="106" t="s">
        <v>395</v>
      </c>
      <c r="D1373" s="148"/>
      <c r="E1373" s="148"/>
      <c r="F1373" s="148"/>
      <c r="G1373" s="148"/>
      <c r="H1373" s="148"/>
      <c r="I1373" s="148"/>
      <c r="J1373" s="33"/>
      <c r="K1373" s="21"/>
      <c r="L1373" s="21"/>
      <c r="M1373" s="21"/>
      <c r="N1373" s="21"/>
      <c r="O1373" s="21"/>
      <c r="P1373" s="21"/>
    </row>
    <row r="1374" spans="1:16" s="65" customFormat="1" ht="19" collapsed="1">
      <c r="A1374" s="107"/>
      <c r="B1374" s="107"/>
      <c r="C1374" s="106" t="s">
        <v>396</v>
      </c>
      <c r="D1374" s="148">
        <v>0</v>
      </c>
      <c r="E1374" s="148">
        <v>0</v>
      </c>
      <c r="F1374" s="148">
        <v>0</v>
      </c>
      <c r="G1374" s="148">
        <v>0</v>
      </c>
      <c r="H1374" s="148">
        <v>0</v>
      </c>
      <c r="I1374" s="148">
        <v>0</v>
      </c>
      <c r="J1374" s="148">
        <v>0</v>
      </c>
      <c r="K1374" s="148">
        <v>0</v>
      </c>
      <c r="L1374" s="148">
        <v>0</v>
      </c>
      <c r="M1374" s="148">
        <v>0</v>
      </c>
      <c r="N1374" s="148">
        <v>0</v>
      </c>
      <c r="O1374" s="148">
        <v>0</v>
      </c>
      <c r="P1374" s="148">
        <v>0</v>
      </c>
    </row>
    <row r="1375" spans="1:16" s="65" customFormat="1" ht="141" customHeight="1">
      <c r="A1375" s="106" t="s">
        <v>199</v>
      </c>
      <c r="B1375" s="109" t="s">
        <v>636</v>
      </c>
      <c r="C1375" s="107" t="s">
        <v>68</v>
      </c>
      <c r="D1375" s="148">
        <v>0</v>
      </c>
      <c r="E1375" s="148">
        <v>0</v>
      </c>
      <c r="F1375" s="148">
        <v>0</v>
      </c>
      <c r="G1375" s="148">
        <v>0</v>
      </c>
      <c r="H1375" s="148">
        <v>0</v>
      </c>
      <c r="I1375" s="148">
        <v>0</v>
      </c>
      <c r="J1375" s="148">
        <v>0</v>
      </c>
      <c r="K1375" s="148">
        <v>0</v>
      </c>
      <c r="L1375" s="148">
        <v>0</v>
      </c>
      <c r="M1375" s="148">
        <v>0</v>
      </c>
      <c r="N1375" s="148">
        <v>0</v>
      </c>
      <c r="O1375" s="148">
        <v>0</v>
      </c>
      <c r="P1375" s="148">
        <v>0</v>
      </c>
    </row>
    <row r="1376" spans="1:16" s="65" customFormat="1" ht="38" hidden="1" outlineLevel="1">
      <c r="A1376" s="106"/>
      <c r="B1376" s="106"/>
      <c r="C1376" s="106" t="s">
        <v>385</v>
      </c>
      <c r="D1376" s="148"/>
      <c r="E1376" s="148"/>
      <c r="F1376" s="148"/>
      <c r="G1376" s="148"/>
      <c r="H1376" s="148"/>
      <c r="I1376" s="148"/>
      <c r="J1376" s="33"/>
      <c r="K1376" s="21"/>
      <c r="L1376" s="21"/>
      <c r="M1376" s="21"/>
      <c r="N1376" s="21"/>
      <c r="O1376" s="21"/>
      <c r="P1376" s="21"/>
    </row>
    <row r="1377" spans="1:16" s="65" customFormat="1" ht="19" hidden="1" outlineLevel="1">
      <c r="A1377" s="106"/>
      <c r="B1377" s="106"/>
      <c r="C1377" s="106" t="s">
        <v>386</v>
      </c>
      <c r="D1377" s="148"/>
      <c r="E1377" s="148"/>
      <c r="F1377" s="148"/>
      <c r="G1377" s="148"/>
      <c r="H1377" s="148"/>
      <c r="I1377" s="148"/>
      <c r="J1377" s="33"/>
      <c r="K1377" s="21"/>
      <c r="L1377" s="21"/>
      <c r="M1377" s="21"/>
      <c r="N1377" s="21"/>
      <c r="O1377" s="21"/>
      <c r="P1377" s="21"/>
    </row>
    <row r="1378" spans="1:16" s="65" customFormat="1" ht="57" hidden="1" outlineLevel="1">
      <c r="A1378" s="106"/>
      <c r="B1378" s="106"/>
      <c r="C1378" s="106" t="s">
        <v>387</v>
      </c>
      <c r="D1378" s="148"/>
      <c r="E1378" s="148"/>
      <c r="F1378" s="148"/>
      <c r="G1378" s="148"/>
      <c r="H1378" s="148"/>
      <c r="I1378" s="148"/>
      <c r="J1378" s="33"/>
      <c r="K1378" s="21"/>
      <c r="L1378" s="21"/>
      <c r="M1378" s="21"/>
      <c r="N1378" s="21"/>
      <c r="O1378" s="21"/>
      <c r="P1378" s="21"/>
    </row>
    <row r="1379" spans="1:16" s="65" customFormat="1" ht="57" hidden="1" outlineLevel="1">
      <c r="A1379" s="107"/>
      <c r="B1379" s="107"/>
      <c r="C1379" s="106" t="s">
        <v>388</v>
      </c>
      <c r="D1379" s="148"/>
      <c r="E1379" s="148"/>
      <c r="F1379" s="148"/>
      <c r="G1379" s="148"/>
      <c r="H1379" s="148"/>
      <c r="I1379" s="148"/>
      <c r="J1379" s="33"/>
      <c r="K1379" s="21"/>
      <c r="L1379" s="21"/>
      <c r="M1379" s="21"/>
      <c r="N1379" s="21"/>
      <c r="O1379" s="21"/>
      <c r="P1379" s="21"/>
    </row>
    <row r="1380" spans="1:16" s="65" customFormat="1" ht="57" hidden="1" outlineLevel="1">
      <c r="A1380" s="107"/>
      <c r="B1380" s="107"/>
      <c r="C1380" s="106" t="s">
        <v>389</v>
      </c>
      <c r="D1380" s="148"/>
      <c r="E1380" s="148"/>
      <c r="F1380" s="148"/>
      <c r="G1380" s="148"/>
      <c r="H1380" s="148"/>
      <c r="I1380" s="148"/>
      <c r="J1380" s="33"/>
      <c r="K1380" s="21"/>
      <c r="L1380" s="21"/>
      <c r="M1380" s="21"/>
      <c r="N1380" s="21"/>
      <c r="O1380" s="21"/>
      <c r="P1380" s="21"/>
    </row>
    <row r="1381" spans="1:16" s="65" customFormat="1" ht="57" hidden="1" outlineLevel="1">
      <c r="A1381" s="107"/>
      <c r="B1381" s="107"/>
      <c r="C1381" s="106" t="s">
        <v>390</v>
      </c>
      <c r="D1381" s="148"/>
      <c r="E1381" s="148"/>
      <c r="F1381" s="148"/>
      <c r="G1381" s="148"/>
      <c r="H1381" s="148"/>
      <c r="I1381" s="148"/>
      <c r="J1381" s="33"/>
      <c r="K1381" s="21"/>
      <c r="L1381" s="21"/>
      <c r="M1381" s="21"/>
      <c r="N1381" s="21"/>
      <c r="O1381" s="21"/>
      <c r="P1381" s="21"/>
    </row>
    <row r="1382" spans="1:16" s="65" customFormat="1" ht="57" hidden="1" outlineLevel="1">
      <c r="A1382" s="107"/>
      <c r="B1382" s="107"/>
      <c r="C1382" s="106" t="s">
        <v>391</v>
      </c>
      <c r="D1382" s="148"/>
      <c r="E1382" s="148"/>
      <c r="F1382" s="148"/>
      <c r="G1382" s="148"/>
      <c r="H1382" s="148"/>
      <c r="I1382" s="148"/>
      <c r="J1382" s="33"/>
      <c r="K1382" s="21"/>
      <c r="L1382" s="21"/>
      <c r="M1382" s="21"/>
      <c r="N1382" s="21"/>
      <c r="O1382" s="21"/>
      <c r="P1382" s="21"/>
    </row>
    <row r="1383" spans="1:16" s="65" customFormat="1" ht="57" hidden="1" outlineLevel="1">
      <c r="A1383" s="107"/>
      <c r="B1383" s="107"/>
      <c r="C1383" s="106" t="s">
        <v>392</v>
      </c>
      <c r="D1383" s="148"/>
      <c r="E1383" s="148"/>
      <c r="F1383" s="148"/>
      <c r="G1383" s="148"/>
      <c r="H1383" s="148"/>
      <c r="I1383" s="148"/>
      <c r="J1383" s="33"/>
      <c r="K1383" s="21"/>
      <c r="L1383" s="21"/>
      <c r="M1383" s="21"/>
      <c r="N1383" s="21"/>
      <c r="O1383" s="21"/>
      <c r="P1383" s="21"/>
    </row>
    <row r="1384" spans="1:16" s="65" customFormat="1" ht="57" hidden="1" outlineLevel="1">
      <c r="A1384" s="107"/>
      <c r="B1384" s="107"/>
      <c r="C1384" s="106" t="s">
        <v>393</v>
      </c>
      <c r="D1384" s="148"/>
      <c r="E1384" s="148"/>
      <c r="F1384" s="148"/>
      <c r="G1384" s="148"/>
      <c r="H1384" s="148"/>
      <c r="I1384" s="148"/>
      <c r="J1384" s="33"/>
      <c r="K1384" s="21"/>
      <c r="L1384" s="21"/>
      <c r="M1384" s="21"/>
      <c r="N1384" s="21"/>
      <c r="O1384" s="21"/>
      <c r="P1384" s="21"/>
    </row>
    <row r="1385" spans="1:16" s="65" customFormat="1" ht="76" hidden="1" outlineLevel="1">
      <c r="A1385" s="107"/>
      <c r="B1385" s="107"/>
      <c r="C1385" s="106" t="s">
        <v>394</v>
      </c>
      <c r="D1385" s="148"/>
      <c r="E1385" s="148"/>
      <c r="F1385" s="148"/>
      <c r="G1385" s="148"/>
      <c r="H1385" s="148"/>
      <c r="I1385" s="148"/>
      <c r="J1385" s="33"/>
      <c r="K1385" s="21"/>
      <c r="L1385" s="21"/>
      <c r="M1385" s="21"/>
      <c r="N1385" s="21"/>
      <c r="O1385" s="21"/>
      <c r="P1385" s="21"/>
    </row>
    <row r="1386" spans="1:16" s="65" customFormat="1" ht="19" hidden="1" outlineLevel="1">
      <c r="A1386" s="107"/>
      <c r="B1386" s="107"/>
      <c r="C1386" s="106" t="s">
        <v>395</v>
      </c>
      <c r="D1386" s="148"/>
      <c r="E1386" s="148"/>
      <c r="F1386" s="148"/>
      <c r="G1386" s="148"/>
      <c r="H1386" s="148"/>
      <c r="I1386" s="148"/>
      <c r="J1386" s="33"/>
      <c r="K1386" s="21"/>
      <c r="L1386" s="21"/>
      <c r="M1386" s="21"/>
      <c r="N1386" s="21"/>
      <c r="O1386" s="21"/>
      <c r="P1386" s="21"/>
    </row>
    <row r="1387" spans="1:16" s="65" customFormat="1" ht="19" collapsed="1">
      <c r="A1387" s="107"/>
      <c r="B1387" s="107"/>
      <c r="C1387" s="106" t="s">
        <v>396</v>
      </c>
      <c r="D1387" s="148">
        <v>0</v>
      </c>
      <c r="E1387" s="148">
        <v>0</v>
      </c>
      <c r="F1387" s="148">
        <v>0</v>
      </c>
      <c r="G1387" s="148">
        <v>0</v>
      </c>
      <c r="H1387" s="148">
        <v>0</v>
      </c>
      <c r="I1387" s="148">
        <v>0</v>
      </c>
      <c r="J1387" s="148">
        <v>0</v>
      </c>
      <c r="K1387" s="148">
        <v>0</v>
      </c>
      <c r="L1387" s="148">
        <v>0</v>
      </c>
      <c r="M1387" s="148">
        <v>0</v>
      </c>
      <c r="N1387" s="148">
        <v>0</v>
      </c>
      <c r="O1387" s="148">
        <v>0</v>
      </c>
      <c r="P1387" s="148">
        <v>0</v>
      </c>
    </row>
    <row r="1388" spans="1:16" s="65" customFormat="1" ht="165" customHeight="1" collapsed="1">
      <c r="A1388" s="106" t="s">
        <v>50</v>
      </c>
      <c r="B1388" s="109" t="s">
        <v>51</v>
      </c>
      <c r="C1388" s="107" t="s">
        <v>68</v>
      </c>
      <c r="D1388" s="148">
        <f>форма_10!F365</f>
        <v>13346</v>
      </c>
      <c r="E1388" s="148">
        <f>форма_10!G365</f>
        <v>0</v>
      </c>
      <c r="F1388" s="148">
        <f>форма_10!H365</f>
        <v>13346</v>
      </c>
      <c r="G1388" s="148">
        <f>форма_10!I365</f>
        <v>13346</v>
      </c>
      <c r="H1388" s="148">
        <f>форма_10!J365</f>
        <v>0</v>
      </c>
      <c r="I1388" s="148">
        <f>форма_10!K365</f>
        <v>13346</v>
      </c>
      <c r="J1388" s="148">
        <f>форма_10!L365</f>
        <v>13346</v>
      </c>
      <c r="K1388" s="148">
        <f>форма_10!L366</f>
        <v>13346</v>
      </c>
      <c r="L1388" s="148">
        <f>форма_10!M366</f>
        <v>0</v>
      </c>
      <c r="M1388" s="148">
        <f>форма_10!N366</f>
        <v>13346</v>
      </c>
      <c r="N1388" s="148">
        <f>форма_10!O366</f>
        <v>13346</v>
      </c>
      <c r="O1388" s="148">
        <f>форма_10!P366</f>
        <v>0</v>
      </c>
      <c r="P1388" s="148">
        <f>форма_10!Q366</f>
        <v>13346</v>
      </c>
    </row>
    <row r="1389" spans="1:16" s="65" customFormat="1" ht="38" hidden="1" outlineLevel="1">
      <c r="A1389" s="106"/>
      <c r="B1389" s="106"/>
      <c r="C1389" s="106" t="s">
        <v>385</v>
      </c>
      <c r="D1389" s="148"/>
      <c r="E1389" s="148"/>
      <c r="F1389" s="148"/>
      <c r="G1389" s="148"/>
      <c r="H1389" s="148"/>
      <c r="I1389" s="148"/>
      <c r="J1389" s="33"/>
      <c r="K1389" s="21"/>
      <c r="L1389" s="21"/>
      <c r="M1389" s="21"/>
      <c r="N1389" s="21"/>
      <c r="O1389" s="21"/>
      <c r="P1389" s="21"/>
    </row>
    <row r="1390" spans="1:16" s="65" customFormat="1" ht="19" hidden="1" outlineLevel="1">
      <c r="A1390" s="106"/>
      <c r="B1390" s="106"/>
      <c r="C1390" s="106" t="s">
        <v>386</v>
      </c>
      <c r="D1390" s="148"/>
      <c r="E1390" s="148"/>
      <c r="F1390" s="148"/>
      <c r="G1390" s="148"/>
      <c r="H1390" s="148"/>
      <c r="I1390" s="148"/>
      <c r="J1390" s="33"/>
      <c r="K1390" s="21"/>
      <c r="L1390" s="21"/>
      <c r="M1390" s="21"/>
      <c r="N1390" s="21"/>
      <c r="O1390" s="21"/>
      <c r="P1390" s="21"/>
    </row>
    <row r="1391" spans="1:16" s="65" customFormat="1" ht="57" hidden="1" outlineLevel="1">
      <c r="A1391" s="106"/>
      <c r="B1391" s="106"/>
      <c r="C1391" s="106" t="s">
        <v>387</v>
      </c>
      <c r="D1391" s="148"/>
      <c r="E1391" s="148"/>
      <c r="F1391" s="148"/>
      <c r="G1391" s="148"/>
      <c r="H1391" s="148"/>
      <c r="I1391" s="148"/>
      <c r="J1391" s="33"/>
      <c r="K1391" s="21"/>
      <c r="L1391" s="21"/>
      <c r="M1391" s="21"/>
      <c r="N1391" s="21"/>
      <c r="O1391" s="21"/>
      <c r="P1391" s="21"/>
    </row>
    <row r="1392" spans="1:16" s="65" customFormat="1" ht="57" hidden="1" outlineLevel="1">
      <c r="A1392" s="107"/>
      <c r="B1392" s="107"/>
      <c r="C1392" s="106" t="s">
        <v>388</v>
      </c>
      <c r="D1392" s="148"/>
      <c r="E1392" s="148"/>
      <c r="F1392" s="148"/>
      <c r="G1392" s="148"/>
      <c r="H1392" s="148"/>
      <c r="I1392" s="148"/>
      <c r="J1392" s="33"/>
      <c r="K1392" s="21"/>
      <c r="L1392" s="21"/>
      <c r="M1392" s="21"/>
      <c r="N1392" s="21"/>
      <c r="O1392" s="21"/>
      <c r="P1392" s="21"/>
    </row>
    <row r="1393" spans="1:16" s="65" customFormat="1" ht="57" hidden="1" outlineLevel="1">
      <c r="A1393" s="107"/>
      <c r="B1393" s="107"/>
      <c r="C1393" s="106" t="s">
        <v>389</v>
      </c>
      <c r="D1393" s="148"/>
      <c r="E1393" s="148"/>
      <c r="F1393" s="148"/>
      <c r="G1393" s="148"/>
      <c r="H1393" s="148"/>
      <c r="I1393" s="148"/>
      <c r="J1393" s="33"/>
      <c r="K1393" s="21"/>
      <c r="L1393" s="21"/>
      <c r="M1393" s="21"/>
      <c r="N1393" s="21"/>
      <c r="O1393" s="21"/>
      <c r="P1393" s="21"/>
    </row>
    <row r="1394" spans="1:16" s="65" customFormat="1" ht="57" hidden="1" outlineLevel="1">
      <c r="A1394" s="107"/>
      <c r="B1394" s="107"/>
      <c r="C1394" s="106" t="s">
        <v>390</v>
      </c>
      <c r="D1394" s="148"/>
      <c r="E1394" s="148"/>
      <c r="F1394" s="148"/>
      <c r="G1394" s="148"/>
      <c r="H1394" s="148"/>
      <c r="I1394" s="148"/>
      <c r="J1394" s="33"/>
      <c r="K1394" s="21"/>
      <c r="L1394" s="21"/>
      <c r="M1394" s="21"/>
      <c r="N1394" s="21"/>
      <c r="O1394" s="21"/>
      <c r="P1394" s="21"/>
    </row>
    <row r="1395" spans="1:16" s="65" customFormat="1" ht="57" hidden="1" outlineLevel="1">
      <c r="A1395" s="107"/>
      <c r="B1395" s="107"/>
      <c r="C1395" s="106" t="s">
        <v>391</v>
      </c>
      <c r="D1395" s="148"/>
      <c r="E1395" s="148"/>
      <c r="F1395" s="148"/>
      <c r="G1395" s="148"/>
      <c r="H1395" s="148"/>
      <c r="I1395" s="148"/>
      <c r="J1395" s="33"/>
      <c r="K1395" s="21"/>
      <c r="L1395" s="21"/>
      <c r="M1395" s="21"/>
      <c r="N1395" s="21"/>
      <c r="O1395" s="21"/>
      <c r="P1395" s="21"/>
    </row>
    <row r="1396" spans="1:16" s="65" customFormat="1" ht="57" hidden="1" outlineLevel="1">
      <c r="A1396" s="107"/>
      <c r="B1396" s="107"/>
      <c r="C1396" s="106" t="s">
        <v>392</v>
      </c>
      <c r="D1396" s="148"/>
      <c r="E1396" s="148"/>
      <c r="F1396" s="148"/>
      <c r="G1396" s="148"/>
      <c r="H1396" s="148"/>
      <c r="I1396" s="148"/>
      <c r="J1396" s="33"/>
      <c r="K1396" s="21"/>
      <c r="L1396" s="21"/>
      <c r="M1396" s="21"/>
      <c r="N1396" s="21"/>
      <c r="O1396" s="21"/>
      <c r="P1396" s="21"/>
    </row>
    <row r="1397" spans="1:16" s="65" customFormat="1" ht="57" hidden="1" outlineLevel="1">
      <c r="A1397" s="107"/>
      <c r="B1397" s="107"/>
      <c r="C1397" s="106" t="s">
        <v>393</v>
      </c>
      <c r="D1397" s="148"/>
      <c r="E1397" s="148"/>
      <c r="F1397" s="148"/>
      <c r="G1397" s="148"/>
      <c r="H1397" s="148"/>
      <c r="I1397" s="148"/>
      <c r="J1397" s="33"/>
      <c r="K1397" s="21"/>
      <c r="L1397" s="21"/>
      <c r="M1397" s="21"/>
      <c r="N1397" s="21"/>
      <c r="O1397" s="21"/>
      <c r="P1397" s="21"/>
    </row>
    <row r="1398" spans="1:16" s="65" customFormat="1" ht="76" hidden="1" outlineLevel="1">
      <c r="A1398" s="107"/>
      <c r="B1398" s="107"/>
      <c r="C1398" s="106" t="s">
        <v>394</v>
      </c>
      <c r="D1398" s="148"/>
      <c r="E1398" s="148"/>
      <c r="F1398" s="148"/>
      <c r="G1398" s="148"/>
      <c r="H1398" s="148"/>
      <c r="I1398" s="148"/>
      <c r="J1398" s="33"/>
      <c r="K1398" s="21"/>
      <c r="L1398" s="21"/>
      <c r="M1398" s="21"/>
      <c r="N1398" s="21"/>
      <c r="O1398" s="21"/>
      <c r="P1398" s="21"/>
    </row>
    <row r="1399" spans="1:16" s="65" customFormat="1" ht="19" hidden="1" outlineLevel="1">
      <c r="A1399" s="107"/>
      <c r="B1399" s="107"/>
      <c r="C1399" s="106" t="s">
        <v>395</v>
      </c>
      <c r="D1399" s="148"/>
      <c r="E1399" s="148"/>
      <c r="F1399" s="148"/>
      <c r="G1399" s="148"/>
      <c r="H1399" s="148"/>
      <c r="I1399" s="148"/>
      <c r="J1399" s="33"/>
      <c r="K1399" s="21"/>
      <c r="L1399" s="21"/>
      <c r="M1399" s="21"/>
      <c r="N1399" s="21"/>
      <c r="O1399" s="21"/>
      <c r="P1399" s="21"/>
    </row>
    <row r="1400" spans="1:16" s="65" customFormat="1" ht="19" collapsed="1">
      <c r="A1400" s="107"/>
      <c r="B1400" s="107"/>
      <c r="C1400" s="106" t="s">
        <v>396</v>
      </c>
      <c r="D1400" s="148">
        <f>форма_10!F366</f>
        <v>13346</v>
      </c>
      <c r="E1400" s="148">
        <f>форма_10!G366</f>
        <v>0</v>
      </c>
      <c r="F1400" s="148">
        <f>форма_10!H366</f>
        <v>13346</v>
      </c>
      <c r="G1400" s="148">
        <f>форма_10!I366</f>
        <v>13346</v>
      </c>
      <c r="H1400" s="148">
        <f>форма_10!J366</f>
        <v>0</v>
      </c>
      <c r="I1400" s="148">
        <f>форма_10!K366</f>
        <v>13346</v>
      </c>
      <c r="J1400" s="148">
        <f>форма_10!L366</f>
        <v>13346</v>
      </c>
      <c r="K1400" s="148">
        <f t="shared" ref="K1400:P1400" si="36">K1388</f>
        <v>13346</v>
      </c>
      <c r="L1400" s="148">
        <f t="shared" si="36"/>
        <v>0</v>
      </c>
      <c r="M1400" s="148">
        <f t="shared" si="36"/>
        <v>13346</v>
      </c>
      <c r="N1400" s="148">
        <f t="shared" si="36"/>
        <v>13346</v>
      </c>
      <c r="O1400" s="148">
        <f t="shared" si="36"/>
        <v>0</v>
      </c>
      <c r="P1400" s="148">
        <f t="shared" si="36"/>
        <v>13346</v>
      </c>
    </row>
    <row r="1401" spans="1:16" s="65" customFormat="1" ht="148.5" customHeight="1">
      <c r="A1401" s="107" t="s">
        <v>200</v>
      </c>
      <c r="B1401" s="109" t="s">
        <v>201</v>
      </c>
      <c r="C1401" s="106" t="s">
        <v>68</v>
      </c>
      <c r="D1401" s="148">
        <v>0</v>
      </c>
      <c r="E1401" s="148">
        <v>0</v>
      </c>
      <c r="F1401" s="148">
        <v>0</v>
      </c>
      <c r="G1401" s="148">
        <v>0</v>
      </c>
      <c r="H1401" s="148">
        <v>0</v>
      </c>
      <c r="I1401" s="148">
        <v>0</v>
      </c>
      <c r="J1401" s="148">
        <v>0</v>
      </c>
      <c r="K1401" s="148">
        <v>0</v>
      </c>
      <c r="L1401" s="148">
        <v>0</v>
      </c>
      <c r="M1401" s="148">
        <v>0</v>
      </c>
      <c r="N1401" s="148">
        <v>0</v>
      </c>
      <c r="O1401" s="148">
        <v>0</v>
      </c>
      <c r="P1401" s="148">
        <v>0</v>
      </c>
    </row>
    <row r="1402" spans="1:16" s="65" customFormat="1" ht="38" hidden="1" outlineLevel="1">
      <c r="A1402" s="106"/>
      <c r="B1402" s="106"/>
      <c r="C1402" s="106" t="s">
        <v>385</v>
      </c>
      <c r="D1402" s="148"/>
      <c r="E1402" s="148"/>
      <c r="F1402" s="148"/>
      <c r="G1402" s="148"/>
      <c r="H1402" s="148"/>
      <c r="I1402" s="148"/>
      <c r="J1402" s="33"/>
      <c r="K1402" s="21"/>
      <c r="L1402" s="21"/>
      <c r="M1402" s="21"/>
      <c r="N1402" s="21"/>
      <c r="O1402" s="21"/>
      <c r="P1402" s="21"/>
    </row>
    <row r="1403" spans="1:16" s="65" customFormat="1" ht="19" hidden="1" outlineLevel="1">
      <c r="A1403" s="106"/>
      <c r="B1403" s="106"/>
      <c r="C1403" s="106" t="s">
        <v>386</v>
      </c>
      <c r="D1403" s="148"/>
      <c r="E1403" s="148"/>
      <c r="F1403" s="148"/>
      <c r="G1403" s="148"/>
      <c r="H1403" s="148"/>
      <c r="I1403" s="148"/>
      <c r="J1403" s="33"/>
      <c r="K1403" s="21"/>
      <c r="L1403" s="21"/>
      <c r="M1403" s="21"/>
      <c r="N1403" s="21"/>
      <c r="O1403" s="21"/>
      <c r="P1403" s="21"/>
    </row>
    <row r="1404" spans="1:16" s="65" customFormat="1" ht="57" hidden="1" outlineLevel="1">
      <c r="A1404" s="106"/>
      <c r="B1404" s="106"/>
      <c r="C1404" s="106" t="s">
        <v>387</v>
      </c>
      <c r="D1404" s="148"/>
      <c r="E1404" s="148"/>
      <c r="F1404" s="148"/>
      <c r="G1404" s="148"/>
      <c r="H1404" s="148"/>
      <c r="I1404" s="148"/>
      <c r="J1404" s="33"/>
      <c r="K1404" s="21"/>
      <c r="L1404" s="21"/>
      <c r="M1404" s="21"/>
      <c r="N1404" s="21"/>
      <c r="O1404" s="21"/>
      <c r="P1404" s="21"/>
    </row>
    <row r="1405" spans="1:16" s="65" customFormat="1" ht="57" hidden="1" outlineLevel="1">
      <c r="A1405" s="107"/>
      <c r="B1405" s="107"/>
      <c r="C1405" s="106" t="s">
        <v>388</v>
      </c>
      <c r="D1405" s="148"/>
      <c r="E1405" s="148"/>
      <c r="F1405" s="148"/>
      <c r="G1405" s="148"/>
      <c r="H1405" s="148"/>
      <c r="I1405" s="148"/>
      <c r="J1405" s="33"/>
      <c r="K1405" s="21"/>
      <c r="L1405" s="21"/>
      <c r="M1405" s="21"/>
      <c r="N1405" s="21"/>
      <c r="O1405" s="21"/>
      <c r="P1405" s="21"/>
    </row>
    <row r="1406" spans="1:16" s="65" customFormat="1" ht="57" hidden="1" outlineLevel="1">
      <c r="A1406" s="107"/>
      <c r="B1406" s="107"/>
      <c r="C1406" s="106" t="s">
        <v>389</v>
      </c>
      <c r="D1406" s="148"/>
      <c r="E1406" s="148"/>
      <c r="F1406" s="148"/>
      <c r="G1406" s="148"/>
      <c r="H1406" s="148"/>
      <c r="I1406" s="148"/>
      <c r="J1406" s="33"/>
      <c r="K1406" s="21"/>
      <c r="L1406" s="21"/>
      <c r="M1406" s="21"/>
      <c r="N1406" s="21"/>
      <c r="O1406" s="21"/>
      <c r="P1406" s="21"/>
    </row>
    <row r="1407" spans="1:16" s="65" customFormat="1" ht="57" hidden="1" outlineLevel="1">
      <c r="A1407" s="107"/>
      <c r="B1407" s="107"/>
      <c r="C1407" s="106" t="s">
        <v>390</v>
      </c>
      <c r="D1407" s="148"/>
      <c r="E1407" s="148"/>
      <c r="F1407" s="148"/>
      <c r="G1407" s="148"/>
      <c r="H1407" s="148"/>
      <c r="I1407" s="148"/>
      <c r="J1407" s="33"/>
      <c r="K1407" s="21"/>
      <c r="L1407" s="21"/>
      <c r="M1407" s="21"/>
      <c r="N1407" s="21"/>
      <c r="O1407" s="21"/>
      <c r="P1407" s="21"/>
    </row>
    <row r="1408" spans="1:16" s="65" customFormat="1" ht="57" hidden="1" outlineLevel="1">
      <c r="A1408" s="107"/>
      <c r="B1408" s="107"/>
      <c r="C1408" s="106" t="s">
        <v>391</v>
      </c>
      <c r="D1408" s="148"/>
      <c r="E1408" s="148"/>
      <c r="F1408" s="148"/>
      <c r="G1408" s="148"/>
      <c r="H1408" s="148"/>
      <c r="I1408" s="148"/>
      <c r="J1408" s="33"/>
      <c r="K1408" s="21"/>
      <c r="L1408" s="21"/>
      <c r="M1408" s="21"/>
      <c r="N1408" s="21"/>
      <c r="O1408" s="21"/>
      <c r="P1408" s="21"/>
    </row>
    <row r="1409" spans="1:16" s="65" customFormat="1" ht="57" hidden="1" outlineLevel="1">
      <c r="A1409" s="107"/>
      <c r="B1409" s="107"/>
      <c r="C1409" s="106" t="s">
        <v>392</v>
      </c>
      <c r="D1409" s="148"/>
      <c r="E1409" s="148"/>
      <c r="F1409" s="148"/>
      <c r="G1409" s="148"/>
      <c r="H1409" s="148"/>
      <c r="I1409" s="148"/>
      <c r="J1409" s="33"/>
      <c r="K1409" s="21"/>
      <c r="L1409" s="21"/>
      <c r="M1409" s="21"/>
      <c r="N1409" s="21"/>
      <c r="O1409" s="21"/>
      <c r="P1409" s="21"/>
    </row>
    <row r="1410" spans="1:16" s="65" customFormat="1" ht="57" hidden="1" outlineLevel="1">
      <c r="A1410" s="107"/>
      <c r="B1410" s="107"/>
      <c r="C1410" s="106" t="s">
        <v>393</v>
      </c>
      <c r="D1410" s="148"/>
      <c r="E1410" s="148"/>
      <c r="F1410" s="148"/>
      <c r="G1410" s="148"/>
      <c r="H1410" s="148"/>
      <c r="I1410" s="148"/>
      <c r="J1410" s="33"/>
      <c r="K1410" s="21"/>
      <c r="L1410" s="21"/>
      <c r="M1410" s="21"/>
      <c r="N1410" s="21"/>
      <c r="O1410" s="21"/>
      <c r="P1410" s="21"/>
    </row>
    <row r="1411" spans="1:16" s="65" customFormat="1" ht="76" hidden="1" outlineLevel="1">
      <c r="A1411" s="107"/>
      <c r="B1411" s="107"/>
      <c r="C1411" s="106" t="s">
        <v>394</v>
      </c>
      <c r="D1411" s="148"/>
      <c r="E1411" s="148"/>
      <c r="F1411" s="148"/>
      <c r="G1411" s="148"/>
      <c r="H1411" s="148"/>
      <c r="I1411" s="148"/>
      <c r="J1411" s="33"/>
      <c r="K1411" s="21"/>
      <c r="L1411" s="21"/>
      <c r="M1411" s="21"/>
      <c r="N1411" s="21"/>
      <c r="O1411" s="21"/>
      <c r="P1411" s="21"/>
    </row>
    <row r="1412" spans="1:16" s="65" customFormat="1" ht="19" hidden="1" outlineLevel="1">
      <c r="A1412" s="107"/>
      <c r="B1412" s="107"/>
      <c r="C1412" s="106" t="s">
        <v>395</v>
      </c>
      <c r="D1412" s="148"/>
      <c r="E1412" s="148"/>
      <c r="F1412" s="148"/>
      <c r="G1412" s="148"/>
      <c r="H1412" s="148"/>
      <c r="I1412" s="148"/>
      <c r="J1412" s="33"/>
      <c r="K1412" s="21"/>
      <c r="L1412" s="21"/>
      <c r="M1412" s="21"/>
      <c r="N1412" s="21"/>
      <c r="O1412" s="21"/>
      <c r="P1412" s="21"/>
    </row>
    <row r="1413" spans="1:16" s="65" customFormat="1" ht="19" collapsed="1">
      <c r="A1413" s="107"/>
      <c r="B1413" s="107"/>
      <c r="C1413" s="106" t="s">
        <v>396</v>
      </c>
      <c r="D1413" s="148">
        <v>0</v>
      </c>
      <c r="E1413" s="148">
        <v>0</v>
      </c>
      <c r="F1413" s="148">
        <v>0</v>
      </c>
      <c r="G1413" s="148">
        <v>0</v>
      </c>
      <c r="H1413" s="148">
        <v>0</v>
      </c>
      <c r="I1413" s="148">
        <v>0</v>
      </c>
      <c r="J1413" s="148">
        <v>0</v>
      </c>
      <c r="K1413" s="148">
        <v>0</v>
      </c>
      <c r="L1413" s="148">
        <v>0</v>
      </c>
      <c r="M1413" s="148">
        <v>0</v>
      </c>
      <c r="N1413" s="148">
        <v>0</v>
      </c>
      <c r="O1413" s="148">
        <v>0</v>
      </c>
      <c r="P1413" s="148">
        <v>0</v>
      </c>
    </row>
    <row r="1414" spans="1:16" s="65" customFormat="1" ht="119.5" customHeight="1">
      <c r="A1414" s="106" t="s">
        <v>52</v>
      </c>
      <c r="B1414" s="106" t="s">
        <v>53</v>
      </c>
      <c r="C1414" s="107" t="s">
        <v>68</v>
      </c>
      <c r="D1414" s="148">
        <f>форма_10!F371</f>
        <v>50968.2</v>
      </c>
      <c r="E1414" s="148">
        <f>форма_10!G371</f>
        <v>50968.2</v>
      </c>
      <c r="F1414" s="148">
        <f>форма_10!H371</f>
        <v>0</v>
      </c>
      <c r="G1414" s="148">
        <f>форма_10!I371</f>
        <v>50968.2</v>
      </c>
      <c r="H1414" s="148">
        <f>форма_10!J371</f>
        <v>50968.2</v>
      </c>
      <c r="I1414" s="148">
        <f>форма_10!K371</f>
        <v>0</v>
      </c>
      <c r="J1414" s="148">
        <f>форма_10!L371</f>
        <v>50968.2</v>
      </c>
      <c r="K1414" s="148">
        <f t="shared" ref="K1414:P1414" si="37">K1426</f>
        <v>50968.2</v>
      </c>
      <c r="L1414" s="148">
        <f t="shared" si="37"/>
        <v>50968.2</v>
      </c>
      <c r="M1414" s="148">
        <f t="shared" si="37"/>
        <v>0</v>
      </c>
      <c r="N1414" s="148">
        <f t="shared" si="37"/>
        <v>50917.7</v>
      </c>
      <c r="O1414" s="148">
        <f t="shared" si="37"/>
        <v>50917.7</v>
      </c>
      <c r="P1414" s="148">
        <f t="shared" si="37"/>
        <v>0</v>
      </c>
    </row>
    <row r="1415" spans="1:16" s="65" customFormat="1" ht="38" hidden="1" outlineLevel="1">
      <c r="A1415" s="106"/>
      <c r="B1415" s="106"/>
      <c r="C1415" s="106" t="s">
        <v>385</v>
      </c>
      <c r="D1415" s="148"/>
      <c r="E1415" s="148"/>
      <c r="F1415" s="148"/>
      <c r="G1415" s="148"/>
      <c r="H1415" s="148"/>
      <c r="I1415" s="148"/>
      <c r="J1415" s="33"/>
      <c r="K1415" s="21"/>
      <c r="L1415" s="21"/>
      <c r="M1415" s="21"/>
      <c r="N1415" s="21"/>
      <c r="O1415" s="21"/>
      <c r="P1415" s="21"/>
    </row>
    <row r="1416" spans="1:16" s="65" customFormat="1" ht="19" hidden="1" outlineLevel="1">
      <c r="A1416" s="106"/>
      <c r="B1416" s="106"/>
      <c r="C1416" s="106" t="s">
        <v>386</v>
      </c>
      <c r="D1416" s="148"/>
      <c r="E1416" s="148"/>
      <c r="F1416" s="148"/>
      <c r="G1416" s="148"/>
      <c r="H1416" s="148"/>
      <c r="I1416" s="148"/>
      <c r="J1416" s="33"/>
      <c r="K1416" s="21"/>
      <c r="L1416" s="21"/>
      <c r="M1416" s="21"/>
      <c r="N1416" s="21"/>
      <c r="O1416" s="21"/>
      <c r="P1416" s="21"/>
    </row>
    <row r="1417" spans="1:16" s="65" customFormat="1" ht="57" hidden="1" outlineLevel="1">
      <c r="A1417" s="106"/>
      <c r="B1417" s="106"/>
      <c r="C1417" s="106" t="s">
        <v>387</v>
      </c>
      <c r="D1417" s="148"/>
      <c r="E1417" s="148"/>
      <c r="F1417" s="148"/>
      <c r="G1417" s="148"/>
      <c r="H1417" s="148"/>
      <c r="I1417" s="148"/>
      <c r="J1417" s="33"/>
      <c r="K1417" s="21"/>
      <c r="L1417" s="21"/>
      <c r="M1417" s="21"/>
      <c r="N1417" s="21"/>
      <c r="O1417" s="21"/>
      <c r="P1417" s="21"/>
    </row>
    <row r="1418" spans="1:16" s="65" customFormat="1" ht="57" hidden="1" outlineLevel="1">
      <c r="A1418" s="107"/>
      <c r="B1418" s="107"/>
      <c r="C1418" s="106" t="s">
        <v>388</v>
      </c>
      <c r="D1418" s="148"/>
      <c r="E1418" s="148"/>
      <c r="F1418" s="148"/>
      <c r="G1418" s="148"/>
      <c r="H1418" s="148"/>
      <c r="I1418" s="148"/>
      <c r="J1418" s="33"/>
      <c r="K1418" s="21"/>
      <c r="L1418" s="21"/>
      <c r="M1418" s="21"/>
      <c r="N1418" s="21"/>
      <c r="O1418" s="21"/>
      <c r="P1418" s="21"/>
    </row>
    <row r="1419" spans="1:16" s="65" customFormat="1" ht="57" hidden="1" outlineLevel="1">
      <c r="A1419" s="107"/>
      <c r="B1419" s="107"/>
      <c r="C1419" s="106" t="s">
        <v>389</v>
      </c>
      <c r="D1419" s="148"/>
      <c r="E1419" s="148"/>
      <c r="F1419" s="148"/>
      <c r="G1419" s="148"/>
      <c r="H1419" s="148"/>
      <c r="I1419" s="148"/>
      <c r="J1419" s="33"/>
      <c r="K1419" s="21"/>
      <c r="L1419" s="21"/>
      <c r="M1419" s="21"/>
      <c r="N1419" s="21"/>
      <c r="O1419" s="21"/>
      <c r="P1419" s="21"/>
    </row>
    <row r="1420" spans="1:16" s="65" customFormat="1" ht="57" hidden="1" outlineLevel="1">
      <c r="A1420" s="107"/>
      <c r="B1420" s="107"/>
      <c r="C1420" s="106" t="s">
        <v>390</v>
      </c>
      <c r="D1420" s="148"/>
      <c r="E1420" s="148"/>
      <c r="F1420" s="148"/>
      <c r="G1420" s="148"/>
      <c r="H1420" s="148"/>
      <c r="I1420" s="148"/>
      <c r="J1420" s="33"/>
      <c r="K1420" s="21"/>
      <c r="L1420" s="21"/>
      <c r="M1420" s="21"/>
      <c r="N1420" s="21"/>
      <c r="O1420" s="21"/>
      <c r="P1420" s="21"/>
    </row>
    <row r="1421" spans="1:16" s="65" customFormat="1" ht="57" hidden="1" outlineLevel="1">
      <c r="A1421" s="107"/>
      <c r="B1421" s="107"/>
      <c r="C1421" s="106" t="s">
        <v>391</v>
      </c>
      <c r="D1421" s="148"/>
      <c r="E1421" s="148"/>
      <c r="F1421" s="148"/>
      <c r="G1421" s="148"/>
      <c r="H1421" s="148"/>
      <c r="I1421" s="148"/>
      <c r="J1421" s="33"/>
      <c r="K1421" s="21"/>
      <c r="L1421" s="21"/>
      <c r="M1421" s="21"/>
      <c r="N1421" s="21"/>
      <c r="O1421" s="21"/>
      <c r="P1421" s="21"/>
    </row>
    <row r="1422" spans="1:16" s="65" customFormat="1" ht="57" hidden="1" outlineLevel="1">
      <c r="A1422" s="107"/>
      <c r="B1422" s="107"/>
      <c r="C1422" s="106" t="s">
        <v>392</v>
      </c>
      <c r="D1422" s="148"/>
      <c r="E1422" s="148"/>
      <c r="F1422" s="148"/>
      <c r="G1422" s="148"/>
      <c r="H1422" s="148"/>
      <c r="I1422" s="148"/>
      <c r="J1422" s="33"/>
      <c r="K1422" s="21"/>
      <c r="L1422" s="21"/>
      <c r="M1422" s="21"/>
      <c r="N1422" s="21"/>
      <c r="O1422" s="21"/>
      <c r="P1422" s="21"/>
    </row>
    <row r="1423" spans="1:16" s="65" customFormat="1" ht="57" hidden="1" outlineLevel="1">
      <c r="A1423" s="107"/>
      <c r="B1423" s="107"/>
      <c r="C1423" s="106" t="s">
        <v>393</v>
      </c>
      <c r="D1423" s="148"/>
      <c r="E1423" s="148"/>
      <c r="F1423" s="148"/>
      <c r="G1423" s="148"/>
      <c r="H1423" s="148"/>
      <c r="I1423" s="148"/>
      <c r="J1423" s="33"/>
      <c r="K1423" s="21"/>
      <c r="L1423" s="21"/>
      <c r="M1423" s="21"/>
      <c r="N1423" s="21"/>
      <c r="O1423" s="21"/>
      <c r="P1423" s="21"/>
    </row>
    <row r="1424" spans="1:16" s="65" customFormat="1" ht="76" hidden="1" outlineLevel="1">
      <c r="A1424" s="107"/>
      <c r="B1424" s="107"/>
      <c r="C1424" s="106" t="s">
        <v>394</v>
      </c>
      <c r="D1424" s="148"/>
      <c r="E1424" s="148"/>
      <c r="F1424" s="148"/>
      <c r="G1424" s="148"/>
      <c r="H1424" s="148"/>
      <c r="I1424" s="148"/>
      <c r="J1424" s="33"/>
      <c r="K1424" s="21"/>
      <c r="L1424" s="21"/>
      <c r="M1424" s="21"/>
      <c r="N1424" s="21"/>
      <c r="O1424" s="21"/>
      <c r="P1424" s="21"/>
    </row>
    <row r="1425" spans="1:16" s="65" customFormat="1" ht="19" hidden="1" outlineLevel="1">
      <c r="A1425" s="107"/>
      <c r="B1425" s="107"/>
      <c r="C1425" s="106" t="s">
        <v>395</v>
      </c>
      <c r="D1425" s="148"/>
      <c r="E1425" s="148"/>
      <c r="F1425" s="148"/>
      <c r="G1425" s="148"/>
      <c r="H1425" s="148"/>
      <c r="I1425" s="148"/>
      <c r="J1425" s="33"/>
      <c r="K1425" s="21"/>
      <c r="L1425" s="21"/>
      <c r="M1425" s="21"/>
      <c r="N1425" s="21"/>
      <c r="O1425" s="21"/>
      <c r="P1425" s="21"/>
    </row>
    <row r="1426" spans="1:16" s="65" customFormat="1" ht="19" collapsed="1">
      <c r="A1426" s="107"/>
      <c r="B1426" s="107"/>
      <c r="C1426" s="106" t="s">
        <v>396</v>
      </c>
      <c r="D1426" s="148">
        <f>форма_10!F372</f>
        <v>50968.2</v>
      </c>
      <c r="E1426" s="148">
        <f>форма_10!G372</f>
        <v>50968.2</v>
      </c>
      <c r="F1426" s="148">
        <f>форма_10!H372</f>
        <v>0</v>
      </c>
      <c r="G1426" s="148">
        <f>форма_10!I372</f>
        <v>50968.2</v>
      </c>
      <c r="H1426" s="148">
        <f>форма_10!J372</f>
        <v>50968.2</v>
      </c>
      <c r="I1426" s="148">
        <f>форма_10!K372</f>
        <v>0</v>
      </c>
      <c r="J1426" s="148">
        <f>форма_10!L372</f>
        <v>50968.2</v>
      </c>
      <c r="K1426" s="148">
        <f>форма_10!L371</f>
        <v>50968.2</v>
      </c>
      <c r="L1426" s="148">
        <f>форма_10!M371</f>
        <v>50968.2</v>
      </c>
      <c r="M1426" s="148">
        <f>форма_10!N371</f>
        <v>0</v>
      </c>
      <c r="N1426" s="148">
        <f>форма_10!O371</f>
        <v>50917.7</v>
      </c>
      <c r="O1426" s="148">
        <f>форма_10!P371</f>
        <v>50917.7</v>
      </c>
      <c r="P1426" s="148">
        <f>форма_10!Q371</f>
        <v>0</v>
      </c>
    </row>
    <row r="1427" spans="1:16" s="65" customFormat="1" ht="141.75" customHeight="1">
      <c r="A1427" s="107" t="s">
        <v>202</v>
      </c>
      <c r="B1427" s="109" t="s">
        <v>203</v>
      </c>
      <c r="C1427" s="106" t="s">
        <v>68</v>
      </c>
      <c r="D1427" s="148">
        <v>0</v>
      </c>
      <c r="E1427" s="148">
        <v>0</v>
      </c>
      <c r="F1427" s="148">
        <v>0</v>
      </c>
      <c r="G1427" s="148">
        <v>0</v>
      </c>
      <c r="H1427" s="148">
        <v>0</v>
      </c>
      <c r="I1427" s="148">
        <v>0</v>
      </c>
      <c r="J1427" s="148">
        <v>0</v>
      </c>
      <c r="K1427" s="148">
        <v>0</v>
      </c>
      <c r="L1427" s="148">
        <v>0</v>
      </c>
      <c r="M1427" s="148">
        <v>0</v>
      </c>
      <c r="N1427" s="148">
        <v>0</v>
      </c>
      <c r="O1427" s="148">
        <v>0</v>
      </c>
      <c r="P1427" s="148">
        <v>0</v>
      </c>
    </row>
    <row r="1428" spans="1:16" s="65" customFormat="1" ht="38" hidden="1" outlineLevel="1">
      <c r="A1428" s="106"/>
      <c r="B1428" s="106"/>
      <c r="C1428" s="106" t="s">
        <v>385</v>
      </c>
      <c r="D1428" s="148"/>
      <c r="E1428" s="148"/>
      <c r="F1428" s="148"/>
      <c r="G1428" s="148"/>
      <c r="H1428" s="148"/>
      <c r="I1428" s="148"/>
      <c r="J1428" s="33"/>
      <c r="K1428" s="21"/>
      <c r="L1428" s="21"/>
      <c r="M1428" s="21"/>
      <c r="N1428" s="21"/>
      <c r="O1428" s="21"/>
      <c r="P1428" s="21"/>
    </row>
    <row r="1429" spans="1:16" s="65" customFormat="1" ht="19" hidden="1" outlineLevel="1">
      <c r="A1429" s="106"/>
      <c r="B1429" s="106"/>
      <c r="C1429" s="106" t="s">
        <v>386</v>
      </c>
      <c r="D1429" s="148"/>
      <c r="E1429" s="148"/>
      <c r="F1429" s="148"/>
      <c r="G1429" s="148"/>
      <c r="H1429" s="148"/>
      <c r="I1429" s="148"/>
      <c r="J1429" s="33"/>
      <c r="K1429" s="21"/>
      <c r="L1429" s="21"/>
      <c r="M1429" s="21"/>
      <c r="N1429" s="21"/>
      <c r="O1429" s="21"/>
      <c r="P1429" s="21"/>
    </row>
    <row r="1430" spans="1:16" s="65" customFormat="1" ht="57" hidden="1" outlineLevel="1">
      <c r="A1430" s="106"/>
      <c r="B1430" s="106"/>
      <c r="C1430" s="106" t="s">
        <v>387</v>
      </c>
      <c r="D1430" s="148"/>
      <c r="E1430" s="148"/>
      <c r="F1430" s="148"/>
      <c r="G1430" s="148"/>
      <c r="H1430" s="148"/>
      <c r="I1430" s="148"/>
      <c r="J1430" s="33"/>
      <c r="K1430" s="21"/>
      <c r="L1430" s="21"/>
      <c r="M1430" s="21"/>
      <c r="N1430" s="21"/>
      <c r="O1430" s="21"/>
      <c r="P1430" s="21"/>
    </row>
    <row r="1431" spans="1:16" s="65" customFormat="1" ht="57" hidden="1" outlineLevel="1">
      <c r="A1431" s="107"/>
      <c r="B1431" s="107"/>
      <c r="C1431" s="106" t="s">
        <v>388</v>
      </c>
      <c r="D1431" s="148"/>
      <c r="E1431" s="148"/>
      <c r="F1431" s="148"/>
      <c r="G1431" s="148"/>
      <c r="H1431" s="148"/>
      <c r="I1431" s="148"/>
      <c r="J1431" s="33"/>
      <c r="K1431" s="21"/>
      <c r="L1431" s="21"/>
      <c r="M1431" s="21"/>
      <c r="N1431" s="21"/>
      <c r="O1431" s="21"/>
      <c r="P1431" s="21"/>
    </row>
    <row r="1432" spans="1:16" s="65" customFormat="1" ht="57" hidden="1" outlineLevel="1">
      <c r="A1432" s="107"/>
      <c r="B1432" s="107"/>
      <c r="C1432" s="106" t="s">
        <v>389</v>
      </c>
      <c r="D1432" s="148"/>
      <c r="E1432" s="148"/>
      <c r="F1432" s="148"/>
      <c r="G1432" s="148"/>
      <c r="H1432" s="148"/>
      <c r="I1432" s="148"/>
      <c r="J1432" s="33"/>
      <c r="K1432" s="21"/>
      <c r="L1432" s="21"/>
      <c r="M1432" s="21"/>
      <c r="N1432" s="21"/>
      <c r="O1432" s="21"/>
      <c r="P1432" s="21"/>
    </row>
    <row r="1433" spans="1:16" s="65" customFormat="1" ht="57" hidden="1" outlineLevel="1">
      <c r="A1433" s="107"/>
      <c r="B1433" s="107"/>
      <c r="C1433" s="106" t="s">
        <v>390</v>
      </c>
      <c r="D1433" s="148"/>
      <c r="E1433" s="148"/>
      <c r="F1433" s="148"/>
      <c r="G1433" s="148"/>
      <c r="H1433" s="148"/>
      <c r="I1433" s="148"/>
      <c r="J1433" s="33"/>
      <c r="K1433" s="21"/>
      <c r="L1433" s="21"/>
      <c r="M1433" s="21"/>
      <c r="N1433" s="21"/>
      <c r="O1433" s="21"/>
      <c r="P1433" s="21"/>
    </row>
    <row r="1434" spans="1:16" s="65" customFormat="1" ht="57" hidden="1" outlineLevel="1">
      <c r="A1434" s="107"/>
      <c r="B1434" s="107"/>
      <c r="C1434" s="106" t="s">
        <v>391</v>
      </c>
      <c r="D1434" s="148"/>
      <c r="E1434" s="148"/>
      <c r="F1434" s="148"/>
      <c r="G1434" s="148"/>
      <c r="H1434" s="148"/>
      <c r="I1434" s="148"/>
      <c r="J1434" s="33"/>
      <c r="K1434" s="21"/>
      <c r="L1434" s="21"/>
      <c r="M1434" s="21"/>
      <c r="N1434" s="21"/>
      <c r="O1434" s="21"/>
      <c r="P1434" s="21"/>
    </row>
    <row r="1435" spans="1:16" s="65" customFormat="1" ht="57" hidden="1" outlineLevel="1">
      <c r="A1435" s="107"/>
      <c r="B1435" s="107"/>
      <c r="C1435" s="106" t="s">
        <v>392</v>
      </c>
      <c r="D1435" s="148"/>
      <c r="E1435" s="148"/>
      <c r="F1435" s="148"/>
      <c r="G1435" s="148"/>
      <c r="H1435" s="148"/>
      <c r="I1435" s="148"/>
      <c r="J1435" s="33"/>
      <c r="K1435" s="21"/>
      <c r="L1435" s="21"/>
      <c r="M1435" s="21"/>
      <c r="N1435" s="21"/>
      <c r="O1435" s="21"/>
      <c r="P1435" s="21"/>
    </row>
    <row r="1436" spans="1:16" s="65" customFormat="1" ht="57" hidden="1" outlineLevel="1">
      <c r="A1436" s="107"/>
      <c r="B1436" s="107"/>
      <c r="C1436" s="106" t="s">
        <v>393</v>
      </c>
      <c r="D1436" s="148"/>
      <c r="E1436" s="148"/>
      <c r="F1436" s="148"/>
      <c r="G1436" s="148"/>
      <c r="H1436" s="148"/>
      <c r="I1436" s="148"/>
      <c r="J1436" s="33"/>
      <c r="K1436" s="21"/>
      <c r="L1436" s="21"/>
      <c r="M1436" s="21"/>
      <c r="N1436" s="21"/>
      <c r="O1436" s="21"/>
      <c r="P1436" s="21"/>
    </row>
    <row r="1437" spans="1:16" s="65" customFormat="1" ht="76" hidden="1" outlineLevel="1">
      <c r="A1437" s="107"/>
      <c r="B1437" s="107"/>
      <c r="C1437" s="106" t="s">
        <v>394</v>
      </c>
      <c r="D1437" s="148"/>
      <c r="E1437" s="148"/>
      <c r="F1437" s="148"/>
      <c r="G1437" s="148"/>
      <c r="H1437" s="148"/>
      <c r="I1437" s="148"/>
      <c r="J1437" s="33"/>
      <c r="K1437" s="21"/>
      <c r="L1437" s="21"/>
      <c r="M1437" s="21"/>
      <c r="N1437" s="21"/>
      <c r="O1437" s="21"/>
      <c r="P1437" s="21"/>
    </row>
    <row r="1438" spans="1:16" s="65" customFormat="1" ht="19" hidden="1" outlineLevel="1">
      <c r="A1438" s="107"/>
      <c r="B1438" s="107"/>
      <c r="C1438" s="106" t="s">
        <v>395</v>
      </c>
      <c r="D1438" s="148"/>
      <c r="E1438" s="148"/>
      <c r="F1438" s="148"/>
      <c r="G1438" s="148"/>
      <c r="H1438" s="148"/>
      <c r="I1438" s="148"/>
      <c r="J1438" s="33"/>
      <c r="K1438" s="21"/>
      <c r="L1438" s="21"/>
      <c r="M1438" s="21"/>
      <c r="N1438" s="21"/>
      <c r="O1438" s="21"/>
      <c r="P1438" s="21"/>
    </row>
    <row r="1439" spans="1:16" s="65" customFormat="1" ht="19" collapsed="1">
      <c r="A1439" s="107"/>
      <c r="B1439" s="107"/>
      <c r="C1439" s="106" t="s">
        <v>396</v>
      </c>
      <c r="D1439" s="148">
        <v>0</v>
      </c>
      <c r="E1439" s="148">
        <v>0</v>
      </c>
      <c r="F1439" s="148">
        <v>0</v>
      </c>
      <c r="G1439" s="148">
        <v>0</v>
      </c>
      <c r="H1439" s="148">
        <v>0</v>
      </c>
      <c r="I1439" s="148">
        <v>0</v>
      </c>
      <c r="J1439" s="148">
        <v>0</v>
      </c>
      <c r="K1439" s="148">
        <v>0</v>
      </c>
      <c r="L1439" s="148">
        <v>0</v>
      </c>
      <c r="M1439" s="148">
        <v>0</v>
      </c>
      <c r="N1439" s="148">
        <v>0</v>
      </c>
      <c r="O1439" s="148">
        <v>0</v>
      </c>
      <c r="P1439" s="148">
        <v>0</v>
      </c>
    </row>
    <row r="1440" spans="1:16" s="65" customFormat="1" ht="126" customHeight="1">
      <c r="A1440" s="106" t="s">
        <v>54</v>
      </c>
      <c r="B1440" s="106" t="s">
        <v>545</v>
      </c>
      <c r="C1440" s="107" t="s">
        <v>68</v>
      </c>
      <c r="D1440" s="148">
        <f>форма_10!F377</f>
        <v>50968.2</v>
      </c>
      <c r="E1440" s="148">
        <f>форма_10!G377</f>
        <v>50968.2</v>
      </c>
      <c r="F1440" s="148">
        <f>форма_10!H377</f>
        <v>0</v>
      </c>
      <c r="G1440" s="148">
        <f>форма_10!I377</f>
        <v>50968.2</v>
      </c>
      <c r="H1440" s="148">
        <f>форма_10!J377</f>
        <v>50968.2</v>
      </c>
      <c r="I1440" s="148">
        <f>форма_10!K377</f>
        <v>0</v>
      </c>
      <c r="J1440" s="148">
        <f>форма_10!L377</f>
        <v>50968.2</v>
      </c>
      <c r="K1440" s="148">
        <f>форма_10!L378</f>
        <v>50968.2</v>
      </c>
      <c r="L1440" s="148">
        <f>форма_10!M378</f>
        <v>50968.2</v>
      </c>
      <c r="M1440" s="148">
        <f>форма_10!N378</f>
        <v>0</v>
      </c>
      <c r="N1440" s="148">
        <f>форма_10!O378</f>
        <v>50917.7</v>
      </c>
      <c r="O1440" s="148">
        <f>форма_10!P378</f>
        <v>50917.7</v>
      </c>
      <c r="P1440" s="148">
        <f>форма_10!Q378</f>
        <v>0</v>
      </c>
    </row>
    <row r="1441" spans="1:16" s="65" customFormat="1" ht="38" hidden="1" outlineLevel="1">
      <c r="A1441" s="106"/>
      <c r="B1441" s="106"/>
      <c r="C1441" s="106" t="s">
        <v>385</v>
      </c>
      <c r="D1441" s="148"/>
      <c r="E1441" s="148"/>
      <c r="F1441" s="148"/>
      <c r="G1441" s="148"/>
      <c r="H1441" s="148"/>
      <c r="I1441" s="148"/>
      <c r="J1441" s="33"/>
      <c r="K1441" s="21"/>
      <c r="L1441" s="21"/>
      <c r="M1441" s="21"/>
      <c r="N1441" s="21"/>
      <c r="O1441" s="21"/>
      <c r="P1441" s="21"/>
    </row>
    <row r="1442" spans="1:16" s="65" customFormat="1" ht="19" hidden="1" outlineLevel="1">
      <c r="A1442" s="106"/>
      <c r="B1442" s="106"/>
      <c r="C1442" s="106" t="s">
        <v>386</v>
      </c>
      <c r="D1442" s="148"/>
      <c r="E1442" s="148"/>
      <c r="F1442" s="148"/>
      <c r="G1442" s="148"/>
      <c r="H1442" s="148"/>
      <c r="I1442" s="148"/>
      <c r="J1442" s="33"/>
      <c r="K1442" s="21"/>
      <c r="L1442" s="21"/>
      <c r="M1442" s="21"/>
      <c r="N1442" s="21"/>
      <c r="O1442" s="21"/>
      <c r="P1442" s="21"/>
    </row>
    <row r="1443" spans="1:16" s="65" customFormat="1" ht="57" hidden="1" outlineLevel="1">
      <c r="A1443" s="106"/>
      <c r="B1443" s="106"/>
      <c r="C1443" s="106" t="s">
        <v>387</v>
      </c>
      <c r="D1443" s="148"/>
      <c r="E1443" s="148"/>
      <c r="F1443" s="148"/>
      <c r="G1443" s="148"/>
      <c r="H1443" s="148"/>
      <c r="I1443" s="148"/>
      <c r="J1443" s="33"/>
      <c r="K1443" s="21"/>
      <c r="L1443" s="21"/>
      <c r="M1443" s="21"/>
      <c r="N1443" s="21"/>
      <c r="O1443" s="21"/>
      <c r="P1443" s="21"/>
    </row>
    <row r="1444" spans="1:16" s="65" customFormat="1" ht="57" hidden="1" outlineLevel="1">
      <c r="A1444" s="107"/>
      <c r="B1444" s="107"/>
      <c r="C1444" s="106" t="s">
        <v>388</v>
      </c>
      <c r="D1444" s="148"/>
      <c r="E1444" s="148"/>
      <c r="F1444" s="148"/>
      <c r="G1444" s="148"/>
      <c r="H1444" s="148"/>
      <c r="I1444" s="148"/>
      <c r="J1444" s="33"/>
      <c r="K1444" s="21"/>
      <c r="L1444" s="21"/>
      <c r="M1444" s="21"/>
      <c r="N1444" s="21"/>
      <c r="O1444" s="21"/>
      <c r="P1444" s="21"/>
    </row>
    <row r="1445" spans="1:16" s="65" customFormat="1" ht="57" hidden="1" outlineLevel="1">
      <c r="A1445" s="107"/>
      <c r="B1445" s="107"/>
      <c r="C1445" s="106" t="s">
        <v>389</v>
      </c>
      <c r="D1445" s="148"/>
      <c r="E1445" s="148"/>
      <c r="F1445" s="148"/>
      <c r="G1445" s="148"/>
      <c r="H1445" s="148"/>
      <c r="I1445" s="148"/>
      <c r="J1445" s="33"/>
      <c r="K1445" s="21"/>
      <c r="L1445" s="21"/>
      <c r="M1445" s="21"/>
      <c r="N1445" s="21"/>
      <c r="O1445" s="21"/>
      <c r="P1445" s="21"/>
    </row>
    <row r="1446" spans="1:16" s="65" customFormat="1" ht="57" hidden="1" outlineLevel="1">
      <c r="A1446" s="107"/>
      <c r="B1446" s="107"/>
      <c r="C1446" s="106" t="s">
        <v>390</v>
      </c>
      <c r="D1446" s="148"/>
      <c r="E1446" s="148"/>
      <c r="F1446" s="148"/>
      <c r="G1446" s="148"/>
      <c r="H1446" s="148"/>
      <c r="I1446" s="148"/>
      <c r="J1446" s="33"/>
      <c r="K1446" s="21"/>
      <c r="L1446" s="21"/>
      <c r="M1446" s="21"/>
      <c r="N1446" s="21"/>
      <c r="O1446" s="21"/>
      <c r="P1446" s="21"/>
    </row>
    <row r="1447" spans="1:16" s="65" customFormat="1" ht="57" hidden="1" outlineLevel="1">
      <c r="A1447" s="107"/>
      <c r="B1447" s="107"/>
      <c r="C1447" s="106" t="s">
        <v>391</v>
      </c>
      <c r="D1447" s="148"/>
      <c r="E1447" s="148"/>
      <c r="F1447" s="148"/>
      <c r="G1447" s="148"/>
      <c r="H1447" s="148"/>
      <c r="I1447" s="148"/>
      <c r="J1447" s="33"/>
      <c r="K1447" s="21"/>
      <c r="L1447" s="21"/>
      <c r="M1447" s="21"/>
      <c r="N1447" s="21"/>
      <c r="O1447" s="21"/>
      <c r="P1447" s="21"/>
    </row>
    <row r="1448" spans="1:16" s="65" customFormat="1" ht="57" hidden="1" outlineLevel="1">
      <c r="A1448" s="107"/>
      <c r="B1448" s="107"/>
      <c r="C1448" s="106" t="s">
        <v>392</v>
      </c>
      <c r="D1448" s="148"/>
      <c r="E1448" s="148"/>
      <c r="F1448" s="148"/>
      <c r="G1448" s="148"/>
      <c r="H1448" s="148"/>
      <c r="I1448" s="148"/>
      <c r="J1448" s="33"/>
      <c r="K1448" s="21"/>
      <c r="L1448" s="21"/>
      <c r="M1448" s="21"/>
      <c r="N1448" s="21"/>
      <c r="O1448" s="21"/>
      <c r="P1448" s="21"/>
    </row>
    <row r="1449" spans="1:16" s="65" customFormat="1" ht="57" hidden="1" outlineLevel="1">
      <c r="A1449" s="107"/>
      <c r="B1449" s="107"/>
      <c r="C1449" s="106" t="s">
        <v>393</v>
      </c>
      <c r="D1449" s="148"/>
      <c r="E1449" s="148"/>
      <c r="F1449" s="148"/>
      <c r="G1449" s="148"/>
      <c r="H1449" s="148"/>
      <c r="I1449" s="148"/>
      <c r="J1449" s="33"/>
      <c r="K1449" s="21"/>
      <c r="L1449" s="21"/>
      <c r="M1449" s="21"/>
      <c r="N1449" s="21"/>
      <c r="O1449" s="21"/>
      <c r="P1449" s="21"/>
    </row>
    <row r="1450" spans="1:16" s="65" customFormat="1" ht="76" hidden="1" outlineLevel="1">
      <c r="A1450" s="107"/>
      <c r="B1450" s="107"/>
      <c r="C1450" s="106" t="s">
        <v>394</v>
      </c>
      <c r="D1450" s="148"/>
      <c r="E1450" s="148"/>
      <c r="F1450" s="148"/>
      <c r="G1450" s="148"/>
      <c r="H1450" s="148"/>
      <c r="I1450" s="148"/>
      <c r="J1450" s="33"/>
      <c r="K1450" s="21"/>
      <c r="L1450" s="21"/>
      <c r="M1450" s="21"/>
      <c r="N1450" s="21"/>
      <c r="O1450" s="21"/>
      <c r="P1450" s="21"/>
    </row>
    <row r="1451" spans="1:16" s="65" customFormat="1" ht="19" hidden="1" outlineLevel="1">
      <c r="A1451" s="107"/>
      <c r="B1451" s="107"/>
      <c r="C1451" s="106" t="s">
        <v>395</v>
      </c>
      <c r="D1451" s="148"/>
      <c r="E1451" s="148"/>
      <c r="F1451" s="148"/>
      <c r="G1451" s="148"/>
      <c r="H1451" s="148"/>
      <c r="I1451" s="148"/>
      <c r="J1451" s="33"/>
      <c r="K1451" s="21"/>
      <c r="L1451" s="21"/>
      <c r="M1451" s="21"/>
      <c r="N1451" s="21"/>
      <c r="O1451" s="21"/>
      <c r="P1451" s="21"/>
    </row>
    <row r="1452" spans="1:16" s="65" customFormat="1" ht="19" collapsed="1">
      <c r="A1452" s="107"/>
      <c r="B1452" s="109"/>
      <c r="C1452" s="106" t="s">
        <v>396</v>
      </c>
      <c r="D1452" s="148">
        <f>форма_10!F378</f>
        <v>50968.2</v>
      </c>
      <c r="E1452" s="148">
        <f>форма_10!G378</f>
        <v>50968.2</v>
      </c>
      <c r="F1452" s="148">
        <f>форма_10!H378</f>
        <v>0</v>
      </c>
      <c r="G1452" s="148">
        <f>форма_10!I378</f>
        <v>50968.2</v>
      </c>
      <c r="H1452" s="148">
        <f>форма_10!J378</f>
        <v>50968.2</v>
      </c>
      <c r="I1452" s="148">
        <f>форма_10!K378</f>
        <v>0</v>
      </c>
      <c r="J1452" s="148">
        <f>форма_10!L378</f>
        <v>50968.2</v>
      </c>
      <c r="K1452" s="148">
        <f t="shared" ref="K1452:P1452" si="38">K1440</f>
        <v>50968.2</v>
      </c>
      <c r="L1452" s="148">
        <f t="shared" si="38"/>
        <v>50968.2</v>
      </c>
      <c r="M1452" s="148">
        <f t="shared" si="38"/>
        <v>0</v>
      </c>
      <c r="N1452" s="148">
        <f t="shared" si="38"/>
        <v>50917.7</v>
      </c>
      <c r="O1452" s="148">
        <f t="shared" si="38"/>
        <v>50917.7</v>
      </c>
      <c r="P1452" s="148">
        <f t="shared" si="38"/>
        <v>0</v>
      </c>
    </row>
    <row r="1453" spans="1:16" s="65" customFormat="1" ht="199.5" customHeight="1">
      <c r="A1453" s="107" t="s">
        <v>204</v>
      </c>
      <c r="B1453" s="109" t="s">
        <v>546</v>
      </c>
      <c r="C1453" s="106" t="s">
        <v>68</v>
      </c>
      <c r="D1453" s="148">
        <v>0</v>
      </c>
      <c r="E1453" s="148">
        <v>0</v>
      </c>
      <c r="F1453" s="148">
        <v>0</v>
      </c>
      <c r="G1453" s="148">
        <v>0</v>
      </c>
      <c r="H1453" s="148">
        <v>0</v>
      </c>
      <c r="I1453" s="148">
        <v>0</v>
      </c>
      <c r="J1453" s="148">
        <v>0</v>
      </c>
      <c r="K1453" s="148">
        <v>0</v>
      </c>
      <c r="L1453" s="148">
        <v>0</v>
      </c>
      <c r="M1453" s="148">
        <v>0</v>
      </c>
      <c r="N1453" s="148">
        <v>0</v>
      </c>
      <c r="O1453" s="148">
        <v>0</v>
      </c>
      <c r="P1453" s="148">
        <v>0</v>
      </c>
    </row>
    <row r="1454" spans="1:16" s="65" customFormat="1" ht="38" hidden="1" outlineLevel="1">
      <c r="A1454" s="106"/>
      <c r="B1454" s="106"/>
      <c r="C1454" s="106" t="s">
        <v>385</v>
      </c>
      <c r="D1454" s="148"/>
      <c r="E1454" s="148"/>
      <c r="F1454" s="148"/>
      <c r="G1454" s="148"/>
      <c r="H1454" s="148"/>
      <c r="I1454" s="148"/>
      <c r="J1454" s="33"/>
      <c r="K1454" s="21"/>
      <c r="L1454" s="21"/>
      <c r="M1454" s="21"/>
      <c r="N1454" s="21"/>
      <c r="O1454" s="21"/>
      <c r="P1454" s="21"/>
    </row>
    <row r="1455" spans="1:16" s="65" customFormat="1" ht="19" hidden="1" outlineLevel="1">
      <c r="A1455" s="106"/>
      <c r="B1455" s="106"/>
      <c r="C1455" s="106" t="s">
        <v>386</v>
      </c>
      <c r="D1455" s="148"/>
      <c r="E1455" s="148"/>
      <c r="F1455" s="148"/>
      <c r="G1455" s="148"/>
      <c r="H1455" s="148"/>
      <c r="I1455" s="148"/>
      <c r="J1455" s="33"/>
      <c r="K1455" s="21"/>
      <c r="L1455" s="21"/>
      <c r="M1455" s="21"/>
      <c r="N1455" s="21"/>
      <c r="O1455" s="21"/>
      <c r="P1455" s="21"/>
    </row>
    <row r="1456" spans="1:16" s="65" customFormat="1" ht="57" hidden="1" outlineLevel="1">
      <c r="A1456" s="106"/>
      <c r="B1456" s="106"/>
      <c r="C1456" s="106" t="s">
        <v>387</v>
      </c>
      <c r="D1456" s="148"/>
      <c r="E1456" s="148"/>
      <c r="F1456" s="148"/>
      <c r="G1456" s="148"/>
      <c r="H1456" s="148"/>
      <c r="I1456" s="148"/>
      <c r="J1456" s="33"/>
      <c r="K1456" s="21"/>
      <c r="L1456" s="21"/>
      <c r="M1456" s="21"/>
      <c r="N1456" s="21"/>
      <c r="O1456" s="21"/>
      <c r="P1456" s="21"/>
    </row>
    <row r="1457" spans="1:16" s="65" customFormat="1" ht="57" hidden="1" outlineLevel="1">
      <c r="A1457" s="107"/>
      <c r="B1457" s="107"/>
      <c r="C1457" s="106" t="s">
        <v>388</v>
      </c>
      <c r="D1457" s="148"/>
      <c r="E1457" s="148"/>
      <c r="F1457" s="148"/>
      <c r="G1457" s="148"/>
      <c r="H1457" s="148"/>
      <c r="I1457" s="148"/>
      <c r="J1457" s="33"/>
      <c r="K1457" s="21"/>
      <c r="L1457" s="21"/>
      <c r="M1457" s="21"/>
      <c r="N1457" s="21"/>
      <c r="O1457" s="21"/>
      <c r="P1457" s="21"/>
    </row>
    <row r="1458" spans="1:16" s="65" customFormat="1" ht="57" hidden="1" outlineLevel="1">
      <c r="A1458" s="107"/>
      <c r="B1458" s="107"/>
      <c r="C1458" s="106" t="s">
        <v>389</v>
      </c>
      <c r="D1458" s="148"/>
      <c r="E1458" s="148"/>
      <c r="F1458" s="148"/>
      <c r="G1458" s="148"/>
      <c r="H1458" s="148"/>
      <c r="I1458" s="148"/>
      <c r="J1458" s="33"/>
      <c r="K1458" s="21"/>
      <c r="L1458" s="21"/>
      <c r="M1458" s="21"/>
      <c r="N1458" s="21"/>
      <c r="O1458" s="21"/>
      <c r="P1458" s="21"/>
    </row>
    <row r="1459" spans="1:16" s="65" customFormat="1" ht="57" hidden="1" outlineLevel="1">
      <c r="A1459" s="107"/>
      <c r="B1459" s="107"/>
      <c r="C1459" s="106" t="s">
        <v>390</v>
      </c>
      <c r="D1459" s="148"/>
      <c r="E1459" s="148"/>
      <c r="F1459" s="148"/>
      <c r="G1459" s="148"/>
      <c r="H1459" s="148"/>
      <c r="I1459" s="148"/>
      <c r="J1459" s="33"/>
      <c r="K1459" s="21"/>
      <c r="L1459" s="21"/>
      <c r="M1459" s="21"/>
      <c r="N1459" s="21"/>
      <c r="O1459" s="21"/>
      <c r="P1459" s="21"/>
    </row>
    <row r="1460" spans="1:16" s="65" customFormat="1" ht="57" hidden="1" outlineLevel="1">
      <c r="A1460" s="107"/>
      <c r="B1460" s="107"/>
      <c r="C1460" s="106" t="s">
        <v>391</v>
      </c>
      <c r="D1460" s="148"/>
      <c r="E1460" s="148"/>
      <c r="F1460" s="148"/>
      <c r="G1460" s="148"/>
      <c r="H1460" s="148"/>
      <c r="I1460" s="148"/>
      <c r="J1460" s="33"/>
      <c r="K1460" s="21"/>
      <c r="L1460" s="21"/>
      <c r="M1460" s="21"/>
      <c r="N1460" s="21"/>
      <c r="O1460" s="21"/>
      <c r="P1460" s="21"/>
    </row>
    <row r="1461" spans="1:16" s="65" customFormat="1" ht="57" hidden="1" outlineLevel="1">
      <c r="A1461" s="107"/>
      <c r="B1461" s="107"/>
      <c r="C1461" s="106" t="s">
        <v>392</v>
      </c>
      <c r="D1461" s="148"/>
      <c r="E1461" s="148"/>
      <c r="F1461" s="148"/>
      <c r="G1461" s="148"/>
      <c r="H1461" s="148"/>
      <c r="I1461" s="148"/>
      <c r="J1461" s="33"/>
      <c r="K1461" s="21"/>
      <c r="L1461" s="21"/>
      <c r="M1461" s="21"/>
      <c r="N1461" s="21"/>
      <c r="O1461" s="21"/>
      <c r="P1461" s="21"/>
    </row>
    <row r="1462" spans="1:16" s="65" customFormat="1" ht="57" hidden="1" outlineLevel="1">
      <c r="A1462" s="107"/>
      <c r="B1462" s="107"/>
      <c r="C1462" s="106" t="s">
        <v>393</v>
      </c>
      <c r="D1462" s="148"/>
      <c r="E1462" s="148"/>
      <c r="F1462" s="148"/>
      <c r="G1462" s="148"/>
      <c r="H1462" s="148"/>
      <c r="I1462" s="148"/>
      <c r="J1462" s="33"/>
      <c r="K1462" s="21"/>
      <c r="L1462" s="21"/>
      <c r="M1462" s="21"/>
      <c r="N1462" s="21"/>
      <c r="O1462" s="21"/>
      <c r="P1462" s="21"/>
    </row>
    <row r="1463" spans="1:16" s="65" customFormat="1" ht="76" hidden="1" outlineLevel="1">
      <c r="A1463" s="107"/>
      <c r="B1463" s="107"/>
      <c r="C1463" s="106" t="s">
        <v>394</v>
      </c>
      <c r="D1463" s="148"/>
      <c r="E1463" s="148"/>
      <c r="F1463" s="148"/>
      <c r="G1463" s="148"/>
      <c r="H1463" s="148"/>
      <c r="I1463" s="148"/>
      <c r="J1463" s="33"/>
      <c r="K1463" s="21"/>
      <c r="L1463" s="21"/>
      <c r="M1463" s="21"/>
      <c r="N1463" s="21"/>
      <c r="O1463" s="21"/>
      <c r="P1463" s="21"/>
    </row>
    <row r="1464" spans="1:16" s="65" customFormat="1" ht="19" hidden="1" outlineLevel="1">
      <c r="A1464" s="107"/>
      <c r="B1464" s="107"/>
      <c r="C1464" s="106" t="s">
        <v>395</v>
      </c>
      <c r="D1464" s="148"/>
      <c r="E1464" s="148"/>
      <c r="F1464" s="148"/>
      <c r="G1464" s="148"/>
      <c r="H1464" s="148"/>
      <c r="I1464" s="148"/>
      <c r="J1464" s="33"/>
      <c r="K1464" s="21"/>
      <c r="L1464" s="21"/>
      <c r="M1464" s="21"/>
      <c r="N1464" s="21"/>
      <c r="O1464" s="21"/>
      <c r="P1464" s="21"/>
    </row>
    <row r="1465" spans="1:16" s="65" customFormat="1" ht="19" collapsed="1">
      <c r="A1465" s="107"/>
      <c r="B1465" s="107"/>
      <c r="C1465" s="106" t="s">
        <v>396</v>
      </c>
      <c r="D1465" s="148">
        <v>0</v>
      </c>
      <c r="E1465" s="148">
        <v>0</v>
      </c>
      <c r="F1465" s="148">
        <v>0</v>
      </c>
      <c r="G1465" s="148">
        <v>0</v>
      </c>
      <c r="H1465" s="148">
        <v>0</v>
      </c>
      <c r="I1465" s="148">
        <v>0</v>
      </c>
      <c r="J1465" s="148">
        <v>0</v>
      </c>
      <c r="K1465" s="148">
        <v>0</v>
      </c>
      <c r="L1465" s="148">
        <v>0</v>
      </c>
      <c r="M1465" s="148">
        <v>0</v>
      </c>
      <c r="N1465" s="148">
        <v>0</v>
      </c>
      <c r="O1465" s="148">
        <v>0</v>
      </c>
      <c r="P1465" s="148">
        <v>0</v>
      </c>
    </row>
    <row r="1466" spans="1:16" s="65" customFormat="1" ht="44.25" customHeight="1">
      <c r="A1466" s="106" t="s">
        <v>55</v>
      </c>
      <c r="B1466" s="106" t="s">
        <v>56</v>
      </c>
      <c r="C1466" s="107" t="s">
        <v>68</v>
      </c>
      <c r="D1466" s="148">
        <f>форма_10!F383</f>
        <v>221527.5</v>
      </c>
      <c r="E1466" s="148">
        <f>форма_10!G383</f>
        <v>0</v>
      </c>
      <c r="F1466" s="148">
        <f>форма_10!H383</f>
        <v>221527.5</v>
      </c>
      <c r="G1466" s="148">
        <f>форма_10!I383</f>
        <v>228364.9</v>
      </c>
      <c r="H1466" s="148">
        <f>форма_10!J383</f>
        <v>0</v>
      </c>
      <c r="I1466" s="148">
        <f>форма_10!K383</f>
        <v>228364.9</v>
      </c>
      <c r="J1466" s="148">
        <f>форма_10!L383</f>
        <v>228364.9</v>
      </c>
      <c r="K1466" s="148">
        <f t="shared" ref="K1466:P1466" si="39">K1479+K1609</f>
        <v>228364.9</v>
      </c>
      <c r="L1466" s="148">
        <f t="shared" si="39"/>
        <v>0</v>
      </c>
      <c r="M1466" s="148">
        <f t="shared" si="39"/>
        <v>228364.9</v>
      </c>
      <c r="N1466" s="148">
        <f t="shared" si="39"/>
        <v>227437.19999999998</v>
      </c>
      <c r="O1466" s="148">
        <f t="shared" si="39"/>
        <v>0</v>
      </c>
      <c r="P1466" s="148">
        <f t="shared" si="39"/>
        <v>227437.19999999998</v>
      </c>
    </row>
    <row r="1467" spans="1:16" s="65" customFormat="1" ht="38" hidden="1" outlineLevel="1">
      <c r="A1467" s="106"/>
      <c r="B1467" s="106"/>
      <c r="C1467" s="106" t="s">
        <v>385</v>
      </c>
      <c r="D1467" s="148"/>
      <c r="E1467" s="148"/>
      <c r="F1467" s="148"/>
      <c r="G1467" s="148"/>
      <c r="H1467" s="148"/>
      <c r="I1467" s="148"/>
      <c r="J1467" s="33"/>
      <c r="K1467" s="21"/>
      <c r="L1467" s="21"/>
      <c r="M1467" s="21"/>
      <c r="N1467" s="21"/>
      <c r="O1467" s="21"/>
      <c r="P1467" s="21"/>
    </row>
    <row r="1468" spans="1:16" s="65" customFormat="1" ht="19" hidden="1" outlineLevel="1">
      <c r="A1468" s="106"/>
      <c r="B1468" s="106"/>
      <c r="C1468" s="106" t="s">
        <v>386</v>
      </c>
      <c r="D1468" s="148"/>
      <c r="E1468" s="148"/>
      <c r="F1468" s="148"/>
      <c r="G1468" s="148"/>
      <c r="H1468" s="148"/>
      <c r="I1468" s="148"/>
      <c r="J1468" s="33"/>
      <c r="K1468" s="21"/>
      <c r="L1468" s="21"/>
      <c r="M1468" s="21"/>
      <c r="N1468" s="21"/>
      <c r="O1468" s="21"/>
      <c r="P1468" s="21"/>
    </row>
    <row r="1469" spans="1:16" s="65" customFormat="1" ht="57" hidden="1" outlineLevel="1">
      <c r="A1469" s="106"/>
      <c r="B1469" s="106"/>
      <c r="C1469" s="106" t="s">
        <v>387</v>
      </c>
      <c r="D1469" s="148"/>
      <c r="E1469" s="148"/>
      <c r="F1469" s="148"/>
      <c r="G1469" s="148"/>
      <c r="H1469" s="148"/>
      <c r="I1469" s="148"/>
      <c r="J1469" s="33"/>
      <c r="K1469" s="21"/>
      <c r="L1469" s="21"/>
      <c r="M1469" s="21"/>
      <c r="N1469" s="21"/>
      <c r="O1469" s="21"/>
      <c r="P1469" s="21"/>
    </row>
    <row r="1470" spans="1:16" s="65" customFormat="1" ht="57" hidden="1" outlineLevel="1">
      <c r="A1470" s="107"/>
      <c r="B1470" s="107"/>
      <c r="C1470" s="106" t="s">
        <v>388</v>
      </c>
      <c r="D1470" s="148"/>
      <c r="E1470" s="148"/>
      <c r="F1470" s="148"/>
      <c r="G1470" s="148"/>
      <c r="H1470" s="148"/>
      <c r="I1470" s="148"/>
      <c r="J1470" s="33"/>
      <c r="K1470" s="21"/>
      <c r="L1470" s="21"/>
      <c r="M1470" s="21"/>
      <c r="N1470" s="21"/>
      <c r="O1470" s="21"/>
      <c r="P1470" s="21"/>
    </row>
    <row r="1471" spans="1:16" s="65" customFormat="1" ht="57" hidden="1" outlineLevel="1">
      <c r="A1471" s="107"/>
      <c r="B1471" s="107"/>
      <c r="C1471" s="106" t="s">
        <v>389</v>
      </c>
      <c r="D1471" s="148"/>
      <c r="E1471" s="148"/>
      <c r="F1471" s="148"/>
      <c r="G1471" s="148"/>
      <c r="H1471" s="148"/>
      <c r="I1471" s="148"/>
      <c r="J1471" s="33"/>
      <c r="K1471" s="21"/>
      <c r="L1471" s="21"/>
      <c r="M1471" s="21"/>
      <c r="N1471" s="21"/>
      <c r="O1471" s="21"/>
      <c r="P1471" s="21"/>
    </row>
    <row r="1472" spans="1:16" s="65" customFormat="1" ht="57" hidden="1" outlineLevel="1">
      <c r="A1472" s="107"/>
      <c r="B1472" s="107"/>
      <c r="C1472" s="106" t="s">
        <v>390</v>
      </c>
      <c r="D1472" s="148"/>
      <c r="E1472" s="148"/>
      <c r="F1472" s="148"/>
      <c r="G1472" s="148"/>
      <c r="H1472" s="148"/>
      <c r="I1472" s="148"/>
      <c r="J1472" s="33"/>
      <c r="K1472" s="21"/>
      <c r="L1472" s="21"/>
      <c r="M1472" s="21"/>
      <c r="N1472" s="21"/>
      <c r="O1472" s="21"/>
      <c r="P1472" s="21"/>
    </row>
    <row r="1473" spans="1:16" s="65" customFormat="1" ht="57" hidden="1" outlineLevel="1">
      <c r="A1473" s="107"/>
      <c r="B1473" s="107"/>
      <c r="C1473" s="106" t="s">
        <v>391</v>
      </c>
      <c r="D1473" s="148"/>
      <c r="E1473" s="148"/>
      <c r="F1473" s="148"/>
      <c r="G1473" s="148"/>
      <c r="H1473" s="148"/>
      <c r="I1473" s="148"/>
      <c r="J1473" s="33"/>
      <c r="K1473" s="21"/>
      <c r="L1473" s="21"/>
      <c r="M1473" s="21"/>
      <c r="N1473" s="21"/>
      <c r="O1473" s="21"/>
      <c r="P1473" s="21"/>
    </row>
    <row r="1474" spans="1:16" s="65" customFormat="1" ht="57" hidden="1" outlineLevel="1">
      <c r="A1474" s="107"/>
      <c r="B1474" s="107"/>
      <c r="C1474" s="106" t="s">
        <v>392</v>
      </c>
      <c r="D1474" s="148"/>
      <c r="E1474" s="148"/>
      <c r="F1474" s="148"/>
      <c r="G1474" s="148"/>
      <c r="H1474" s="148"/>
      <c r="I1474" s="148"/>
      <c r="J1474" s="33"/>
      <c r="K1474" s="21"/>
      <c r="L1474" s="21"/>
      <c r="M1474" s="21"/>
      <c r="N1474" s="21"/>
      <c r="O1474" s="21"/>
      <c r="P1474" s="21"/>
    </row>
    <row r="1475" spans="1:16" s="65" customFormat="1" ht="57" hidden="1" outlineLevel="1">
      <c r="A1475" s="107"/>
      <c r="B1475" s="107"/>
      <c r="C1475" s="106" t="s">
        <v>393</v>
      </c>
      <c r="D1475" s="148"/>
      <c r="E1475" s="148"/>
      <c r="F1475" s="148"/>
      <c r="G1475" s="148"/>
      <c r="H1475" s="148"/>
      <c r="I1475" s="148"/>
      <c r="J1475" s="33"/>
      <c r="K1475" s="21"/>
      <c r="L1475" s="21"/>
      <c r="M1475" s="21"/>
      <c r="N1475" s="21"/>
      <c r="O1475" s="21"/>
      <c r="P1475" s="21"/>
    </row>
    <row r="1476" spans="1:16" s="65" customFormat="1" ht="76" hidden="1" outlineLevel="1">
      <c r="A1476" s="107"/>
      <c r="B1476" s="107"/>
      <c r="C1476" s="106" t="s">
        <v>394</v>
      </c>
      <c r="D1476" s="148"/>
      <c r="E1476" s="148"/>
      <c r="F1476" s="148"/>
      <c r="G1476" s="148"/>
      <c r="H1476" s="148"/>
      <c r="I1476" s="148"/>
      <c r="J1476" s="33"/>
      <c r="K1476" s="21"/>
      <c r="L1476" s="21"/>
      <c r="M1476" s="21"/>
      <c r="N1476" s="21"/>
      <c r="O1476" s="21"/>
      <c r="P1476" s="21"/>
    </row>
    <row r="1477" spans="1:16" s="65" customFormat="1" ht="19" hidden="1" outlineLevel="1">
      <c r="A1477" s="107"/>
      <c r="B1477" s="107"/>
      <c r="C1477" s="106" t="s">
        <v>395</v>
      </c>
      <c r="D1477" s="148"/>
      <c r="E1477" s="148"/>
      <c r="F1477" s="148"/>
      <c r="G1477" s="148"/>
      <c r="H1477" s="148"/>
      <c r="I1477" s="148"/>
      <c r="J1477" s="33"/>
      <c r="K1477" s="21"/>
      <c r="L1477" s="21"/>
      <c r="M1477" s="21"/>
      <c r="N1477" s="21"/>
      <c r="O1477" s="21"/>
      <c r="P1477" s="21"/>
    </row>
    <row r="1478" spans="1:16" s="65" customFormat="1" ht="19" collapsed="1">
      <c r="A1478" s="107"/>
      <c r="B1478" s="107"/>
      <c r="C1478" s="106" t="s">
        <v>396</v>
      </c>
      <c r="D1478" s="148">
        <f>форма_10!F384</f>
        <v>221527.5</v>
      </c>
      <c r="E1478" s="148">
        <f>форма_10!G384</f>
        <v>0</v>
      </c>
      <c r="F1478" s="148">
        <f>форма_10!H384</f>
        <v>221527.5</v>
      </c>
      <c r="G1478" s="148">
        <f>форма_10!I384</f>
        <v>228364.9</v>
      </c>
      <c r="H1478" s="148">
        <f>форма_10!J384</f>
        <v>0</v>
      </c>
      <c r="I1478" s="148">
        <f>форма_10!K384</f>
        <v>228364.9</v>
      </c>
      <c r="J1478" s="148">
        <f>форма_10!L384</f>
        <v>228364.9</v>
      </c>
      <c r="K1478" s="148">
        <f t="shared" ref="K1478:P1478" si="40">K1466</f>
        <v>228364.9</v>
      </c>
      <c r="L1478" s="148">
        <f t="shared" si="40"/>
        <v>0</v>
      </c>
      <c r="M1478" s="148">
        <f t="shared" si="40"/>
        <v>228364.9</v>
      </c>
      <c r="N1478" s="148">
        <f t="shared" si="40"/>
        <v>227437.19999999998</v>
      </c>
      <c r="O1478" s="148">
        <f t="shared" si="40"/>
        <v>0</v>
      </c>
      <c r="P1478" s="148">
        <f t="shared" si="40"/>
        <v>227437.19999999998</v>
      </c>
    </row>
    <row r="1479" spans="1:16" s="65" customFormat="1" ht="77.5" customHeight="1">
      <c r="A1479" s="112" t="s">
        <v>57</v>
      </c>
      <c r="B1479" s="112" t="s">
        <v>58</v>
      </c>
      <c r="C1479" s="107" t="s">
        <v>68</v>
      </c>
      <c r="D1479" s="148">
        <f>форма_10!F392</f>
        <v>145811</v>
      </c>
      <c r="E1479" s="148">
        <f>форма_10!G392</f>
        <v>0</v>
      </c>
      <c r="F1479" s="148">
        <f>форма_10!H392</f>
        <v>145811</v>
      </c>
      <c r="G1479" s="148">
        <f>форма_10!I392</f>
        <v>151306</v>
      </c>
      <c r="H1479" s="148">
        <f>форма_10!J392</f>
        <v>0</v>
      </c>
      <c r="I1479" s="148">
        <f>форма_10!K392</f>
        <v>151306</v>
      </c>
      <c r="J1479" s="148">
        <f>форма_10!L392</f>
        <v>151306</v>
      </c>
      <c r="K1479" s="148">
        <f t="shared" ref="K1479:P1479" si="41">K1518</f>
        <v>151306</v>
      </c>
      <c r="L1479" s="148">
        <f t="shared" si="41"/>
        <v>0</v>
      </c>
      <c r="M1479" s="148">
        <f t="shared" si="41"/>
        <v>151306</v>
      </c>
      <c r="N1479" s="148">
        <f t="shared" si="41"/>
        <v>151302.79999999999</v>
      </c>
      <c r="O1479" s="148">
        <f t="shared" si="41"/>
        <v>0</v>
      </c>
      <c r="P1479" s="148">
        <f t="shared" si="41"/>
        <v>151302.79999999999</v>
      </c>
    </row>
    <row r="1480" spans="1:16" s="65" customFormat="1" ht="38" hidden="1" outlineLevel="1">
      <c r="A1480" s="106"/>
      <c r="B1480" s="106"/>
      <c r="C1480" s="106" t="s">
        <v>385</v>
      </c>
      <c r="D1480" s="148"/>
      <c r="E1480" s="148"/>
      <c r="F1480" s="148"/>
      <c r="G1480" s="148"/>
      <c r="H1480" s="148"/>
      <c r="I1480" s="148"/>
      <c r="J1480" s="33"/>
      <c r="K1480" s="21"/>
      <c r="L1480" s="21"/>
      <c r="M1480" s="21"/>
      <c r="N1480" s="21"/>
      <c r="O1480" s="21"/>
      <c r="P1480" s="21"/>
    </row>
    <row r="1481" spans="1:16" s="65" customFormat="1" ht="19" hidden="1" outlineLevel="1">
      <c r="A1481" s="106"/>
      <c r="B1481" s="106"/>
      <c r="C1481" s="106" t="s">
        <v>386</v>
      </c>
      <c r="D1481" s="148"/>
      <c r="E1481" s="148"/>
      <c r="F1481" s="148"/>
      <c r="G1481" s="148"/>
      <c r="H1481" s="148"/>
      <c r="I1481" s="148"/>
      <c r="J1481" s="33"/>
      <c r="K1481" s="21"/>
      <c r="L1481" s="21"/>
      <c r="M1481" s="21"/>
      <c r="N1481" s="21"/>
      <c r="O1481" s="21"/>
      <c r="P1481" s="21"/>
    </row>
    <row r="1482" spans="1:16" s="65" customFormat="1" ht="57" hidden="1" outlineLevel="1">
      <c r="A1482" s="106"/>
      <c r="B1482" s="106"/>
      <c r="C1482" s="106" t="s">
        <v>387</v>
      </c>
      <c r="D1482" s="148"/>
      <c r="E1482" s="148"/>
      <c r="F1482" s="148"/>
      <c r="G1482" s="148"/>
      <c r="H1482" s="148"/>
      <c r="I1482" s="148"/>
      <c r="J1482" s="33"/>
      <c r="K1482" s="21"/>
      <c r="L1482" s="21"/>
      <c r="M1482" s="21"/>
      <c r="N1482" s="21"/>
      <c r="O1482" s="21"/>
      <c r="P1482" s="21"/>
    </row>
    <row r="1483" spans="1:16" s="65" customFormat="1" ht="57" hidden="1" outlineLevel="1">
      <c r="A1483" s="107"/>
      <c r="B1483" s="107"/>
      <c r="C1483" s="106" t="s">
        <v>388</v>
      </c>
      <c r="D1483" s="148"/>
      <c r="E1483" s="148"/>
      <c r="F1483" s="148"/>
      <c r="G1483" s="148"/>
      <c r="H1483" s="148"/>
      <c r="I1483" s="148"/>
      <c r="J1483" s="33"/>
      <c r="K1483" s="21"/>
      <c r="L1483" s="21"/>
      <c r="M1483" s="21"/>
      <c r="N1483" s="21"/>
      <c r="O1483" s="21"/>
      <c r="P1483" s="21"/>
    </row>
    <row r="1484" spans="1:16" s="65" customFormat="1" ht="57" hidden="1" outlineLevel="1">
      <c r="A1484" s="107"/>
      <c r="B1484" s="107"/>
      <c r="C1484" s="106" t="s">
        <v>389</v>
      </c>
      <c r="D1484" s="148"/>
      <c r="E1484" s="148"/>
      <c r="F1484" s="148"/>
      <c r="G1484" s="148"/>
      <c r="H1484" s="148"/>
      <c r="I1484" s="148"/>
      <c r="J1484" s="33"/>
      <c r="K1484" s="21"/>
      <c r="L1484" s="21"/>
      <c r="M1484" s="21"/>
      <c r="N1484" s="21"/>
      <c r="O1484" s="21"/>
      <c r="P1484" s="21"/>
    </row>
    <row r="1485" spans="1:16" s="65" customFormat="1" ht="57" hidden="1" outlineLevel="1">
      <c r="A1485" s="107"/>
      <c r="B1485" s="107"/>
      <c r="C1485" s="106" t="s">
        <v>390</v>
      </c>
      <c r="D1485" s="148"/>
      <c r="E1485" s="148"/>
      <c r="F1485" s="148"/>
      <c r="G1485" s="148"/>
      <c r="H1485" s="148"/>
      <c r="I1485" s="148"/>
      <c r="J1485" s="33"/>
      <c r="K1485" s="21"/>
      <c r="L1485" s="21"/>
      <c r="M1485" s="21"/>
      <c r="N1485" s="21"/>
      <c r="O1485" s="21"/>
      <c r="P1485" s="21"/>
    </row>
    <row r="1486" spans="1:16" s="65" customFormat="1" ht="57" hidden="1" outlineLevel="1">
      <c r="A1486" s="107"/>
      <c r="B1486" s="107"/>
      <c r="C1486" s="106" t="s">
        <v>391</v>
      </c>
      <c r="D1486" s="148"/>
      <c r="E1486" s="148"/>
      <c r="F1486" s="148"/>
      <c r="G1486" s="148"/>
      <c r="H1486" s="148"/>
      <c r="I1486" s="148"/>
      <c r="J1486" s="33"/>
      <c r="K1486" s="21"/>
      <c r="L1486" s="21"/>
      <c r="M1486" s="21"/>
      <c r="N1486" s="21"/>
      <c r="O1486" s="21"/>
      <c r="P1486" s="21"/>
    </row>
    <row r="1487" spans="1:16" s="65" customFormat="1" ht="57" hidden="1" outlineLevel="1">
      <c r="A1487" s="107"/>
      <c r="B1487" s="107"/>
      <c r="C1487" s="106" t="s">
        <v>392</v>
      </c>
      <c r="D1487" s="148"/>
      <c r="E1487" s="148"/>
      <c r="F1487" s="148"/>
      <c r="G1487" s="148"/>
      <c r="H1487" s="148"/>
      <c r="I1487" s="148"/>
      <c r="J1487" s="33"/>
      <c r="K1487" s="21"/>
      <c r="L1487" s="21"/>
      <c r="M1487" s="21"/>
      <c r="N1487" s="21"/>
      <c r="O1487" s="21"/>
      <c r="P1487" s="21"/>
    </row>
    <row r="1488" spans="1:16" s="65" customFormat="1" ht="57" hidden="1" outlineLevel="1">
      <c r="A1488" s="107"/>
      <c r="B1488" s="107"/>
      <c r="C1488" s="106" t="s">
        <v>393</v>
      </c>
      <c r="D1488" s="148"/>
      <c r="E1488" s="148"/>
      <c r="F1488" s="148"/>
      <c r="G1488" s="148"/>
      <c r="H1488" s="148"/>
      <c r="I1488" s="148"/>
      <c r="J1488" s="33"/>
      <c r="K1488" s="21"/>
      <c r="L1488" s="21"/>
      <c r="M1488" s="21"/>
      <c r="N1488" s="21"/>
      <c r="O1488" s="21"/>
      <c r="P1488" s="21"/>
    </row>
    <row r="1489" spans="1:16" s="65" customFormat="1" ht="76" hidden="1" outlineLevel="1">
      <c r="A1489" s="107"/>
      <c r="B1489" s="107"/>
      <c r="C1489" s="106" t="s">
        <v>394</v>
      </c>
      <c r="D1489" s="148"/>
      <c r="E1489" s="148"/>
      <c r="F1489" s="148"/>
      <c r="G1489" s="148"/>
      <c r="H1489" s="148"/>
      <c r="I1489" s="148"/>
      <c r="J1489" s="33"/>
      <c r="K1489" s="21"/>
      <c r="L1489" s="21"/>
      <c r="M1489" s="21"/>
      <c r="N1489" s="21"/>
      <c r="O1489" s="21"/>
      <c r="P1489" s="21"/>
    </row>
    <row r="1490" spans="1:16" s="65" customFormat="1" ht="19" hidden="1" outlineLevel="1">
      <c r="A1490" s="107"/>
      <c r="B1490" s="107"/>
      <c r="C1490" s="106" t="s">
        <v>395</v>
      </c>
      <c r="D1490" s="148"/>
      <c r="E1490" s="148"/>
      <c r="F1490" s="148"/>
      <c r="G1490" s="148"/>
      <c r="H1490" s="148"/>
      <c r="I1490" s="148"/>
      <c r="J1490" s="33"/>
      <c r="K1490" s="21"/>
      <c r="L1490" s="21"/>
      <c r="M1490" s="21"/>
      <c r="N1490" s="21"/>
      <c r="O1490" s="21"/>
      <c r="P1490" s="21"/>
    </row>
    <row r="1491" spans="1:16" s="65" customFormat="1" ht="19" collapsed="1">
      <c r="A1491" s="107"/>
      <c r="B1491" s="107"/>
      <c r="C1491" s="106" t="s">
        <v>396</v>
      </c>
      <c r="D1491" s="148">
        <f>форма_10!F393</f>
        <v>145811</v>
      </c>
      <c r="E1491" s="148">
        <f>форма_10!G393</f>
        <v>0</v>
      </c>
      <c r="F1491" s="148">
        <f>форма_10!H393</f>
        <v>145811</v>
      </c>
      <c r="G1491" s="148">
        <f>форма_10!I393</f>
        <v>151306</v>
      </c>
      <c r="H1491" s="148">
        <f>форма_10!J393</f>
        <v>0</v>
      </c>
      <c r="I1491" s="148">
        <f>форма_10!K393</f>
        <v>151306</v>
      </c>
      <c r="J1491" s="148">
        <f>форма_10!L393</f>
        <v>151306</v>
      </c>
      <c r="K1491" s="148">
        <f t="shared" ref="K1491:P1491" si="42">K1479</f>
        <v>151306</v>
      </c>
      <c r="L1491" s="148">
        <f t="shared" si="42"/>
        <v>0</v>
      </c>
      <c r="M1491" s="148">
        <f t="shared" si="42"/>
        <v>151306</v>
      </c>
      <c r="N1491" s="148">
        <f t="shared" si="42"/>
        <v>151302.79999999999</v>
      </c>
      <c r="O1491" s="148">
        <f t="shared" si="42"/>
        <v>0</v>
      </c>
      <c r="P1491" s="148">
        <f t="shared" si="42"/>
        <v>151302.79999999999</v>
      </c>
    </row>
    <row r="1492" spans="1:16" s="65" customFormat="1" ht="61.25" customHeight="1">
      <c r="A1492" s="112" t="s">
        <v>205</v>
      </c>
      <c r="B1492" s="112" t="s">
        <v>398</v>
      </c>
      <c r="C1492" s="107" t="s">
        <v>68</v>
      </c>
      <c r="D1492" s="148">
        <v>0</v>
      </c>
      <c r="E1492" s="148">
        <v>0</v>
      </c>
      <c r="F1492" s="148">
        <v>0</v>
      </c>
      <c r="G1492" s="148">
        <v>0</v>
      </c>
      <c r="H1492" s="148">
        <v>0</v>
      </c>
      <c r="I1492" s="148">
        <v>0</v>
      </c>
      <c r="J1492" s="148">
        <v>0</v>
      </c>
      <c r="K1492" s="148">
        <v>0</v>
      </c>
      <c r="L1492" s="148">
        <v>0</v>
      </c>
      <c r="M1492" s="148">
        <v>0</v>
      </c>
      <c r="N1492" s="148">
        <v>0</v>
      </c>
      <c r="O1492" s="148">
        <v>0</v>
      </c>
      <c r="P1492" s="148">
        <v>0</v>
      </c>
    </row>
    <row r="1493" spans="1:16" s="65" customFormat="1" ht="38" hidden="1" outlineLevel="1">
      <c r="A1493" s="106"/>
      <c r="B1493" s="106"/>
      <c r="C1493" s="106" t="s">
        <v>385</v>
      </c>
      <c r="D1493" s="148"/>
      <c r="E1493" s="148"/>
      <c r="F1493" s="148"/>
      <c r="G1493" s="148"/>
      <c r="H1493" s="148"/>
      <c r="I1493" s="148"/>
      <c r="J1493" s="33"/>
      <c r="K1493" s="21"/>
      <c r="L1493" s="21"/>
      <c r="M1493" s="21"/>
      <c r="N1493" s="21"/>
      <c r="O1493" s="21"/>
      <c r="P1493" s="21"/>
    </row>
    <row r="1494" spans="1:16" s="65" customFormat="1" ht="19" hidden="1" outlineLevel="1">
      <c r="A1494" s="106"/>
      <c r="B1494" s="106"/>
      <c r="C1494" s="106" t="s">
        <v>386</v>
      </c>
      <c r="D1494" s="148"/>
      <c r="E1494" s="148"/>
      <c r="F1494" s="148"/>
      <c r="G1494" s="148"/>
      <c r="H1494" s="148"/>
      <c r="I1494" s="148"/>
      <c r="J1494" s="33"/>
      <c r="K1494" s="21"/>
      <c r="L1494" s="21"/>
      <c r="M1494" s="21"/>
      <c r="N1494" s="21"/>
      <c r="O1494" s="21"/>
      <c r="P1494" s="21"/>
    </row>
    <row r="1495" spans="1:16" s="65" customFormat="1" ht="57" hidden="1" outlineLevel="1">
      <c r="A1495" s="106"/>
      <c r="B1495" s="106"/>
      <c r="C1495" s="106" t="s">
        <v>387</v>
      </c>
      <c r="D1495" s="148"/>
      <c r="E1495" s="148"/>
      <c r="F1495" s="148"/>
      <c r="G1495" s="148"/>
      <c r="H1495" s="148"/>
      <c r="I1495" s="148"/>
      <c r="J1495" s="33"/>
      <c r="K1495" s="21"/>
      <c r="L1495" s="21"/>
      <c r="M1495" s="21"/>
      <c r="N1495" s="21"/>
      <c r="O1495" s="21"/>
      <c r="P1495" s="21"/>
    </row>
    <row r="1496" spans="1:16" s="65" customFormat="1" ht="57" hidden="1" outlineLevel="1">
      <c r="A1496" s="107"/>
      <c r="B1496" s="107"/>
      <c r="C1496" s="106" t="s">
        <v>388</v>
      </c>
      <c r="D1496" s="148"/>
      <c r="E1496" s="148"/>
      <c r="F1496" s="148"/>
      <c r="G1496" s="148"/>
      <c r="H1496" s="148"/>
      <c r="I1496" s="148"/>
      <c r="J1496" s="33"/>
      <c r="K1496" s="21"/>
      <c r="L1496" s="21"/>
      <c r="M1496" s="21"/>
      <c r="N1496" s="21"/>
      <c r="O1496" s="21"/>
      <c r="P1496" s="21"/>
    </row>
    <row r="1497" spans="1:16" s="65" customFormat="1" ht="57" hidden="1" outlineLevel="1">
      <c r="A1497" s="107"/>
      <c r="B1497" s="107"/>
      <c r="C1497" s="106" t="s">
        <v>389</v>
      </c>
      <c r="D1497" s="148"/>
      <c r="E1497" s="148"/>
      <c r="F1497" s="148"/>
      <c r="G1497" s="148"/>
      <c r="H1497" s="148"/>
      <c r="I1497" s="148"/>
      <c r="J1497" s="33"/>
      <c r="K1497" s="21"/>
      <c r="L1497" s="21"/>
      <c r="M1497" s="21"/>
      <c r="N1497" s="21"/>
      <c r="O1497" s="21"/>
      <c r="P1497" s="21"/>
    </row>
    <row r="1498" spans="1:16" s="65" customFormat="1" ht="57" hidden="1" outlineLevel="1">
      <c r="A1498" s="107"/>
      <c r="B1498" s="107"/>
      <c r="C1498" s="106" t="s">
        <v>390</v>
      </c>
      <c r="D1498" s="148"/>
      <c r="E1498" s="148"/>
      <c r="F1498" s="148"/>
      <c r="G1498" s="148"/>
      <c r="H1498" s="148"/>
      <c r="I1498" s="148"/>
      <c r="J1498" s="33"/>
      <c r="K1498" s="21"/>
      <c r="L1498" s="21"/>
      <c r="M1498" s="21"/>
      <c r="N1498" s="21"/>
      <c r="O1498" s="21"/>
      <c r="P1498" s="21"/>
    </row>
    <row r="1499" spans="1:16" s="65" customFormat="1" ht="57" hidden="1" outlineLevel="1">
      <c r="A1499" s="107"/>
      <c r="B1499" s="107"/>
      <c r="C1499" s="106" t="s">
        <v>391</v>
      </c>
      <c r="D1499" s="148"/>
      <c r="E1499" s="148"/>
      <c r="F1499" s="148"/>
      <c r="G1499" s="148"/>
      <c r="H1499" s="148"/>
      <c r="I1499" s="148"/>
      <c r="J1499" s="33"/>
      <c r="K1499" s="21"/>
      <c r="L1499" s="21"/>
      <c r="M1499" s="21"/>
      <c r="N1499" s="21"/>
      <c r="O1499" s="21"/>
      <c r="P1499" s="21"/>
    </row>
    <row r="1500" spans="1:16" s="65" customFormat="1" ht="57" hidden="1" outlineLevel="1">
      <c r="A1500" s="107"/>
      <c r="B1500" s="107"/>
      <c r="C1500" s="106" t="s">
        <v>392</v>
      </c>
      <c r="D1500" s="148"/>
      <c r="E1500" s="148"/>
      <c r="F1500" s="148"/>
      <c r="G1500" s="148"/>
      <c r="H1500" s="148"/>
      <c r="I1500" s="148"/>
      <c r="J1500" s="33"/>
      <c r="K1500" s="21"/>
      <c r="L1500" s="21"/>
      <c r="M1500" s="21"/>
      <c r="N1500" s="21"/>
      <c r="O1500" s="21"/>
      <c r="P1500" s="21"/>
    </row>
    <row r="1501" spans="1:16" s="65" customFormat="1" ht="57" hidden="1" outlineLevel="1">
      <c r="A1501" s="107"/>
      <c r="B1501" s="107"/>
      <c r="C1501" s="106" t="s">
        <v>393</v>
      </c>
      <c r="D1501" s="148"/>
      <c r="E1501" s="148"/>
      <c r="F1501" s="148"/>
      <c r="G1501" s="148"/>
      <c r="H1501" s="148"/>
      <c r="I1501" s="148"/>
      <c r="J1501" s="33"/>
      <c r="K1501" s="21"/>
      <c r="L1501" s="21"/>
      <c r="M1501" s="21"/>
      <c r="N1501" s="21"/>
      <c r="O1501" s="21"/>
      <c r="P1501" s="21"/>
    </row>
    <row r="1502" spans="1:16" s="65" customFormat="1" ht="76" hidden="1" outlineLevel="1">
      <c r="A1502" s="107"/>
      <c r="B1502" s="107"/>
      <c r="C1502" s="106" t="s">
        <v>394</v>
      </c>
      <c r="D1502" s="148"/>
      <c r="E1502" s="148"/>
      <c r="F1502" s="148"/>
      <c r="G1502" s="148"/>
      <c r="H1502" s="148"/>
      <c r="I1502" s="148"/>
      <c r="J1502" s="33"/>
      <c r="K1502" s="21"/>
      <c r="L1502" s="21"/>
      <c r="M1502" s="21"/>
      <c r="N1502" s="21"/>
      <c r="O1502" s="21"/>
      <c r="P1502" s="21"/>
    </row>
    <row r="1503" spans="1:16" s="65" customFormat="1" ht="19" hidden="1" outlineLevel="1">
      <c r="A1503" s="107"/>
      <c r="B1503" s="107"/>
      <c r="C1503" s="106" t="s">
        <v>395</v>
      </c>
      <c r="D1503" s="148"/>
      <c r="E1503" s="148"/>
      <c r="F1503" s="148"/>
      <c r="G1503" s="148"/>
      <c r="H1503" s="148"/>
      <c r="I1503" s="148"/>
      <c r="J1503" s="33"/>
      <c r="K1503" s="21"/>
      <c r="L1503" s="21"/>
      <c r="M1503" s="21"/>
      <c r="N1503" s="21"/>
      <c r="O1503" s="21"/>
      <c r="P1503" s="21"/>
    </row>
    <row r="1504" spans="1:16" s="65" customFormat="1" ht="19" collapsed="1">
      <c r="A1504" s="107"/>
      <c r="B1504" s="107"/>
      <c r="C1504" s="106" t="s">
        <v>396</v>
      </c>
      <c r="D1504" s="148">
        <v>0</v>
      </c>
      <c r="E1504" s="148">
        <v>0</v>
      </c>
      <c r="F1504" s="148">
        <v>0</v>
      </c>
      <c r="G1504" s="148">
        <v>0</v>
      </c>
      <c r="H1504" s="148">
        <v>0</v>
      </c>
      <c r="I1504" s="148">
        <v>0</v>
      </c>
      <c r="J1504" s="148">
        <v>0</v>
      </c>
      <c r="K1504" s="148">
        <v>0</v>
      </c>
      <c r="L1504" s="148">
        <v>0</v>
      </c>
      <c r="M1504" s="148">
        <v>0</v>
      </c>
      <c r="N1504" s="148">
        <v>0</v>
      </c>
      <c r="O1504" s="148">
        <v>0</v>
      </c>
      <c r="P1504" s="148">
        <v>0</v>
      </c>
    </row>
    <row r="1505" spans="1:16" s="65" customFormat="1" ht="70.5" customHeight="1">
      <c r="A1505" s="112" t="s">
        <v>206</v>
      </c>
      <c r="B1505" s="112" t="s">
        <v>207</v>
      </c>
      <c r="C1505" s="107" t="s">
        <v>68</v>
      </c>
      <c r="D1505" s="148">
        <v>0</v>
      </c>
      <c r="E1505" s="148">
        <v>0</v>
      </c>
      <c r="F1505" s="148">
        <v>0</v>
      </c>
      <c r="G1505" s="148">
        <v>0</v>
      </c>
      <c r="H1505" s="148">
        <v>0</v>
      </c>
      <c r="I1505" s="148">
        <v>0</v>
      </c>
      <c r="J1505" s="148">
        <v>0</v>
      </c>
      <c r="K1505" s="148">
        <v>0</v>
      </c>
      <c r="L1505" s="148">
        <v>0</v>
      </c>
      <c r="M1505" s="148">
        <v>0</v>
      </c>
      <c r="N1505" s="148">
        <v>0</v>
      </c>
      <c r="O1505" s="148">
        <v>0</v>
      </c>
      <c r="P1505" s="148">
        <v>0</v>
      </c>
    </row>
    <row r="1506" spans="1:16" s="65" customFormat="1" ht="38" hidden="1" outlineLevel="1">
      <c r="A1506" s="106"/>
      <c r="B1506" s="106"/>
      <c r="C1506" s="106" t="s">
        <v>385</v>
      </c>
      <c r="D1506" s="148"/>
      <c r="E1506" s="148"/>
      <c r="F1506" s="148"/>
      <c r="G1506" s="148"/>
      <c r="H1506" s="148"/>
      <c r="I1506" s="148"/>
      <c r="J1506" s="33"/>
      <c r="K1506" s="21"/>
      <c r="L1506" s="21"/>
      <c r="M1506" s="21"/>
      <c r="N1506" s="21"/>
      <c r="O1506" s="21"/>
      <c r="P1506" s="21"/>
    </row>
    <row r="1507" spans="1:16" s="65" customFormat="1" ht="19" hidden="1" outlineLevel="1">
      <c r="A1507" s="106"/>
      <c r="B1507" s="106"/>
      <c r="C1507" s="106" t="s">
        <v>386</v>
      </c>
      <c r="D1507" s="148"/>
      <c r="E1507" s="148"/>
      <c r="F1507" s="148"/>
      <c r="G1507" s="148"/>
      <c r="H1507" s="148"/>
      <c r="I1507" s="148"/>
      <c r="J1507" s="33"/>
      <c r="K1507" s="21"/>
      <c r="L1507" s="21"/>
      <c r="M1507" s="21"/>
      <c r="N1507" s="21"/>
      <c r="O1507" s="21"/>
      <c r="P1507" s="21"/>
    </row>
    <row r="1508" spans="1:16" s="65" customFormat="1" ht="57" hidden="1" outlineLevel="1">
      <c r="A1508" s="106"/>
      <c r="B1508" s="106"/>
      <c r="C1508" s="106" t="s">
        <v>387</v>
      </c>
      <c r="D1508" s="148"/>
      <c r="E1508" s="148"/>
      <c r="F1508" s="148"/>
      <c r="G1508" s="148"/>
      <c r="H1508" s="148"/>
      <c r="I1508" s="148"/>
      <c r="J1508" s="33"/>
      <c r="K1508" s="21"/>
      <c r="L1508" s="21"/>
      <c r="M1508" s="21"/>
      <c r="N1508" s="21"/>
      <c r="O1508" s="21"/>
      <c r="P1508" s="21"/>
    </row>
    <row r="1509" spans="1:16" s="65" customFormat="1" ht="57" hidden="1" outlineLevel="1">
      <c r="A1509" s="107"/>
      <c r="B1509" s="107"/>
      <c r="C1509" s="106" t="s">
        <v>388</v>
      </c>
      <c r="D1509" s="148"/>
      <c r="E1509" s="148"/>
      <c r="F1509" s="148"/>
      <c r="G1509" s="148"/>
      <c r="H1509" s="148"/>
      <c r="I1509" s="148"/>
      <c r="J1509" s="33"/>
      <c r="K1509" s="21"/>
      <c r="L1509" s="21"/>
      <c r="M1509" s="21"/>
      <c r="N1509" s="21"/>
      <c r="O1509" s="21"/>
      <c r="P1509" s="21"/>
    </row>
    <row r="1510" spans="1:16" s="65" customFormat="1" ht="57" hidden="1" outlineLevel="1">
      <c r="A1510" s="107"/>
      <c r="B1510" s="107"/>
      <c r="C1510" s="106" t="s">
        <v>389</v>
      </c>
      <c r="D1510" s="148"/>
      <c r="E1510" s="148"/>
      <c r="F1510" s="148"/>
      <c r="G1510" s="148"/>
      <c r="H1510" s="148"/>
      <c r="I1510" s="148"/>
      <c r="J1510" s="33"/>
      <c r="K1510" s="21"/>
      <c r="L1510" s="21"/>
      <c r="M1510" s="21"/>
      <c r="N1510" s="21"/>
      <c r="O1510" s="21"/>
      <c r="P1510" s="21"/>
    </row>
    <row r="1511" spans="1:16" s="65" customFormat="1" ht="57" hidden="1" outlineLevel="1">
      <c r="A1511" s="107"/>
      <c r="B1511" s="107"/>
      <c r="C1511" s="106" t="s">
        <v>390</v>
      </c>
      <c r="D1511" s="148"/>
      <c r="E1511" s="148"/>
      <c r="F1511" s="148"/>
      <c r="G1511" s="148"/>
      <c r="H1511" s="148"/>
      <c r="I1511" s="148"/>
      <c r="J1511" s="33"/>
      <c r="K1511" s="21"/>
      <c r="L1511" s="21"/>
      <c r="M1511" s="21"/>
      <c r="N1511" s="21"/>
      <c r="O1511" s="21"/>
      <c r="P1511" s="21"/>
    </row>
    <row r="1512" spans="1:16" s="65" customFormat="1" ht="57" hidden="1" outlineLevel="1">
      <c r="A1512" s="107"/>
      <c r="B1512" s="107"/>
      <c r="C1512" s="106" t="s">
        <v>391</v>
      </c>
      <c r="D1512" s="148"/>
      <c r="E1512" s="148"/>
      <c r="F1512" s="148"/>
      <c r="G1512" s="148"/>
      <c r="H1512" s="148"/>
      <c r="I1512" s="148"/>
      <c r="J1512" s="33"/>
      <c r="K1512" s="21"/>
      <c r="L1512" s="21"/>
      <c r="M1512" s="21"/>
      <c r="N1512" s="21"/>
      <c r="O1512" s="21"/>
      <c r="P1512" s="21"/>
    </row>
    <row r="1513" spans="1:16" s="65" customFormat="1" ht="57" hidden="1" outlineLevel="1">
      <c r="A1513" s="107"/>
      <c r="B1513" s="107"/>
      <c r="C1513" s="106" t="s">
        <v>392</v>
      </c>
      <c r="D1513" s="148"/>
      <c r="E1513" s="148"/>
      <c r="F1513" s="148"/>
      <c r="G1513" s="148"/>
      <c r="H1513" s="148"/>
      <c r="I1513" s="148"/>
      <c r="J1513" s="33"/>
      <c r="K1513" s="21"/>
      <c r="L1513" s="21"/>
      <c r="M1513" s="21"/>
      <c r="N1513" s="21"/>
      <c r="O1513" s="21"/>
      <c r="P1513" s="21"/>
    </row>
    <row r="1514" spans="1:16" s="65" customFormat="1" ht="57" hidden="1" outlineLevel="1">
      <c r="A1514" s="107"/>
      <c r="B1514" s="107"/>
      <c r="C1514" s="106" t="s">
        <v>393</v>
      </c>
      <c r="D1514" s="148"/>
      <c r="E1514" s="148"/>
      <c r="F1514" s="148"/>
      <c r="G1514" s="148"/>
      <c r="H1514" s="148"/>
      <c r="I1514" s="148"/>
      <c r="J1514" s="33"/>
      <c r="K1514" s="21"/>
      <c r="L1514" s="21"/>
      <c r="M1514" s="21"/>
      <c r="N1514" s="21"/>
      <c r="O1514" s="21"/>
      <c r="P1514" s="21"/>
    </row>
    <row r="1515" spans="1:16" s="65" customFormat="1" ht="76" hidden="1" outlineLevel="1">
      <c r="A1515" s="107"/>
      <c r="B1515" s="107"/>
      <c r="C1515" s="106" t="s">
        <v>394</v>
      </c>
      <c r="D1515" s="148"/>
      <c r="E1515" s="148"/>
      <c r="F1515" s="148"/>
      <c r="G1515" s="148"/>
      <c r="H1515" s="148"/>
      <c r="I1515" s="148"/>
      <c r="J1515" s="33"/>
      <c r="K1515" s="21"/>
      <c r="L1515" s="21"/>
      <c r="M1515" s="21"/>
      <c r="N1515" s="21"/>
      <c r="O1515" s="21"/>
      <c r="P1515" s="21"/>
    </row>
    <row r="1516" spans="1:16" s="65" customFormat="1" ht="19" hidden="1" outlineLevel="1">
      <c r="A1516" s="107"/>
      <c r="B1516" s="107"/>
      <c r="C1516" s="106" t="s">
        <v>395</v>
      </c>
      <c r="D1516" s="148"/>
      <c r="E1516" s="148"/>
      <c r="F1516" s="148"/>
      <c r="G1516" s="148"/>
      <c r="H1516" s="148"/>
      <c r="I1516" s="148"/>
      <c r="J1516" s="33"/>
      <c r="K1516" s="21"/>
      <c r="L1516" s="21"/>
      <c r="M1516" s="21"/>
      <c r="N1516" s="21"/>
      <c r="O1516" s="21"/>
      <c r="P1516" s="21"/>
    </row>
    <row r="1517" spans="1:16" s="65" customFormat="1" ht="19" collapsed="1">
      <c r="A1517" s="107"/>
      <c r="B1517" s="107"/>
      <c r="C1517" s="106" t="s">
        <v>396</v>
      </c>
      <c r="D1517" s="148">
        <v>0</v>
      </c>
      <c r="E1517" s="148">
        <v>0</v>
      </c>
      <c r="F1517" s="148">
        <v>0</v>
      </c>
      <c r="G1517" s="148">
        <v>0</v>
      </c>
      <c r="H1517" s="148">
        <v>0</v>
      </c>
      <c r="I1517" s="148">
        <v>0</v>
      </c>
      <c r="J1517" s="148">
        <v>0</v>
      </c>
      <c r="K1517" s="148">
        <v>0</v>
      </c>
      <c r="L1517" s="148">
        <v>0</v>
      </c>
      <c r="M1517" s="148">
        <v>0</v>
      </c>
      <c r="N1517" s="148">
        <v>0</v>
      </c>
      <c r="O1517" s="148">
        <v>0</v>
      </c>
      <c r="P1517" s="148">
        <v>0</v>
      </c>
    </row>
    <row r="1518" spans="1:16" s="65" customFormat="1" ht="60" customHeight="1">
      <c r="A1518" s="112" t="s">
        <v>59</v>
      </c>
      <c r="B1518" s="112" t="s">
        <v>373</v>
      </c>
      <c r="C1518" s="107" t="s">
        <v>68</v>
      </c>
      <c r="D1518" s="148">
        <f>форма_10!F404</f>
        <v>145811</v>
      </c>
      <c r="E1518" s="148">
        <f>форма_10!G404</f>
        <v>0</v>
      </c>
      <c r="F1518" s="148">
        <f>форма_10!H404</f>
        <v>145811</v>
      </c>
      <c r="G1518" s="148">
        <f>форма_10!I404</f>
        <v>151306</v>
      </c>
      <c r="H1518" s="148">
        <f>форма_10!J404</f>
        <v>0</v>
      </c>
      <c r="I1518" s="148">
        <f>форма_10!K404</f>
        <v>151306</v>
      </c>
      <c r="J1518" s="148">
        <f>форма_10!L404</f>
        <v>151306</v>
      </c>
      <c r="K1518" s="148">
        <f>форма_10!L405</f>
        <v>151306</v>
      </c>
      <c r="L1518" s="148">
        <f>форма_10!M405</f>
        <v>0</v>
      </c>
      <c r="M1518" s="148">
        <f>форма_10!N405</f>
        <v>151306</v>
      </c>
      <c r="N1518" s="148">
        <f>форма_10!O405</f>
        <v>151302.79999999999</v>
      </c>
      <c r="O1518" s="148">
        <f>форма_10!P405</f>
        <v>0</v>
      </c>
      <c r="P1518" s="148">
        <f>форма_10!Q405</f>
        <v>151302.79999999999</v>
      </c>
    </row>
    <row r="1519" spans="1:16" s="65" customFormat="1" ht="38" hidden="1" outlineLevel="1">
      <c r="A1519" s="106"/>
      <c r="B1519" s="106"/>
      <c r="C1519" s="106" t="s">
        <v>385</v>
      </c>
      <c r="D1519" s="148"/>
      <c r="E1519" s="148"/>
      <c r="F1519" s="148"/>
      <c r="G1519" s="148"/>
      <c r="H1519" s="148"/>
      <c r="I1519" s="148"/>
      <c r="J1519" s="33"/>
      <c r="K1519" s="21"/>
      <c r="L1519" s="21"/>
      <c r="M1519" s="21"/>
      <c r="N1519" s="21"/>
      <c r="O1519" s="21"/>
      <c r="P1519" s="21"/>
    </row>
    <row r="1520" spans="1:16" s="65" customFormat="1" ht="19" hidden="1" outlineLevel="1">
      <c r="A1520" s="106"/>
      <c r="B1520" s="106"/>
      <c r="C1520" s="106" t="s">
        <v>386</v>
      </c>
      <c r="D1520" s="148"/>
      <c r="E1520" s="148"/>
      <c r="F1520" s="148"/>
      <c r="G1520" s="148"/>
      <c r="H1520" s="148"/>
      <c r="I1520" s="148"/>
      <c r="J1520" s="33"/>
      <c r="K1520" s="21"/>
      <c r="L1520" s="21"/>
      <c r="M1520" s="21"/>
      <c r="N1520" s="21"/>
      <c r="O1520" s="21"/>
      <c r="P1520" s="21"/>
    </row>
    <row r="1521" spans="1:16" s="65" customFormat="1" ht="57" hidden="1" outlineLevel="1">
      <c r="A1521" s="106"/>
      <c r="B1521" s="106"/>
      <c r="C1521" s="106" t="s">
        <v>387</v>
      </c>
      <c r="D1521" s="148"/>
      <c r="E1521" s="148"/>
      <c r="F1521" s="148"/>
      <c r="G1521" s="148"/>
      <c r="H1521" s="148"/>
      <c r="I1521" s="148"/>
      <c r="J1521" s="33"/>
      <c r="K1521" s="21"/>
      <c r="L1521" s="21"/>
      <c r="M1521" s="21"/>
      <c r="N1521" s="21"/>
      <c r="O1521" s="21"/>
      <c r="P1521" s="21"/>
    </row>
    <row r="1522" spans="1:16" s="65" customFormat="1" ht="57" hidden="1" outlineLevel="1">
      <c r="A1522" s="107"/>
      <c r="B1522" s="107"/>
      <c r="C1522" s="106" t="s">
        <v>388</v>
      </c>
      <c r="D1522" s="148"/>
      <c r="E1522" s="148"/>
      <c r="F1522" s="148"/>
      <c r="G1522" s="148"/>
      <c r="H1522" s="148"/>
      <c r="I1522" s="148"/>
      <c r="J1522" s="33"/>
      <c r="K1522" s="21"/>
      <c r="L1522" s="21"/>
      <c r="M1522" s="21"/>
      <c r="N1522" s="21"/>
      <c r="O1522" s="21"/>
      <c r="P1522" s="21"/>
    </row>
    <row r="1523" spans="1:16" s="65" customFormat="1" ht="57" hidden="1" outlineLevel="1">
      <c r="A1523" s="107"/>
      <c r="B1523" s="107"/>
      <c r="C1523" s="106" t="s">
        <v>389</v>
      </c>
      <c r="D1523" s="148"/>
      <c r="E1523" s="148"/>
      <c r="F1523" s="148"/>
      <c r="G1523" s="148"/>
      <c r="H1523" s="148"/>
      <c r="I1523" s="148"/>
      <c r="J1523" s="33"/>
      <c r="K1523" s="21"/>
      <c r="L1523" s="21"/>
      <c r="M1523" s="21"/>
      <c r="N1523" s="21"/>
      <c r="O1523" s="21"/>
      <c r="P1523" s="21"/>
    </row>
    <row r="1524" spans="1:16" s="65" customFormat="1" ht="57" hidden="1" outlineLevel="1">
      <c r="A1524" s="107"/>
      <c r="B1524" s="107"/>
      <c r="C1524" s="106" t="s">
        <v>390</v>
      </c>
      <c r="D1524" s="148"/>
      <c r="E1524" s="148"/>
      <c r="F1524" s="148"/>
      <c r="G1524" s="148"/>
      <c r="H1524" s="148"/>
      <c r="I1524" s="148"/>
      <c r="J1524" s="33"/>
      <c r="K1524" s="21"/>
      <c r="L1524" s="21"/>
      <c r="M1524" s="21"/>
      <c r="N1524" s="21"/>
      <c r="O1524" s="21"/>
      <c r="P1524" s="21"/>
    </row>
    <row r="1525" spans="1:16" s="65" customFormat="1" ht="57" hidden="1" outlineLevel="1">
      <c r="A1525" s="107"/>
      <c r="B1525" s="107"/>
      <c r="C1525" s="106" t="s">
        <v>391</v>
      </c>
      <c r="D1525" s="148"/>
      <c r="E1525" s="148"/>
      <c r="F1525" s="148"/>
      <c r="G1525" s="148"/>
      <c r="H1525" s="148"/>
      <c r="I1525" s="148"/>
      <c r="J1525" s="33"/>
      <c r="K1525" s="21"/>
      <c r="L1525" s="21"/>
      <c r="M1525" s="21"/>
      <c r="N1525" s="21"/>
      <c r="O1525" s="21"/>
      <c r="P1525" s="21"/>
    </row>
    <row r="1526" spans="1:16" s="65" customFormat="1" ht="57" hidden="1" outlineLevel="1">
      <c r="A1526" s="107"/>
      <c r="B1526" s="107"/>
      <c r="C1526" s="106" t="s">
        <v>392</v>
      </c>
      <c r="D1526" s="148"/>
      <c r="E1526" s="148"/>
      <c r="F1526" s="148"/>
      <c r="G1526" s="148"/>
      <c r="H1526" s="148"/>
      <c r="I1526" s="148"/>
      <c r="J1526" s="33"/>
      <c r="K1526" s="21"/>
      <c r="L1526" s="21"/>
      <c r="M1526" s="21"/>
      <c r="N1526" s="21"/>
      <c r="O1526" s="21"/>
      <c r="P1526" s="21"/>
    </row>
    <row r="1527" spans="1:16" s="65" customFormat="1" ht="57" hidden="1" outlineLevel="1">
      <c r="A1527" s="107"/>
      <c r="B1527" s="107"/>
      <c r="C1527" s="106" t="s">
        <v>393</v>
      </c>
      <c r="D1527" s="148"/>
      <c r="E1527" s="148"/>
      <c r="F1527" s="148"/>
      <c r="G1527" s="148"/>
      <c r="H1527" s="148"/>
      <c r="I1527" s="148"/>
      <c r="J1527" s="33"/>
      <c r="K1527" s="21"/>
      <c r="L1527" s="21"/>
      <c r="M1527" s="21"/>
      <c r="N1527" s="21"/>
      <c r="O1527" s="21"/>
      <c r="P1527" s="21"/>
    </row>
    <row r="1528" spans="1:16" s="65" customFormat="1" ht="76" hidden="1" outlineLevel="1">
      <c r="A1528" s="107"/>
      <c r="B1528" s="107"/>
      <c r="C1528" s="106" t="s">
        <v>394</v>
      </c>
      <c r="D1528" s="148"/>
      <c r="E1528" s="148"/>
      <c r="F1528" s="148"/>
      <c r="G1528" s="148"/>
      <c r="H1528" s="148"/>
      <c r="I1528" s="148"/>
      <c r="J1528" s="33"/>
      <c r="K1528" s="21"/>
      <c r="L1528" s="21"/>
      <c r="M1528" s="21"/>
      <c r="N1528" s="21"/>
      <c r="O1528" s="21"/>
      <c r="P1528" s="21"/>
    </row>
    <row r="1529" spans="1:16" s="65" customFormat="1" ht="19" hidden="1" outlineLevel="1">
      <c r="A1529" s="107"/>
      <c r="B1529" s="107"/>
      <c r="C1529" s="106" t="s">
        <v>395</v>
      </c>
      <c r="D1529" s="148"/>
      <c r="E1529" s="148"/>
      <c r="F1529" s="148"/>
      <c r="G1529" s="148"/>
      <c r="H1529" s="148"/>
      <c r="I1529" s="148"/>
      <c r="J1529" s="33"/>
      <c r="K1529" s="21"/>
      <c r="L1529" s="21"/>
      <c r="M1529" s="21"/>
      <c r="N1529" s="21"/>
      <c r="O1529" s="21"/>
      <c r="P1529" s="21"/>
    </row>
    <row r="1530" spans="1:16" s="65" customFormat="1" ht="19" collapsed="1">
      <c r="A1530" s="107"/>
      <c r="B1530" s="107"/>
      <c r="C1530" s="106" t="s">
        <v>396</v>
      </c>
      <c r="D1530" s="148">
        <f>форма_10!F405</f>
        <v>145811</v>
      </c>
      <c r="E1530" s="148">
        <f>форма_10!G405</f>
        <v>0</v>
      </c>
      <c r="F1530" s="148">
        <f>форма_10!H405</f>
        <v>145811</v>
      </c>
      <c r="G1530" s="148">
        <f>форма_10!I405</f>
        <v>151306</v>
      </c>
      <c r="H1530" s="148">
        <f>форма_10!J405</f>
        <v>0</v>
      </c>
      <c r="I1530" s="148">
        <f>форма_10!K405</f>
        <v>151306</v>
      </c>
      <c r="J1530" s="148">
        <f>форма_10!L405</f>
        <v>151306</v>
      </c>
      <c r="K1530" s="148">
        <f t="shared" ref="K1530:P1530" si="43">K1518</f>
        <v>151306</v>
      </c>
      <c r="L1530" s="148">
        <f t="shared" si="43"/>
        <v>0</v>
      </c>
      <c r="M1530" s="148">
        <f t="shared" si="43"/>
        <v>151306</v>
      </c>
      <c r="N1530" s="148">
        <f t="shared" si="43"/>
        <v>151302.79999999999</v>
      </c>
      <c r="O1530" s="148">
        <f t="shared" si="43"/>
        <v>0</v>
      </c>
      <c r="P1530" s="148">
        <f t="shared" si="43"/>
        <v>151302.79999999999</v>
      </c>
    </row>
    <row r="1531" spans="1:16" s="65" customFormat="1" ht="76">
      <c r="A1531" s="107" t="s">
        <v>208</v>
      </c>
      <c r="B1531" s="107" t="s">
        <v>374</v>
      </c>
      <c r="C1531" s="106" t="s">
        <v>68</v>
      </c>
      <c r="D1531" s="148">
        <v>0</v>
      </c>
      <c r="E1531" s="148">
        <v>0</v>
      </c>
      <c r="F1531" s="148">
        <v>0</v>
      </c>
      <c r="G1531" s="148">
        <v>0</v>
      </c>
      <c r="H1531" s="148">
        <v>0</v>
      </c>
      <c r="I1531" s="148">
        <v>0</v>
      </c>
      <c r="J1531" s="148">
        <v>0</v>
      </c>
      <c r="K1531" s="148">
        <v>0</v>
      </c>
      <c r="L1531" s="148">
        <v>0</v>
      </c>
      <c r="M1531" s="148">
        <v>0</v>
      </c>
      <c r="N1531" s="148">
        <v>0</v>
      </c>
      <c r="O1531" s="148">
        <v>0</v>
      </c>
      <c r="P1531" s="148">
        <v>0</v>
      </c>
    </row>
    <row r="1532" spans="1:16" s="65" customFormat="1" ht="38" hidden="1" outlineLevel="1">
      <c r="A1532" s="106"/>
      <c r="B1532" s="106"/>
      <c r="C1532" s="106" t="s">
        <v>385</v>
      </c>
      <c r="D1532" s="148"/>
      <c r="E1532" s="148"/>
      <c r="F1532" s="148"/>
      <c r="G1532" s="148"/>
      <c r="H1532" s="148"/>
      <c r="I1532" s="148"/>
      <c r="J1532" s="33"/>
      <c r="K1532" s="21"/>
      <c r="L1532" s="21"/>
      <c r="M1532" s="21"/>
      <c r="N1532" s="21"/>
      <c r="O1532" s="21"/>
      <c r="P1532" s="21"/>
    </row>
    <row r="1533" spans="1:16" s="65" customFormat="1" ht="19" hidden="1" outlineLevel="1">
      <c r="A1533" s="106"/>
      <c r="B1533" s="106"/>
      <c r="C1533" s="106" t="s">
        <v>386</v>
      </c>
      <c r="D1533" s="148"/>
      <c r="E1533" s="148"/>
      <c r="F1533" s="148"/>
      <c r="G1533" s="148"/>
      <c r="H1533" s="148"/>
      <c r="I1533" s="148"/>
      <c r="J1533" s="33"/>
      <c r="K1533" s="21"/>
      <c r="L1533" s="21"/>
      <c r="M1533" s="21"/>
      <c r="N1533" s="21"/>
      <c r="O1533" s="21"/>
      <c r="P1533" s="21"/>
    </row>
    <row r="1534" spans="1:16" s="65" customFormat="1" ht="57" hidden="1" outlineLevel="1">
      <c r="A1534" s="106"/>
      <c r="B1534" s="106"/>
      <c r="C1534" s="106" t="s">
        <v>387</v>
      </c>
      <c r="D1534" s="148"/>
      <c r="E1534" s="148"/>
      <c r="F1534" s="148"/>
      <c r="G1534" s="148"/>
      <c r="H1534" s="148"/>
      <c r="I1534" s="148"/>
      <c r="J1534" s="33"/>
      <c r="K1534" s="21"/>
      <c r="L1534" s="21"/>
      <c r="M1534" s="21"/>
      <c r="N1534" s="21"/>
      <c r="O1534" s="21"/>
      <c r="P1534" s="21"/>
    </row>
    <row r="1535" spans="1:16" s="65" customFormat="1" ht="57" hidden="1" outlineLevel="1">
      <c r="A1535" s="107"/>
      <c r="B1535" s="107"/>
      <c r="C1535" s="106" t="s">
        <v>388</v>
      </c>
      <c r="D1535" s="148"/>
      <c r="E1535" s="148"/>
      <c r="F1535" s="148"/>
      <c r="G1535" s="148"/>
      <c r="H1535" s="148"/>
      <c r="I1535" s="148"/>
      <c r="J1535" s="33"/>
      <c r="K1535" s="21"/>
      <c r="L1535" s="21"/>
      <c r="M1535" s="21"/>
      <c r="N1535" s="21"/>
      <c r="O1535" s="21"/>
      <c r="P1535" s="21"/>
    </row>
    <row r="1536" spans="1:16" s="65" customFormat="1" ht="57" hidden="1" outlineLevel="1">
      <c r="A1536" s="107"/>
      <c r="B1536" s="107"/>
      <c r="C1536" s="106" t="s">
        <v>389</v>
      </c>
      <c r="D1536" s="148"/>
      <c r="E1536" s="148"/>
      <c r="F1536" s="148"/>
      <c r="G1536" s="148"/>
      <c r="H1536" s="148"/>
      <c r="I1536" s="148"/>
      <c r="J1536" s="33"/>
      <c r="K1536" s="21"/>
      <c r="L1536" s="21"/>
      <c r="M1536" s="21"/>
      <c r="N1536" s="21"/>
      <c r="O1536" s="21"/>
      <c r="P1536" s="21"/>
    </row>
    <row r="1537" spans="1:16" s="65" customFormat="1" ht="57" hidden="1" outlineLevel="1">
      <c r="A1537" s="107"/>
      <c r="B1537" s="107"/>
      <c r="C1537" s="106" t="s">
        <v>390</v>
      </c>
      <c r="D1537" s="148"/>
      <c r="E1537" s="148"/>
      <c r="F1537" s="148"/>
      <c r="G1537" s="148"/>
      <c r="H1537" s="148"/>
      <c r="I1537" s="148"/>
      <c r="J1537" s="33"/>
      <c r="K1537" s="21"/>
      <c r="L1537" s="21"/>
      <c r="M1537" s="21"/>
      <c r="N1537" s="21"/>
      <c r="O1537" s="21"/>
      <c r="P1537" s="21"/>
    </row>
    <row r="1538" spans="1:16" s="65" customFormat="1" ht="57" hidden="1" outlineLevel="1">
      <c r="A1538" s="107"/>
      <c r="B1538" s="107"/>
      <c r="C1538" s="106" t="s">
        <v>391</v>
      </c>
      <c r="D1538" s="148"/>
      <c r="E1538" s="148"/>
      <c r="F1538" s="148"/>
      <c r="G1538" s="148"/>
      <c r="H1538" s="148"/>
      <c r="I1538" s="148"/>
      <c r="J1538" s="33"/>
      <c r="K1538" s="21"/>
      <c r="L1538" s="21"/>
      <c r="M1538" s="21"/>
      <c r="N1538" s="21"/>
      <c r="O1538" s="21"/>
      <c r="P1538" s="21"/>
    </row>
    <row r="1539" spans="1:16" s="65" customFormat="1" ht="57" hidden="1" outlineLevel="1">
      <c r="A1539" s="107"/>
      <c r="B1539" s="107"/>
      <c r="C1539" s="106" t="s">
        <v>392</v>
      </c>
      <c r="D1539" s="148"/>
      <c r="E1539" s="148"/>
      <c r="F1539" s="148"/>
      <c r="G1539" s="148"/>
      <c r="H1539" s="148"/>
      <c r="I1539" s="148"/>
      <c r="J1539" s="33"/>
      <c r="K1539" s="21"/>
      <c r="L1539" s="21"/>
      <c r="M1539" s="21"/>
      <c r="N1539" s="21"/>
      <c r="O1539" s="21"/>
      <c r="P1539" s="21"/>
    </row>
    <row r="1540" spans="1:16" s="65" customFormat="1" ht="57" hidden="1" outlineLevel="1">
      <c r="A1540" s="107"/>
      <c r="B1540" s="107"/>
      <c r="C1540" s="106" t="s">
        <v>393</v>
      </c>
      <c r="D1540" s="148"/>
      <c r="E1540" s="148"/>
      <c r="F1540" s="148"/>
      <c r="G1540" s="148"/>
      <c r="H1540" s="148"/>
      <c r="I1540" s="148"/>
      <c r="J1540" s="33"/>
      <c r="K1540" s="21"/>
      <c r="L1540" s="21"/>
      <c r="M1540" s="21"/>
      <c r="N1540" s="21"/>
      <c r="O1540" s="21"/>
      <c r="P1540" s="21"/>
    </row>
    <row r="1541" spans="1:16" s="65" customFormat="1" ht="76" hidden="1" outlineLevel="1">
      <c r="A1541" s="107"/>
      <c r="B1541" s="107"/>
      <c r="C1541" s="106" t="s">
        <v>394</v>
      </c>
      <c r="D1541" s="148"/>
      <c r="E1541" s="148"/>
      <c r="F1541" s="148"/>
      <c r="G1541" s="148"/>
      <c r="H1541" s="148"/>
      <c r="I1541" s="148"/>
      <c r="J1541" s="33"/>
      <c r="K1541" s="21"/>
      <c r="L1541" s="21"/>
      <c r="M1541" s="21"/>
      <c r="N1541" s="21"/>
      <c r="O1541" s="21"/>
      <c r="P1541" s="21"/>
    </row>
    <row r="1542" spans="1:16" s="65" customFormat="1" ht="19" hidden="1" outlineLevel="1">
      <c r="A1542" s="107"/>
      <c r="B1542" s="107"/>
      <c r="C1542" s="106" t="s">
        <v>395</v>
      </c>
      <c r="D1542" s="148"/>
      <c r="E1542" s="148"/>
      <c r="F1542" s="148"/>
      <c r="G1542" s="148"/>
      <c r="H1542" s="148"/>
      <c r="I1542" s="148"/>
      <c r="J1542" s="33"/>
      <c r="K1542" s="21"/>
      <c r="L1542" s="21"/>
      <c r="M1542" s="21"/>
      <c r="N1542" s="21"/>
      <c r="O1542" s="21"/>
      <c r="P1542" s="21"/>
    </row>
    <row r="1543" spans="1:16" s="65" customFormat="1" ht="19" collapsed="1">
      <c r="A1543" s="107"/>
      <c r="B1543" s="107"/>
      <c r="C1543" s="106" t="s">
        <v>396</v>
      </c>
      <c r="D1543" s="148">
        <v>0</v>
      </c>
      <c r="E1543" s="148">
        <v>0</v>
      </c>
      <c r="F1543" s="148">
        <v>0</v>
      </c>
      <c r="G1543" s="148">
        <v>0</v>
      </c>
      <c r="H1543" s="148">
        <v>0</v>
      </c>
      <c r="I1543" s="148">
        <v>0</v>
      </c>
      <c r="J1543" s="148">
        <v>0</v>
      </c>
      <c r="K1543" s="148">
        <v>0</v>
      </c>
      <c r="L1543" s="148">
        <v>0</v>
      </c>
      <c r="M1543" s="148">
        <v>0</v>
      </c>
      <c r="N1543" s="148">
        <v>0</v>
      </c>
      <c r="O1543" s="148">
        <v>0</v>
      </c>
      <c r="P1543" s="148">
        <v>0</v>
      </c>
    </row>
    <row r="1544" spans="1:16" s="65" customFormat="1" ht="98.25" customHeight="1">
      <c r="A1544" s="107" t="s">
        <v>209</v>
      </c>
      <c r="B1544" s="107" t="s">
        <v>210</v>
      </c>
      <c r="C1544" s="106" t="s">
        <v>68</v>
      </c>
      <c r="D1544" s="148">
        <v>0</v>
      </c>
      <c r="E1544" s="148">
        <v>0</v>
      </c>
      <c r="F1544" s="148">
        <v>0</v>
      </c>
      <c r="G1544" s="148">
        <v>0</v>
      </c>
      <c r="H1544" s="148">
        <v>0</v>
      </c>
      <c r="I1544" s="148">
        <v>0</v>
      </c>
      <c r="J1544" s="148">
        <v>0</v>
      </c>
      <c r="K1544" s="148">
        <v>0</v>
      </c>
      <c r="L1544" s="148">
        <v>0</v>
      </c>
      <c r="M1544" s="148">
        <v>0</v>
      </c>
      <c r="N1544" s="148">
        <v>0</v>
      </c>
      <c r="O1544" s="148">
        <v>0</v>
      </c>
      <c r="P1544" s="148">
        <v>0</v>
      </c>
    </row>
    <row r="1545" spans="1:16" s="65" customFormat="1" ht="38" hidden="1" outlineLevel="1">
      <c r="A1545" s="106"/>
      <c r="B1545" s="106"/>
      <c r="C1545" s="106" t="s">
        <v>385</v>
      </c>
      <c r="D1545" s="148"/>
      <c r="E1545" s="148"/>
      <c r="F1545" s="148"/>
      <c r="G1545" s="148"/>
      <c r="H1545" s="148"/>
      <c r="I1545" s="148"/>
      <c r="J1545" s="33"/>
      <c r="K1545" s="21"/>
      <c r="L1545" s="21"/>
      <c r="M1545" s="21"/>
      <c r="N1545" s="21"/>
      <c r="O1545" s="21"/>
      <c r="P1545" s="21"/>
    </row>
    <row r="1546" spans="1:16" s="65" customFormat="1" ht="19" hidden="1" outlineLevel="1">
      <c r="A1546" s="106"/>
      <c r="B1546" s="106"/>
      <c r="C1546" s="106" t="s">
        <v>386</v>
      </c>
      <c r="D1546" s="148"/>
      <c r="E1546" s="148"/>
      <c r="F1546" s="148"/>
      <c r="G1546" s="148"/>
      <c r="H1546" s="148"/>
      <c r="I1546" s="148"/>
      <c r="J1546" s="33"/>
      <c r="K1546" s="21"/>
      <c r="L1546" s="21"/>
      <c r="M1546" s="21"/>
      <c r="N1546" s="21"/>
      <c r="O1546" s="21"/>
      <c r="P1546" s="21"/>
    </row>
    <row r="1547" spans="1:16" s="65" customFormat="1" ht="57" hidden="1" outlineLevel="1">
      <c r="A1547" s="106"/>
      <c r="B1547" s="106"/>
      <c r="C1547" s="106" t="s">
        <v>387</v>
      </c>
      <c r="D1547" s="148"/>
      <c r="E1547" s="148"/>
      <c r="F1547" s="148"/>
      <c r="G1547" s="148"/>
      <c r="H1547" s="148"/>
      <c r="I1547" s="148"/>
      <c r="J1547" s="33"/>
      <c r="K1547" s="21"/>
      <c r="L1547" s="21"/>
      <c r="M1547" s="21"/>
      <c r="N1547" s="21"/>
      <c r="O1547" s="21"/>
      <c r="P1547" s="21"/>
    </row>
    <row r="1548" spans="1:16" s="65" customFormat="1" ht="57" hidden="1" outlineLevel="1">
      <c r="A1548" s="107"/>
      <c r="B1548" s="107"/>
      <c r="C1548" s="106" t="s">
        <v>388</v>
      </c>
      <c r="D1548" s="148"/>
      <c r="E1548" s="148"/>
      <c r="F1548" s="148"/>
      <c r="G1548" s="148"/>
      <c r="H1548" s="148"/>
      <c r="I1548" s="148"/>
      <c r="J1548" s="33"/>
      <c r="K1548" s="21"/>
      <c r="L1548" s="21"/>
      <c r="M1548" s="21"/>
      <c r="N1548" s="21"/>
      <c r="O1548" s="21"/>
      <c r="P1548" s="21"/>
    </row>
    <row r="1549" spans="1:16" s="65" customFormat="1" ht="57" hidden="1" outlineLevel="1">
      <c r="A1549" s="107"/>
      <c r="B1549" s="107"/>
      <c r="C1549" s="106" t="s">
        <v>389</v>
      </c>
      <c r="D1549" s="148"/>
      <c r="E1549" s="148"/>
      <c r="F1549" s="148"/>
      <c r="G1549" s="148"/>
      <c r="H1549" s="148"/>
      <c r="I1549" s="148"/>
      <c r="J1549" s="33"/>
      <c r="K1549" s="21"/>
      <c r="L1549" s="21"/>
      <c r="M1549" s="21"/>
      <c r="N1549" s="21"/>
      <c r="O1549" s="21"/>
      <c r="P1549" s="21"/>
    </row>
    <row r="1550" spans="1:16" s="65" customFormat="1" ht="57" hidden="1" outlineLevel="1">
      <c r="A1550" s="107"/>
      <c r="B1550" s="107"/>
      <c r="C1550" s="106" t="s">
        <v>390</v>
      </c>
      <c r="D1550" s="148"/>
      <c r="E1550" s="148"/>
      <c r="F1550" s="148"/>
      <c r="G1550" s="148"/>
      <c r="H1550" s="148"/>
      <c r="I1550" s="148"/>
      <c r="J1550" s="33"/>
      <c r="K1550" s="21"/>
      <c r="L1550" s="21"/>
      <c r="M1550" s="21"/>
      <c r="N1550" s="21"/>
      <c r="O1550" s="21"/>
      <c r="P1550" s="21"/>
    </row>
    <row r="1551" spans="1:16" s="65" customFormat="1" ht="57" hidden="1" outlineLevel="1">
      <c r="A1551" s="107"/>
      <c r="B1551" s="107"/>
      <c r="C1551" s="106" t="s">
        <v>391</v>
      </c>
      <c r="D1551" s="148"/>
      <c r="E1551" s="148"/>
      <c r="F1551" s="148"/>
      <c r="G1551" s="148"/>
      <c r="H1551" s="148"/>
      <c r="I1551" s="148"/>
      <c r="J1551" s="33"/>
      <c r="K1551" s="21"/>
      <c r="L1551" s="21"/>
      <c r="M1551" s="21"/>
      <c r="N1551" s="21"/>
      <c r="O1551" s="21"/>
      <c r="P1551" s="21"/>
    </row>
    <row r="1552" spans="1:16" s="65" customFormat="1" ht="57" hidden="1" outlineLevel="1">
      <c r="A1552" s="107"/>
      <c r="B1552" s="107"/>
      <c r="C1552" s="106" t="s">
        <v>392</v>
      </c>
      <c r="D1552" s="148"/>
      <c r="E1552" s="148"/>
      <c r="F1552" s="148"/>
      <c r="G1552" s="148"/>
      <c r="H1552" s="148"/>
      <c r="I1552" s="148"/>
      <c r="J1552" s="33"/>
      <c r="K1552" s="21"/>
      <c r="L1552" s="21"/>
      <c r="M1552" s="21"/>
      <c r="N1552" s="21"/>
      <c r="O1552" s="21"/>
      <c r="P1552" s="21"/>
    </row>
    <row r="1553" spans="1:16" s="65" customFormat="1" ht="57" hidden="1" outlineLevel="1">
      <c r="A1553" s="107"/>
      <c r="B1553" s="107"/>
      <c r="C1553" s="106" t="s">
        <v>393</v>
      </c>
      <c r="D1553" s="148"/>
      <c r="E1553" s="148"/>
      <c r="F1553" s="148"/>
      <c r="G1553" s="148"/>
      <c r="H1553" s="148"/>
      <c r="I1553" s="148"/>
      <c r="J1553" s="33"/>
      <c r="K1553" s="21"/>
      <c r="L1553" s="21"/>
      <c r="M1553" s="21"/>
      <c r="N1553" s="21"/>
      <c r="O1553" s="21"/>
      <c r="P1553" s="21"/>
    </row>
    <row r="1554" spans="1:16" s="65" customFormat="1" ht="76" hidden="1" outlineLevel="1">
      <c r="A1554" s="107"/>
      <c r="B1554" s="107"/>
      <c r="C1554" s="106" t="s">
        <v>394</v>
      </c>
      <c r="D1554" s="148"/>
      <c r="E1554" s="148"/>
      <c r="F1554" s="148"/>
      <c r="G1554" s="148"/>
      <c r="H1554" s="148"/>
      <c r="I1554" s="148"/>
      <c r="J1554" s="33"/>
      <c r="K1554" s="21"/>
      <c r="L1554" s="21"/>
      <c r="M1554" s="21"/>
      <c r="N1554" s="21"/>
      <c r="O1554" s="21"/>
      <c r="P1554" s="21"/>
    </row>
    <row r="1555" spans="1:16" s="65" customFormat="1" ht="19" hidden="1" outlineLevel="1">
      <c r="A1555" s="107"/>
      <c r="B1555" s="107"/>
      <c r="C1555" s="106" t="s">
        <v>395</v>
      </c>
      <c r="D1555" s="148"/>
      <c r="E1555" s="148"/>
      <c r="F1555" s="148"/>
      <c r="G1555" s="148"/>
      <c r="H1555" s="148"/>
      <c r="I1555" s="148"/>
      <c r="J1555" s="33"/>
      <c r="K1555" s="21"/>
      <c r="L1555" s="21"/>
      <c r="M1555" s="21"/>
      <c r="N1555" s="21"/>
      <c r="O1555" s="21"/>
      <c r="P1555" s="21"/>
    </row>
    <row r="1556" spans="1:16" s="65" customFormat="1" ht="19" collapsed="1">
      <c r="A1556" s="107"/>
      <c r="B1556" s="107"/>
      <c r="C1556" s="106" t="s">
        <v>396</v>
      </c>
      <c r="D1556" s="148">
        <v>0</v>
      </c>
      <c r="E1556" s="148">
        <v>0</v>
      </c>
      <c r="F1556" s="148">
        <v>0</v>
      </c>
      <c r="G1556" s="148">
        <v>0</v>
      </c>
      <c r="H1556" s="148">
        <v>0</v>
      </c>
      <c r="I1556" s="148">
        <v>0</v>
      </c>
      <c r="J1556" s="148">
        <v>0</v>
      </c>
      <c r="K1556" s="148">
        <v>0</v>
      </c>
      <c r="L1556" s="148">
        <v>0</v>
      </c>
      <c r="M1556" s="148">
        <v>0</v>
      </c>
      <c r="N1556" s="148">
        <v>0</v>
      </c>
      <c r="O1556" s="148">
        <v>0</v>
      </c>
      <c r="P1556" s="148">
        <v>0</v>
      </c>
    </row>
    <row r="1557" spans="1:16" s="65" customFormat="1" ht="95">
      <c r="A1557" s="107" t="s">
        <v>211</v>
      </c>
      <c r="B1557" s="107" t="s">
        <v>465</v>
      </c>
      <c r="C1557" s="106" t="s">
        <v>68</v>
      </c>
      <c r="D1557" s="148">
        <v>0</v>
      </c>
      <c r="E1557" s="148">
        <v>0</v>
      </c>
      <c r="F1557" s="148">
        <v>0</v>
      </c>
      <c r="G1557" s="148">
        <v>0</v>
      </c>
      <c r="H1557" s="148">
        <v>0</v>
      </c>
      <c r="I1557" s="148">
        <v>0</v>
      </c>
      <c r="J1557" s="148">
        <v>0</v>
      </c>
      <c r="K1557" s="148">
        <v>0</v>
      </c>
      <c r="L1557" s="148">
        <v>0</v>
      </c>
      <c r="M1557" s="148">
        <v>0</v>
      </c>
      <c r="N1557" s="148">
        <v>0</v>
      </c>
      <c r="O1557" s="148">
        <v>0</v>
      </c>
      <c r="P1557" s="148">
        <v>0</v>
      </c>
    </row>
    <row r="1558" spans="1:16" s="65" customFormat="1" ht="38" hidden="1" outlineLevel="1">
      <c r="A1558" s="106"/>
      <c r="B1558" s="106"/>
      <c r="C1558" s="106" t="s">
        <v>385</v>
      </c>
      <c r="D1558" s="148"/>
      <c r="E1558" s="148"/>
      <c r="F1558" s="148"/>
      <c r="G1558" s="148"/>
      <c r="H1558" s="148"/>
      <c r="I1558" s="148"/>
      <c r="J1558" s="33"/>
      <c r="K1558" s="21"/>
      <c r="L1558" s="21"/>
      <c r="M1558" s="21"/>
      <c r="N1558" s="21"/>
      <c r="O1558" s="21"/>
      <c r="P1558" s="21"/>
    </row>
    <row r="1559" spans="1:16" s="65" customFormat="1" ht="19" hidden="1" outlineLevel="1">
      <c r="A1559" s="106"/>
      <c r="B1559" s="106"/>
      <c r="C1559" s="106" t="s">
        <v>386</v>
      </c>
      <c r="D1559" s="148"/>
      <c r="E1559" s="148"/>
      <c r="F1559" s="148"/>
      <c r="G1559" s="148"/>
      <c r="H1559" s="148"/>
      <c r="I1559" s="148"/>
      <c r="J1559" s="33"/>
      <c r="K1559" s="21"/>
      <c r="L1559" s="21"/>
      <c r="M1559" s="21"/>
      <c r="N1559" s="21"/>
      <c r="O1559" s="21"/>
      <c r="P1559" s="21"/>
    </row>
    <row r="1560" spans="1:16" s="65" customFormat="1" ht="57" hidden="1" outlineLevel="1">
      <c r="A1560" s="106"/>
      <c r="B1560" s="106"/>
      <c r="C1560" s="106" t="s">
        <v>387</v>
      </c>
      <c r="D1560" s="148"/>
      <c r="E1560" s="148"/>
      <c r="F1560" s="148"/>
      <c r="G1560" s="148"/>
      <c r="H1560" s="148"/>
      <c r="I1560" s="148"/>
      <c r="J1560" s="33"/>
      <c r="K1560" s="21"/>
      <c r="L1560" s="21"/>
      <c r="M1560" s="21"/>
      <c r="N1560" s="21"/>
      <c r="O1560" s="21"/>
      <c r="P1560" s="21"/>
    </row>
    <row r="1561" spans="1:16" s="65" customFormat="1" ht="57" hidden="1" outlineLevel="1">
      <c r="A1561" s="107"/>
      <c r="B1561" s="107"/>
      <c r="C1561" s="106" t="s">
        <v>388</v>
      </c>
      <c r="D1561" s="148"/>
      <c r="E1561" s="148"/>
      <c r="F1561" s="148"/>
      <c r="G1561" s="148"/>
      <c r="H1561" s="148"/>
      <c r="I1561" s="148"/>
      <c r="J1561" s="33"/>
      <c r="K1561" s="21"/>
      <c r="L1561" s="21"/>
      <c r="M1561" s="21"/>
      <c r="N1561" s="21"/>
      <c r="O1561" s="21"/>
      <c r="P1561" s="21"/>
    </row>
    <row r="1562" spans="1:16" s="65" customFormat="1" ht="57" hidden="1" outlineLevel="1">
      <c r="A1562" s="107"/>
      <c r="B1562" s="107"/>
      <c r="C1562" s="106" t="s">
        <v>389</v>
      </c>
      <c r="D1562" s="148"/>
      <c r="E1562" s="148"/>
      <c r="F1562" s="148"/>
      <c r="G1562" s="148"/>
      <c r="H1562" s="148"/>
      <c r="I1562" s="148"/>
      <c r="J1562" s="33"/>
      <c r="K1562" s="21"/>
      <c r="L1562" s="21"/>
      <c r="M1562" s="21"/>
      <c r="N1562" s="21"/>
      <c r="O1562" s="21"/>
      <c r="P1562" s="21"/>
    </row>
    <row r="1563" spans="1:16" s="65" customFormat="1" ht="57" hidden="1" outlineLevel="1">
      <c r="A1563" s="107"/>
      <c r="B1563" s="107"/>
      <c r="C1563" s="106" t="s">
        <v>390</v>
      </c>
      <c r="D1563" s="148"/>
      <c r="E1563" s="148"/>
      <c r="F1563" s="148"/>
      <c r="G1563" s="148"/>
      <c r="H1563" s="148"/>
      <c r="I1563" s="148"/>
      <c r="J1563" s="33"/>
      <c r="K1563" s="21"/>
      <c r="L1563" s="21"/>
      <c r="M1563" s="21"/>
      <c r="N1563" s="21"/>
      <c r="O1563" s="21"/>
      <c r="P1563" s="21"/>
    </row>
    <row r="1564" spans="1:16" s="65" customFormat="1" ht="57" hidden="1" outlineLevel="1">
      <c r="A1564" s="107"/>
      <c r="B1564" s="107"/>
      <c r="C1564" s="106" t="s">
        <v>391</v>
      </c>
      <c r="D1564" s="148"/>
      <c r="E1564" s="148"/>
      <c r="F1564" s="148"/>
      <c r="G1564" s="148"/>
      <c r="H1564" s="148"/>
      <c r="I1564" s="148"/>
      <c r="J1564" s="33"/>
      <c r="K1564" s="21"/>
      <c r="L1564" s="21"/>
      <c r="M1564" s="21"/>
      <c r="N1564" s="21"/>
      <c r="O1564" s="21"/>
      <c r="P1564" s="21"/>
    </row>
    <row r="1565" spans="1:16" s="65" customFormat="1" ht="57" hidden="1" outlineLevel="1">
      <c r="A1565" s="107"/>
      <c r="B1565" s="107"/>
      <c r="C1565" s="106" t="s">
        <v>392</v>
      </c>
      <c r="D1565" s="148"/>
      <c r="E1565" s="148"/>
      <c r="F1565" s="148"/>
      <c r="G1565" s="148"/>
      <c r="H1565" s="148"/>
      <c r="I1565" s="148"/>
      <c r="J1565" s="33"/>
      <c r="K1565" s="21"/>
      <c r="L1565" s="21"/>
      <c r="M1565" s="21"/>
      <c r="N1565" s="21"/>
      <c r="O1565" s="21"/>
      <c r="P1565" s="21"/>
    </row>
    <row r="1566" spans="1:16" s="65" customFormat="1" ht="57" hidden="1" outlineLevel="1">
      <c r="A1566" s="107"/>
      <c r="B1566" s="107"/>
      <c r="C1566" s="106" t="s">
        <v>393</v>
      </c>
      <c r="D1566" s="148"/>
      <c r="E1566" s="148"/>
      <c r="F1566" s="148"/>
      <c r="G1566" s="148"/>
      <c r="H1566" s="148"/>
      <c r="I1566" s="148"/>
      <c r="J1566" s="33"/>
      <c r="K1566" s="21"/>
      <c r="L1566" s="21"/>
      <c r="M1566" s="21"/>
      <c r="N1566" s="21"/>
      <c r="O1566" s="21"/>
      <c r="P1566" s="21"/>
    </row>
    <row r="1567" spans="1:16" s="65" customFormat="1" ht="76" hidden="1" outlineLevel="1">
      <c r="A1567" s="107"/>
      <c r="B1567" s="107"/>
      <c r="C1567" s="106" t="s">
        <v>394</v>
      </c>
      <c r="D1567" s="148"/>
      <c r="E1567" s="148"/>
      <c r="F1567" s="148"/>
      <c r="G1567" s="148"/>
      <c r="H1567" s="148"/>
      <c r="I1567" s="148"/>
      <c r="J1567" s="33"/>
      <c r="K1567" s="21"/>
      <c r="L1567" s="21"/>
      <c r="M1567" s="21"/>
      <c r="N1567" s="21"/>
      <c r="O1567" s="21"/>
      <c r="P1567" s="21"/>
    </row>
    <row r="1568" spans="1:16" s="65" customFormat="1" ht="19" hidden="1" outlineLevel="1">
      <c r="A1568" s="107"/>
      <c r="B1568" s="107"/>
      <c r="C1568" s="106" t="s">
        <v>395</v>
      </c>
      <c r="D1568" s="148"/>
      <c r="E1568" s="148"/>
      <c r="F1568" s="148"/>
      <c r="G1568" s="148"/>
      <c r="H1568" s="148"/>
      <c r="I1568" s="148"/>
      <c r="J1568" s="33"/>
      <c r="K1568" s="21"/>
      <c r="L1568" s="21"/>
      <c r="M1568" s="21"/>
      <c r="N1568" s="21"/>
      <c r="O1568" s="21"/>
      <c r="P1568" s="21"/>
    </row>
    <row r="1569" spans="1:16" s="65" customFormat="1" ht="19" collapsed="1">
      <c r="A1569" s="107"/>
      <c r="B1569" s="107"/>
      <c r="C1569" s="106" t="s">
        <v>396</v>
      </c>
      <c r="D1569" s="148">
        <v>0</v>
      </c>
      <c r="E1569" s="148">
        <v>0</v>
      </c>
      <c r="F1569" s="148">
        <v>0</v>
      </c>
      <c r="G1569" s="148">
        <v>0</v>
      </c>
      <c r="H1569" s="148">
        <v>0</v>
      </c>
      <c r="I1569" s="148">
        <v>0</v>
      </c>
      <c r="J1569" s="148">
        <v>0</v>
      </c>
      <c r="K1569" s="148">
        <v>0</v>
      </c>
      <c r="L1569" s="148">
        <v>0</v>
      </c>
      <c r="M1569" s="148">
        <v>0</v>
      </c>
      <c r="N1569" s="148">
        <v>0</v>
      </c>
      <c r="O1569" s="148">
        <v>0</v>
      </c>
      <c r="P1569" s="148">
        <v>0</v>
      </c>
    </row>
    <row r="1570" spans="1:16" s="65" customFormat="1" ht="123" customHeight="1">
      <c r="A1570" s="107" t="s">
        <v>212</v>
      </c>
      <c r="B1570" s="107" t="s">
        <v>377</v>
      </c>
      <c r="C1570" s="106" t="s">
        <v>68</v>
      </c>
      <c r="D1570" s="148">
        <v>0</v>
      </c>
      <c r="E1570" s="148">
        <v>0</v>
      </c>
      <c r="F1570" s="148">
        <v>0</v>
      </c>
      <c r="G1570" s="148">
        <v>0</v>
      </c>
      <c r="H1570" s="148">
        <v>0</v>
      </c>
      <c r="I1570" s="148">
        <v>0</v>
      </c>
      <c r="J1570" s="148">
        <v>0</v>
      </c>
      <c r="K1570" s="148">
        <v>0</v>
      </c>
      <c r="L1570" s="148">
        <v>0</v>
      </c>
      <c r="M1570" s="148">
        <v>0</v>
      </c>
      <c r="N1570" s="148">
        <v>0</v>
      </c>
      <c r="O1570" s="148">
        <v>0</v>
      </c>
      <c r="P1570" s="148">
        <v>0</v>
      </c>
    </row>
    <row r="1571" spans="1:16" s="65" customFormat="1" ht="38" hidden="1" outlineLevel="1">
      <c r="A1571" s="106"/>
      <c r="B1571" s="106"/>
      <c r="C1571" s="106" t="s">
        <v>385</v>
      </c>
      <c r="D1571" s="148"/>
      <c r="E1571" s="148"/>
      <c r="F1571" s="148"/>
      <c r="G1571" s="148"/>
      <c r="H1571" s="148"/>
      <c r="I1571" s="148"/>
      <c r="J1571" s="33"/>
      <c r="K1571" s="21"/>
      <c r="L1571" s="21"/>
      <c r="M1571" s="21"/>
      <c r="N1571" s="21"/>
      <c r="O1571" s="21"/>
      <c r="P1571" s="21"/>
    </row>
    <row r="1572" spans="1:16" s="65" customFormat="1" ht="19" hidden="1" outlineLevel="1">
      <c r="A1572" s="106"/>
      <c r="B1572" s="106"/>
      <c r="C1572" s="106" t="s">
        <v>386</v>
      </c>
      <c r="D1572" s="148"/>
      <c r="E1572" s="148"/>
      <c r="F1572" s="148"/>
      <c r="G1572" s="148"/>
      <c r="H1572" s="148"/>
      <c r="I1572" s="148"/>
      <c r="J1572" s="33"/>
      <c r="K1572" s="21"/>
      <c r="L1572" s="21"/>
      <c r="M1572" s="21"/>
      <c r="N1572" s="21"/>
      <c r="O1572" s="21"/>
      <c r="P1572" s="21"/>
    </row>
    <row r="1573" spans="1:16" s="65" customFormat="1" ht="57" hidden="1" outlineLevel="1">
      <c r="A1573" s="106"/>
      <c r="B1573" s="106"/>
      <c r="C1573" s="106" t="s">
        <v>387</v>
      </c>
      <c r="D1573" s="148"/>
      <c r="E1573" s="148"/>
      <c r="F1573" s="148"/>
      <c r="G1573" s="148"/>
      <c r="H1573" s="148"/>
      <c r="I1573" s="148"/>
      <c r="J1573" s="33"/>
      <c r="K1573" s="21"/>
      <c r="L1573" s="21"/>
      <c r="M1573" s="21"/>
      <c r="N1573" s="21"/>
      <c r="O1573" s="21"/>
      <c r="P1573" s="21"/>
    </row>
    <row r="1574" spans="1:16" s="65" customFormat="1" ht="57" hidden="1" outlineLevel="1">
      <c r="A1574" s="107"/>
      <c r="B1574" s="107"/>
      <c r="C1574" s="106" t="s">
        <v>388</v>
      </c>
      <c r="D1574" s="148"/>
      <c r="E1574" s="148"/>
      <c r="F1574" s="148"/>
      <c r="G1574" s="148"/>
      <c r="H1574" s="148"/>
      <c r="I1574" s="148"/>
      <c r="J1574" s="33"/>
      <c r="K1574" s="21"/>
      <c r="L1574" s="21"/>
      <c r="M1574" s="21"/>
      <c r="N1574" s="21"/>
      <c r="O1574" s="21"/>
      <c r="P1574" s="21"/>
    </row>
    <row r="1575" spans="1:16" s="65" customFormat="1" ht="57" hidden="1" outlineLevel="1">
      <c r="A1575" s="107"/>
      <c r="B1575" s="107"/>
      <c r="C1575" s="106" t="s">
        <v>389</v>
      </c>
      <c r="D1575" s="148"/>
      <c r="E1575" s="148"/>
      <c r="F1575" s="148"/>
      <c r="G1575" s="148"/>
      <c r="H1575" s="148"/>
      <c r="I1575" s="148"/>
      <c r="J1575" s="33"/>
      <c r="K1575" s="21"/>
      <c r="L1575" s="21"/>
      <c r="M1575" s="21"/>
      <c r="N1575" s="21"/>
      <c r="O1575" s="21"/>
      <c r="P1575" s="21"/>
    </row>
    <row r="1576" spans="1:16" s="65" customFormat="1" ht="57" hidden="1" outlineLevel="1">
      <c r="A1576" s="107"/>
      <c r="B1576" s="107"/>
      <c r="C1576" s="106" t="s">
        <v>390</v>
      </c>
      <c r="D1576" s="148"/>
      <c r="E1576" s="148"/>
      <c r="F1576" s="148"/>
      <c r="G1576" s="148"/>
      <c r="H1576" s="148"/>
      <c r="I1576" s="148"/>
      <c r="J1576" s="33"/>
      <c r="K1576" s="21"/>
      <c r="L1576" s="21"/>
      <c r="M1576" s="21"/>
      <c r="N1576" s="21"/>
      <c r="O1576" s="21"/>
      <c r="P1576" s="21"/>
    </row>
    <row r="1577" spans="1:16" s="65" customFormat="1" ht="57" hidden="1" outlineLevel="1">
      <c r="A1577" s="107"/>
      <c r="B1577" s="107"/>
      <c r="C1577" s="106" t="s">
        <v>391</v>
      </c>
      <c r="D1577" s="148"/>
      <c r="E1577" s="148"/>
      <c r="F1577" s="148"/>
      <c r="G1577" s="148"/>
      <c r="H1577" s="148"/>
      <c r="I1577" s="148"/>
      <c r="J1577" s="33"/>
      <c r="K1577" s="21"/>
      <c r="L1577" s="21"/>
      <c r="M1577" s="21"/>
      <c r="N1577" s="21"/>
      <c r="O1577" s="21"/>
      <c r="P1577" s="21"/>
    </row>
    <row r="1578" spans="1:16" s="65" customFormat="1" ht="57" hidden="1" outlineLevel="1">
      <c r="A1578" s="107"/>
      <c r="B1578" s="107"/>
      <c r="C1578" s="106" t="s">
        <v>392</v>
      </c>
      <c r="D1578" s="148"/>
      <c r="E1578" s="148"/>
      <c r="F1578" s="148"/>
      <c r="G1578" s="148"/>
      <c r="H1578" s="148"/>
      <c r="I1578" s="148"/>
      <c r="J1578" s="33"/>
      <c r="K1578" s="21"/>
      <c r="L1578" s="21"/>
      <c r="M1578" s="21"/>
      <c r="N1578" s="21"/>
      <c r="O1578" s="21"/>
      <c r="P1578" s="21"/>
    </row>
    <row r="1579" spans="1:16" s="65" customFormat="1" ht="57" hidden="1" outlineLevel="1">
      <c r="A1579" s="107"/>
      <c r="B1579" s="107"/>
      <c r="C1579" s="106" t="s">
        <v>393</v>
      </c>
      <c r="D1579" s="148"/>
      <c r="E1579" s="148"/>
      <c r="F1579" s="148"/>
      <c r="G1579" s="148"/>
      <c r="H1579" s="148"/>
      <c r="I1579" s="148"/>
      <c r="J1579" s="33"/>
      <c r="K1579" s="21"/>
      <c r="L1579" s="21"/>
      <c r="M1579" s="21"/>
      <c r="N1579" s="21"/>
      <c r="O1579" s="21"/>
      <c r="P1579" s="21"/>
    </row>
    <row r="1580" spans="1:16" s="65" customFormat="1" ht="76" hidden="1" outlineLevel="1">
      <c r="A1580" s="107"/>
      <c r="B1580" s="107"/>
      <c r="C1580" s="106" t="s">
        <v>394</v>
      </c>
      <c r="D1580" s="148"/>
      <c r="E1580" s="148"/>
      <c r="F1580" s="148"/>
      <c r="G1580" s="148"/>
      <c r="H1580" s="148"/>
      <c r="I1580" s="148"/>
      <c r="J1580" s="33"/>
      <c r="K1580" s="21"/>
      <c r="L1580" s="21"/>
      <c r="M1580" s="21"/>
      <c r="N1580" s="21"/>
      <c r="O1580" s="21"/>
      <c r="P1580" s="21"/>
    </row>
    <row r="1581" spans="1:16" s="65" customFormat="1" ht="19" hidden="1" outlineLevel="1">
      <c r="A1581" s="107"/>
      <c r="B1581" s="107"/>
      <c r="C1581" s="106" t="s">
        <v>395</v>
      </c>
      <c r="D1581" s="148"/>
      <c r="E1581" s="148"/>
      <c r="F1581" s="148"/>
      <c r="G1581" s="148"/>
      <c r="H1581" s="148"/>
      <c r="I1581" s="148"/>
      <c r="J1581" s="33"/>
      <c r="K1581" s="21"/>
      <c r="L1581" s="21"/>
      <c r="M1581" s="21"/>
      <c r="N1581" s="21"/>
      <c r="O1581" s="21"/>
      <c r="P1581" s="21"/>
    </row>
    <row r="1582" spans="1:16" s="65" customFormat="1" ht="19" collapsed="1">
      <c r="A1582" s="107"/>
      <c r="B1582" s="107"/>
      <c r="C1582" s="106" t="s">
        <v>396</v>
      </c>
      <c r="D1582" s="148">
        <v>0</v>
      </c>
      <c r="E1582" s="148">
        <v>0</v>
      </c>
      <c r="F1582" s="148">
        <v>0</v>
      </c>
      <c r="G1582" s="148">
        <v>0</v>
      </c>
      <c r="H1582" s="148">
        <v>0</v>
      </c>
      <c r="I1582" s="148">
        <v>0</v>
      </c>
      <c r="J1582" s="148">
        <v>0</v>
      </c>
      <c r="K1582" s="148">
        <v>0</v>
      </c>
      <c r="L1582" s="148">
        <v>0</v>
      </c>
      <c r="M1582" s="148">
        <v>0</v>
      </c>
      <c r="N1582" s="148">
        <v>0</v>
      </c>
      <c r="O1582" s="148">
        <v>0</v>
      </c>
      <c r="P1582" s="148">
        <v>0</v>
      </c>
    </row>
    <row r="1583" spans="1:16" s="65" customFormat="1" ht="95">
      <c r="A1583" s="107" t="s">
        <v>213</v>
      </c>
      <c r="B1583" s="107" t="s">
        <v>378</v>
      </c>
      <c r="C1583" s="106" t="s">
        <v>68</v>
      </c>
      <c r="D1583" s="148">
        <v>0</v>
      </c>
      <c r="E1583" s="148">
        <v>0</v>
      </c>
      <c r="F1583" s="148">
        <v>0</v>
      </c>
      <c r="G1583" s="148">
        <v>0</v>
      </c>
      <c r="H1583" s="148">
        <v>0</v>
      </c>
      <c r="I1583" s="148">
        <v>0</v>
      </c>
      <c r="J1583" s="148">
        <v>0</v>
      </c>
      <c r="K1583" s="148">
        <v>0</v>
      </c>
      <c r="L1583" s="148">
        <v>0</v>
      </c>
      <c r="M1583" s="148">
        <v>0</v>
      </c>
      <c r="N1583" s="148">
        <v>0</v>
      </c>
      <c r="O1583" s="148">
        <v>0</v>
      </c>
      <c r="P1583" s="148">
        <v>0</v>
      </c>
    </row>
    <row r="1584" spans="1:16" s="65" customFormat="1" ht="38" hidden="1" outlineLevel="1">
      <c r="A1584" s="106"/>
      <c r="B1584" s="106"/>
      <c r="C1584" s="106" t="s">
        <v>385</v>
      </c>
      <c r="D1584" s="148"/>
      <c r="E1584" s="148"/>
      <c r="F1584" s="148"/>
      <c r="G1584" s="148"/>
      <c r="H1584" s="148"/>
      <c r="I1584" s="148"/>
      <c r="J1584" s="33"/>
      <c r="K1584" s="21"/>
      <c r="L1584" s="21"/>
      <c r="M1584" s="21"/>
      <c r="N1584" s="21"/>
      <c r="O1584" s="21"/>
      <c r="P1584" s="21"/>
    </row>
    <row r="1585" spans="1:16" s="65" customFormat="1" ht="19" hidden="1" outlineLevel="1">
      <c r="A1585" s="106"/>
      <c r="B1585" s="106"/>
      <c r="C1585" s="106" t="s">
        <v>386</v>
      </c>
      <c r="D1585" s="148"/>
      <c r="E1585" s="148"/>
      <c r="F1585" s="148"/>
      <c r="G1585" s="148"/>
      <c r="H1585" s="148"/>
      <c r="I1585" s="148"/>
      <c r="J1585" s="33"/>
      <c r="K1585" s="21"/>
      <c r="L1585" s="21"/>
      <c r="M1585" s="21"/>
      <c r="N1585" s="21"/>
      <c r="O1585" s="21"/>
      <c r="P1585" s="21"/>
    </row>
    <row r="1586" spans="1:16" s="65" customFormat="1" ht="57" hidden="1" outlineLevel="1">
      <c r="A1586" s="106"/>
      <c r="B1586" s="106"/>
      <c r="C1586" s="106" t="s">
        <v>387</v>
      </c>
      <c r="D1586" s="148"/>
      <c r="E1586" s="148"/>
      <c r="F1586" s="148"/>
      <c r="G1586" s="148"/>
      <c r="H1586" s="148"/>
      <c r="I1586" s="148"/>
      <c r="J1586" s="33"/>
      <c r="K1586" s="21"/>
      <c r="L1586" s="21"/>
      <c r="M1586" s="21"/>
      <c r="N1586" s="21"/>
      <c r="O1586" s="21"/>
      <c r="P1586" s="21"/>
    </row>
    <row r="1587" spans="1:16" s="65" customFormat="1" ht="57" hidden="1" outlineLevel="1">
      <c r="A1587" s="107"/>
      <c r="B1587" s="107"/>
      <c r="C1587" s="106" t="s">
        <v>388</v>
      </c>
      <c r="D1587" s="148"/>
      <c r="E1587" s="148"/>
      <c r="F1587" s="148"/>
      <c r="G1587" s="148"/>
      <c r="H1587" s="148"/>
      <c r="I1587" s="148"/>
      <c r="J1587" s="33"/>
      <c r="K1587" s="21"/>
      <c r="L1587" s="21"/>
      <c r="M1587" s="21"/>
      <c r="N1587" s="21"/>
      <c r="O1587" s="21"/>
      <c r="P1587" s="21"/>
    </row>
    <row r="1588" spans="1:16" s="65" customFormat="1" ht="57" hidden="1" outlineLevel="1">
      <c r="A1588" s="107"/>
      <c r="B1588" s="107"/>
      <c r="C1588" s="106" t="s">
        <v>389</v>
      </c>
      <c r="D1588" s="148"/>
      <c r="E1588" s="148"/>
      <c r="F1588" s="148"/>
      <c r="G1588" s="148"/>
      <c r="H1588" s="148"/>
      <c r="I1588" s="148"/>
      <c r="J1588" s="33"/>
      <c r="K1588" s="21"/>
      <c r="L1588" s="21"/>
      <c r="M1588" s="21"/>
      <c r="N1588" s="21"/>
      <c r="O1588" s="21"/>
      <c r="P1588" s="21"/>
    </row>
    <row r="1589" spans="1:16" s="65" customFormat="1" ht="57" hidden="1" outlineLevel="1">
      <c r="A1589" s="107"/>
      <c r="B1589" s="107"/>
      <c r="C1589" s="106" t="s">
        <v>390</v>
      </c>
      <c r="D1589" s="148"/>
      <c r="E1589" s="148"/>
      <c r="F1589" s="148"/>
      <c r="G1589" s="148"/>
      <c r="H1589" s="148"/>
      <c r="I1589" s="148"/>
      <c r="J1589" s="33"/>
      <c r="K1589" s="21"/>
      <c r="L1589" s="21"/>
      <c r="M1589" s="21"/>
      <c r="N1589" s="21"/>
      <c r="O1589" s="21"/>
      <c r="P1589" s="21"/>
    </row>
    <row r="1590" spans="1:16" s="65" customFormat="1" ht="57" hidden="1" outlineLevel="1">
      <c r="A1590" s="107"/>
      <c r="B1590" s="107"/>
      <c r="C1590" s="106" t="s">
        <v>391</v>
      </c>
      <c r="D1590" s="148"/>
      <c r="E1590" s="148"/>
      <c r="F1590" s="148"/>
      <c r="G1590" s="148"/>
      <c r="H1590" s="148"/>
      <c r="I1590" s="148"/>
      <c r="J1590" s="33"/>
      <c r="K1590" s="21"/>
      <c r="L1590" s="21"/>
      <c r="M1590" s="21"/>
      <c r="N1590" s="21"/>
      <c r="O1590" s="21"/>
      <c r="P1590" s="21"/>
    </row>
    <row r="1591" spans="1:16" s="65" customFormat="1" ht="57" hidden="1" outlineLevel="1">
      <c r="A1591" s="107"/>
      <c r="B1591" s="107"/>
      <c r="C1591" s="106" t="s">
        <v>392</v>
      </c>
      <c r="D1591" s="148"/>
      <c r="E1591" s="148"/>
      <c r="F1591" s="148"/>
      <c r="G1591" s="148"/>
      <c r="H1591" s="148"/>
      <c r="I1591" s="148"/>
      <c r="J1591" s="33"/>
      <c r="K1591" s="21"/>
      <c r="L1591" s="21"/>
      <c r="M1591" s="21"/>
      <c r="N1591" s="21"/>
      <c r="O1591" s="21"/>
      <c r="P1591" s="21"/>
    </row>
    <row r="1592" spans="1:16" s="65" customFormat="1" ht="57" hidden="1" outlineLevel="1">
      <c r="A1592" s="107"/>
      <c r="B1592" s="107"/>
      <c r="C1592" s="106" t="s">
        <v>393</v>
      </c>
      <c r="D1592" s="148"/>
      <c r="E1592" s="148"/>
      <c r="F1592" s="148"/>
      <c r="G1592" s="148"/>
      <c r="H1592" s="148"/>
      <c r="I1592" s="148"/>
      <c r="J1592" s="33"/>
      <c r="K1592" s="21"/>
      <c r="L1592" s="21"/>
      <c r="M1592" s="21"/>
      <c r="N1592" s="21"/>
      <c r="O1592" s="21"/>
      <c r="P1592" s="21"/>
    </row>
    <row r="1593" spans="1:16" s="65" customFormat="1" ht="76" hidden="1" outlineLevel="1">
      <c r="A1593" s="107"/>
      <c r="B1593" s="107"/>
      <c r="C1593" s="106" t="s">
        <v>394</v>
      </c>
      <c r="D1593" s="148"/>
      <c r="E1593" s="148"/>
      <c r="F1593" s="148"/>
      <c r="G1593" s="148"/>
      <c r="H1593" s="148"/>
      <c r="I1593" s="148"/>
      <c r="J1593" s="33"/>
      <c r="K1593" s="21"/>
      <c r="L1593" s="21"/>
      <c r="M1593" s="21"/>
      <c r="N1593" s="21"/>
      <c r="O1593" s="21"/>
      <c r="P1593" s="21"/>
    </row>
    <row r="1594" spans="1:16" s="65" customFormat="1" ht="19" hidden="1" outlineLevel="1">
      <c r="A1594" s="107"/>
      <c r="B1594" s="107"/>
      <c r="C1594" s="106" t="s">
        <v>395</v>
      </c>
      <c r="D1594" s="148"/>
      <c r="E1594" s="148"/>
      <c r="F1594" s="148"/>
      <c r="G1594" s="148"/>
      <c r="H1594" s="148"/>
      <c r="I1594" s="148"/>
      <c r="J1594" s="33"/>
      <c r="K1594" s="21"/>
      <c r="L1594" s="21"/>
      <c r="M1594" s="21"/>
      <c r="N1594" s="21"/>
      <c r="O1594" s="21"/>
      <c r="P1594" s="21"/>
    </row>
    <row r="1595" spans="1:16" s="65" customFormat="1" ht="19" collapsed="1">
      <c r="A1595" s="107"/>
      <c r="B1595" s="107"/>
      <c r="C1595" s="106" t="s">
        <v>396</v>
      </c>
      <c r="D1595" s="148">
        <v>0</v>
      </c>
      <c r="E1595" s="148">
        <v>0</v>
      </c>
      <c r="F1595" s="148">
        <v>0</v>
      </c>
      <c r="G1595" s="148">
        <v>0</v>
      </c>
      <c r="H1595" s="148">
        <v>0</v>
      </c>
      <c r="I1595" s="148">
        <v>0</v>
      </c>
      <c r="J1595" s="148">
        <v>0</v>
      </c>
      <c r="K1595" s="148">
        <v>0</v>
      </c>
      <c r="L1595" s="148">
        <v>0</v>
      </c>
      <c r="M1595" s="148">
        <v>0</v>
      </c>
      <c r="N1595" s="148">
        <v>0</v>
      </c>
      <c r="O1595" s="148">
        <v>0</v>
      </c>
      <c r="P1595" s="148">
        <v>0</v>
      </c>
    </row>
    <row r="1596" spans="1:16" s="65" customFormat="1" ht="85.5" customHeight="1">
      <c r="A1596" s="107" t="s">
        <v>214</v>
      </c>
      <c r="B1596" s="107" t="s">
        <v>466</v>
      </c>
      <c r="C1596" s="106" t="s">
        <v>68</v>
      </c>
      <c r="D1596" s="148">
        <v>0</v>
      </c>
      <c r="E1596" s="148">
        <v>0</v>
      </c>
      <c r="F1596" s="148">
        <v>0</v>
      </c>
      <c r="G1596" s="148">
        <v>0</v>
      </c>
      <c r="H1596" s="148">
        <v>0</v>
      </c>
      <c r="I1596" s="148">
        <v>0</v>
      </c>
      <c r="J1596" s="148">
        <v>0</v>
      </c>
      <c r="K1596" s="148">
        <v>0</v>
      </c>
      <c r="L1596" s="148">
        <v>0</v>
      </c>
      <c r="M1596" s="148">
        <v>0</v>
      </c>
      <c r="N1596" s="148">
        <v>0</v>
      </c>
      <c r="O1596" s="148">
        <v>0</v>
      </c>
      <c r="P1596" s="148">
        <v>0</v>
      </c>
    </row>
    <row r="1597" spans="1:16" s="65" customFormat="1" ht="38" hidden="1" outlineLevel="1">
      <c r="A1597" s="106"/>
      <c r="B1597" s="106"/>
      <c r="C1597" s="106" t="s">
        <v>385</v>
      </c>
      <c r="D1597" s="148"/>
      <c r="E1597" s="148"/>
      <c r="F1597" s="148"/>
      <c r="G1597" s="148"/>
      <c r="H1597" s="148"/>
      <c r="I1597" s="148"/>
      <c r="J1597" s="33"/>
      <c r="K1597" s="21"/>
      <c r="L1597" s="21"/>
      <c r="M1597" s="21"/>
      <c r="N1597" s="21"/>
      <c r="O1597" s="21"/>
      <c r="P1597" s="21"/>
    </row>
    <row r="1598" spans="1:16" s="65" customFormat="1" ht="19" hidden="1" outlineLevel="1">
      <c r="A1598" s="106"/>
      <c r="B1598" s="106"/>
      <c r="C1598" s="106" t="s">
        <v>386</v>
      </c>
      <c r="D1598" s="148"/>
      <c r="E1598" s="148"/>
      <c r="F1598" s="148"/>
      <c r="G1598" s="148"/>
      <c r="H1598" s="148"/>
      <c r="I1598" s="148"/>
      <c r="J1598" s="33"/>
      <c r="K1598" s="21"/>
      <c r="L1598" s="21"/>
      <c r="M1598" s="21"/>
      <c r="N1598" s="21"/>
      <c r="O1598" s="21"/>
      <c r="P1598" s="21"/>
    </row>
    <row r="1599" spans="1:16" s="65" customFormat="1" ht="57" hidden="1" outlineLevel="1">
      <c r="A1599" s="106"/>
      <c r="B1599" s="106"/>
      <c r="C1599" s="106" t="s">
        <v>387</v>
      </c>
      <c r="D1599" s="148"/>
      <c r="E1599" s="148"/>
      <c r="F1599" s="148"/>
      <c r="G1599" s="148"/>
      <c r="H1599" s="148"/>
      <c r="I1599" s="148"/>
      <c r="J1599" s="33"/>
      <c r="K1599" s="21"/>
      <c r="L1599" s="21"/>
      <c r="M1599" s="21"/>
      <c r="N1599" s="21"/>
      <c r="O1599" s="21"/>
      <c r="P1599" s="21"/>
    </row>
    <row r="1600" spans="1:16" s="65" customFormat="1" ht="57" hidden="1" outlineLevel="1">
      <c r="A1600" s="107"/>
      <c r="B1600" s="107"/>
      <c r="C1600" s="106" t="s">
        <v>388</v>
      </c>
      <c r="D1600" s="148"/>
      <c r="E1600" s="148"/>
      <c r="F1600" s="148"/>
      <c r="G1600" s="148"/>
      <c r="H1600" s="148"/>
      <c r="I1600" s="148"/>
      <c r="J1600" s="33"/>
      <c r="K1600" s="21"/>
      <c r="L1600" s="21"/>
      <c r="M1600" s="21"/>
      <c r="N1600" s="21"/>
      <c r="O1600" s="21"/>
      <c r="P1600" s="21"/>
    </row>
    <row r="1601" spans="1:16" s="65" customFormat="1" ht="57" hidden="1" outlineLevel="1">
      <c r="A1601" s="107"/>
      <c r="B1601" s="107"/>
      <c r="C1601" s="106" t="s">
        <v>389</v>
      </c>
      <c r="D1601" s="148"/>
      <c r="E1601" s="148"/>
      <c r="F1601" s="148"/>
      <c r="G1601" s="148"/>
      <c r="H1601" s="148"/>
      <c r="I1601" s="148"/>
      <c r="J1601" s="33"/>
      <c r="K1601" s="21"/>
      <c r="L1601" s="21"/>
      <c r="M1601" s="21"/>
      <c r="N1601" s="21"/>
      <c r="O1601" s="21"/>
      <c r="P1601" s="21"/>
    </row>
    <row r="1602" spans="1:16" s="65" customFormat="1" ht="57" hidden="1" outlineLevel="1">
      <c r="A1602" s="107"/>
      <c r="B1602" s="107"/>
      <c r="C1602" s="106" t="s">
        <v>390</v>
      </c>
      <c r="D1602" s="148"/>
      <c r="E1602" s="148"/>
      <c r="F1602" s="148"/>
      <c r="G1602" s="148"/>
      <c r="H1602" s="148"/>
      <c r="I1602" s="148"/>
      <c r="J1602" s="33"/>
      <c r="K1602" s="21"/>
      <c r="L1602" s="21"/>
      <c r="M1602" s="21"/>
      <c r="N1602" s="21"/>
      <c r="O1602" s="21"/>
      <c r="P1602" s="21"/>
    </row>
    <row r="1603" spans="1:16" s="65" customFormat="1" ht="57" hidden="1" outlineLevel="1">
      <c r="A1603" s="107"/>
      <c r="B1603" s="107"/>
      <c r="C1603" s="106" t="s">
        <v>391</v>
      </c>
      <c r="D1603" s="148"/>
      <c r="E1603" s="148"/>
      <c r="F1603" s="148"/>
      <c r="G1603" s="148"/>
      <c r="H1603" s="148"/>
      <c r="I1603" s="148"/>
      <c r="J1603" s="33"/>
      <c r="K1603" s="21"/>
      <c r="L1603" s="21"/>
      <c r="M1603" s="21"/>
      <c r="N1603" s="21"/>
      <c r="O1603" s="21"/>
      <c r="P1603" s="21"/>
    </row>
    <row r="1604" spans="1:16" s="65" customFormat="1" ht="57" hidden="1" outlineLevel="1">
      <c r="A1604" s="107"/>
      <c r="B1604" s="107"/>
      <c r="C1604" s="106" t="s">
        <v>392</v>
      </c>
      <c r="D1604" s="148"/>
      <c r="E1604" s="148"/>
      <c r="F1604" s="148"/>
      <c r="G1604" s="148"/>
      <c r="H1604" s="148"/>
      <c r="I1604" s="148"/>
      <c r="J1604" s="33"/>
      <c r="K1604" s="21"/>
      <c r="L1604" s="21"/>
      <c r="M1604" s="21"/>
      <c r="N1604" s="21"/>
      <c r="O1604" s="21"/>
      <c r="P1604" s="21"/>
    </row>
    <row r="1605" spans="1:16" s="65" customFormat="1" ht="57" hidden="1" outlineLevel="1">
      <c r="A1605" s="107"/>
      <c r="B1605" s="107"/>
      <c r="C1605" s="106" t="s">
        <v>393</v>
      </c>
      <c r="D1605" s="148"/>
      <c r="E1605" s="148"/>
      <c r="F1605" s="148"/>
      <c r="G1605" s="148"/>
      <c r="H1605" s="148"/>
      <c r="I1605" s="148"/>
      <c r="J1605" s="33"/>
      <c r="K1605" s="21"/>
      <c r="L1605" s="21"/>
      <c r="M1605" s="21"/>
      <c r="N1605" s="21"/>
      <c r="O1605" s="21"/>
      <c r="P1605" s="21"/>
    </row>
    <row r="1606" spans="1:16" s="65" customFormat="1" ht="76" hidden="1" outlineLevel="1">
      <c r="A1606" s="107"/>
      <c r="B1606" s="107"/>
      <c r="C1606" s="106" t="s">
        <v>394</v>
      </c>
      <c r="D1606" s="148"/>
      <c r="E1606" s="148"/>
      <c r="F1606" s="148"/>
      <c r="G1606" s="148"/>
      <c r="H1606" s="148"/>
      <c r="I1606" s="148"/>
      <c r="J1606" s="33"/>
      <c r="K1606" s="21"/>
      <c r="L1606" s="21"/>
      <c r="M1606" s="21"/>
      <c r="N1606" s="21"/>
      <c r="O1606" s="21"/>
      <c r="P1606" s="21"/>
    </row>
    <row r="1607" spans="1:16" s="65" customFormat="1" ht="19" hidden="1" outlineLevel="1">
      <c r="A1607" s="107"/>
      <c r="B1607" s="107"/>
      <c r="C1607" s="106" t="s">
        <v>395</v>
      </c>
      <c r="D1607" s="148"/>
      <c r="E1607" s="148"/>
      <c r="F1607" s="148"/>
      <c r="G1607" s="148"/>
      <c r="H1607" s="148"/>
      <c r="I1607" s="148"/>
      <c r="J1607" s="33"/>
      <c r="K1607" s="21"/>
      <c r="L1607" s="21"/>
      <c r="M1607" s="21"/>
      <c r="N1607" s="21"/>
      <c r="O1607" s="21"/>
      <c r="P1607" s="21"/>
    </row>
    <row r="1608" spans="1:16" s="65" customFormat="1" ht="19" collapsed="1">
      <c r="A1608" s="107"/>
      <c r="B1608" s="107"/>
      <c r="C1608" s="106" t="s">
        <v>396</v>
      </c>
      <c r="D1608" s="148">
        <v>0</v>
      </c>
      <c r="E1608" s="148">
        <v>0</v>
      </c>
      <c r="F1608" s="148">
        <v>0</v>
      </c>
      <c r="G1608" s="148">
        <v>0</v>
      </c>
      <c r="H1608" s="148">
        <v>0</v>
      </c>
      <c r="I1608" s="148">
        <v>0</v>
      </c>
      <c r="J1608" s="148">
        <v>0</v>
      </c>
      <c r="K1608" s="148">
        <v>0</v>
      </c>
      <c r="L1608" s="148">
        <v>0</v>
      </c>
      <c r="M1608" s="148">
        <v>0</v>
      </c>
      <c r="N1608" s="148">
        <v>0</v>
      </c>
      <c r="O1608" s="148">
        <v>0</v>
      </c>
      <c r="P1608" s="148">
        <v>0</v>
      </c>
    </row>
    <row r="1609" spans="1:16" ht="41" customHeight="1" collapsed="1">
      <c r="A1609" s="106" t="s">
        <v>60</v>
      </c>
      <c r="B1609" s="106" t="s">
        <v>61</v>
      </c>
      <c r="C1609" s="107" t="s">
        <v>68</v>
      </c>
      <c r="D1609" s="148">
        <f>форма_10!F428</f>
        <v>75716.5</v>
      </c>
      <c r="E1609" s="148">
        <f>форма_10!G428</f>
        <v>0</v>
      </c>
      <c r="F1609" s="148">
        <f>форма_10!H428</f>
        <v>75716.5</v>
      </c>
      <c r="G1609" s="148">
        <f>форма_10!I428</f>
        <v>77058.899999999994</v>
      </c>
      <c r="H1609" s="148">
        <f>форма_10!J428</f>
        <v>0</v>
      </c>
      <c r="I1609" s="148">
        <f>форма_10!K428</f>
        <v>77058.899999999994</v>
      </c>
      <c r="J1609" s="148">
        <f>форма_10!L428</f>
        <v>77058.899999999994</v>
      </c>
      <c r="K1609" s="148">
        <f t="shared" ref="K1609:P1609" si="44">K1635</f>
        <v>77058.899999999994</v>
      </c>
      <c r="L1609" s="148">
        <f t="shared" si="44"/>
        <v>0</v>
      </c>
      <c r="M1609" s="148">
        <f t="shared" si="44"/>
        <v>77058.899999999994</v>
      </c>
      <c r="N1609" s="148">
        <f t="shared" si="44"/>
        <v>76134.399999999994</v>
      </c>
      <c r="O1609" s="148">
        <f t="shared" si="44"/>
        <v>0</v>
      </c>
      <c r="P1609" s="148">
        <f t="shared" si="44"/>
        <v>76134.399999999994</v>
      </c>
    </row>
    <row r="1610" spans="1:16" s="65" customFormat="1" ht="38" hidden="1" outlineLevel="1">
      <c r="A1610" s="106"/>
      <c r="B1610" s="106"/>
      <c r="C1610" s="106" t="s">
        <v>385</v>
      </c>
      <c r="D1610" s="148"/>
      <c r="E1610" s="148"/>
      <c r="F1610" s="148"/>
      <c r="G1610" s="148"/>
      <c r="H1610" s="148"/>
      <c r="I1610" s="148"/>
      <c r="J1610" s="33"/>
      <c r="K1610" s="21"/>
      <c r="L1610" s="21"/>
      <c r="M1610" s="21"/>
      <c r="N1610" s="21"/>
      <c r="O1610" s="21"/>
      <c r="P1610" s="21"/>
    </row>
    <row r="1611" spans="1:16" s="65" customFormat="1" ht="19" hidden="1" outlineLevel="1">
      <c r="A1611" s="106"/>
      <c r="B1611" s="106"/>
      <c r="C1611" s="106" t="s">
        <v>386</v>
      </c>
      <c r="D1611" s="148"/>
      <c r="E1611" s="148"/>
      <c r="F1611" s="148"/>
      <c r="G1611" s="148"/>
      <c r="H1611" s="148"/>
      <c r="I1611" s="148"/>
      <c r="J1611" s="33"/>
      <c r="K1611" s="21"/>
      <c r="L1611" s="21"/>
      <c r="M1611" s="21"/>
      <c r="N1611" s="21"/>
      <c r="O1611" s="21"/>
      <c r="P1611" s="21"/>
    </row>
    <row r="1612" spans="1:16" s="65" customFormat="1" ht="57" hidden="1" outlineLevel="1">
      <c r="A1612" s="106"/>
      <c r="B1612" s="106"/>
      <c r="C1612" s="106" t="s">
        <v>387</v>
      </c>
      <c r="D1612" s="148"/>
      <c r="E1612" s="148"/>
      <c r="F1612" s="148"/>
      <c r="G1612" s="148"/>
      <c r="H1612" s="148"/>
      <c r="I1612" s="148"/>
      <c r="J1612" s="33"/>
      <c r="K1612" s="21"/>
      <c r="L1612" s="21"/>
      <c r="M1612" s="21"/>
      <c r="N1612" s="21"/>
      <c r="O1612" s="21"/>
      <c r="P1612" s="21"/>
    </row>
    <row r="1613" spans="1:16" s="65" customFormat="1" ht="57" hidden="1" outlineLevel="1">
      <c r="A1613" s="107"/>
      <c r="B1613" s="107"/>
      <c r="C1613" s="106" t="s">
        <v>388</v>
      </c>
      <c r="D1613" s="148"/>
      <c r="E1613" s="148"/>
      <c r="F1613" s="148"/>
      <c r="G1613" s="148"/>
      <c r="H1613" s="148"/>
      <c r="I1613" s="148"/>
      <c r="J1613" s="33"/>
      <c r="K1613" s="21"/>
      <c r="L1613" s="21"/>
      <c r="M1613" s="21"/>
      <c r="N1613" s="21"/>
      <c r="O1613" s="21"/>
      <c r="P1613" s="21"/>
    </row>
    <row r="1614" spans="1:16" s="65" customFormat="1" ht="57" hidden="1" outlineLevel="1">
      <c r="A1614" s="107"/>
      <c r="B1614" s="107"/>
      <c r="C1614" s="106" t="s">
        <v>389</v>
      </c>
      <c r="D1614" s="148"/>
      <c r="E1614" s="148"/>
      <c r="F1614" s="148"/>
      <c r="G1614" s="148"/>
      <c r="H1614" s="148"/>
      <c r="I1614" s="148"/>
      <c r="J1614" s="33"/>
      <c r="K1614" s="21"/>
      <c r="L1614" s="21"/>
      <c r="M1614" s="21"/>
      <c r="N1614" s="21"/>
      <c r="O1614" s="21"/>
      <c r="P1614" s="21"/>
    </row>
    <row r="1615" spans="1:16" s="65" customFormat="1" ht="57" hidden="1" outlineLevel="1">
      <c r="A1615" s="107"/>
      <c r="B1615" s="107"/>
      <c r="C1615" s="106" t="s">
        <v>390</v>
      </c>
      <c r="D1615" s="148"/>
      <c r="E1615" s="148"/>
      <c r="F1615" s="148"/>
      <c r="G1615" s="148"/>
      <c r="H1615" s="148"/>
      <c r="I1615" s="148"/>
      <c r="J1615" s="33"/>
      <c r="K1615" s="21"/>
      <c r="L1615" s="21"/>
      <c r="M1615" s="21"/>
      <c r="N1615" s="21"/>
      <c r="O1615" s="21"/>
      <c r="P1615" s="21"/>
    </row>
    <row r="1616" spans="1:16" s="65" customFormat="1" ht="57" hidden="1" outlineLevel="1">
      <c r="A1616" s="107"/>
      <c r="B1616" s="107"/>
      <c r="C1616" s="106" t="s">
        <v>391</v>
      </c>
      <c r="D1616" s="148"/>
      <c r="E1616" s="148"/>
      <c r="F1616" s="148"/>
      <c r="G1616" s="148"/>
      <c r="H1616" s="148"/>
      <c r="I1616" s="148"/>
      <c r="J1616" s="33"/>
      <c r="K1616" s="21"/>
      <c r="L1616" s="21"/>
      <c r="M1616" s="21"/>
      <c r="N1616" s="21"/>
      <c r="O1616" s="21"/>
      <c r="P1616" s="21"/>
    </row>
    <row r="1617" spans="1:16" s="65" customFormat="1" ht="57" hidden="1" outlineLevel="1">
      <c r="A1617" s="107"/>
      <c r="B1617" s="107"/>
      <c r="C1617" s="106" t="s">
        <v>392</v>
      </c>
      <c r="D1617" s="148"/>
      <c r="E1617" s="148"/>
      <c r="F1617" s="148"/>
      <c r="G1617" s="148"/>
      <c r="H1617" s="148"/>
      <c r="I1617" s="148"/>
      <c r="J1617" s="33"/>
      <c r="K1617" s="21"/>
      <c r="L1617" s="21"/>
      <c r="M1617" s="21"/>
      <c r="N1617" s="21"/>
      <c r="O1617" s="21"/>
      <c r="P1617" s="21"/>
    </row>
    <row r="1618" spans="1:16" s="65" customFormat="1" ht="57" hidden="1" outlineLevel="1">
      <c r="A1618" s="107"/>
      <c r="B1618" s="107"/>
      <c r="C1618" s="106" t="s">
        <v>393</v>
      </c>
      <c r="D1618" s="148"/>
      <c r="E1618" s="148"/>
      <c r="F1618" s="148"/>
      <c r="G1618" s="148"/>
      <c r="H1618" s="148"/>
      <c r="I1618" s="148"/>
      <c r="J1618" s="33"/>
      <c r="K1618" s="21"/>
      <c r="L1618" s="21"/>
      <c r="M1618" s="21"/>
      <c r="N1618" s="21"/>
      <c r="O1618" s="21"/>
      <c r="P1618" s="21"/>
    </row>
    <row r="1619" spans="1:16" s="65" customFormat="1" ht="76" hidden="1" outlineLevel="1">
      <c r="A1619" s="107"/>
      <c r="B1619" s="107"/>
      <c r="C1619" s="106" t="s">
        <v>394</v>
      </c>
      <c r="D1619" s="148"/>
      <c r="E1619" s="148"/>
      <c r="F1619" s="148"/>
      <c r="G1619" s="148"/>
      <c r="H1619" s="148"/>
      <c r="I1619" s="148"/>
      <c r="J1619" s="33"/>
      <c r="K1619" s="21"/>
      <c r="L1619" s="21"/>
      <c r="M1619" s="21"/>
      <c r="N1619" s="21"/>
      <c r="O1619" s="21"/>
      <c r="P1619" s="21"/>
    </row>
    <row r="1620" spans="1:16" s="65" customFormat="1" ht="19" hidden="1" outlineLevel="1">
      <c r="A1620" s="107"/>
      <c r="B1620" s="107"/>
      <c r="C1620" s="106" t="s">
        <v>395</v>
      </c>
      <c r="D1620" s="148"/>
      <c r="E1620" s="148"/>
      <c r="F1620" s="148"/>
      <c r="G1620" s="148"/>
      <c r="H1620" s="148"/>
      <c r="I1620" s="148"/>
      <c r="J1620" s="33"/>
      <c r="K1620" s="21"/>
      <c r="L1620" s="21"/>
      <c r="M1620" s="21"/>
      <c r="N1620" s="21"/>
      <c r="O1620" s="21"/>
      <c r="P1620" s="21"/>
    </row>
    <row r="1621" spans="1:16" s="65" customFormat="1" ht="19" collapsed="1">
      <c r="A1621" s="107"/>
      <c r="B1621" s="107"/>
      <c r="C1621" s="106" t="s">
        <v>396</v>
      </c>
      <c r="D1621" s="148">
        <f>форма_10!F429</f>
        <v>75716.5</v>
      </c>
      <c r="E1621" s="148">
        <f>форма_10!G429</f>
        <v>0</v>
      </c>
      <c r="F1621" s="148">
        <f>форма_10!H429</f>
        <v>75716.5</v>
      </c>
      <c r="G1621" s="148">
        <f>форма_10!I429</f>
        <v>77058.899999999994</v>
      </c>
      <c r="H1621" s="148">
        <f>форма_10!J429</f>
        <v>0</v>
      </c>
      <c r="I1621" s="148">
        <f>форма_10!K429</f>
        <v>77058.899999999994</v>
      </c>
      <c r="J1621" s="148">
        <f>форма_10!L429</f>
        <v>77058.899999999994</v>
      </c>
      <c r="K1621" s="148">
        <f t="shared" ref="K1621:P1621" si="45">K1609</f>
        <v>77058.899999999994</v>
      </c>
      <c r="L1621" s="148">
        <f t="shared" si="45"/>
        <v>0</v>
      </c>
      <c r="M1621" s="148">
        <f t="shared" si="45"/>
        <v>77058.899999999994</v>
      </c>
      <c r="N1621" s="148">
        <f t="shared" si="45"/>
        <v>76134.399999999994</v>
      </c>
      <c r="O1621" s="148">
        <f t="shared" si="45"/>
        <v>0</v>
      </c>
      <c r="P1621" s="148">
        <f t="shared" si="45"/>
        <v>76134.399999999994</v>
      </c>
    </row>
    <row r="1622" spans="1:16" ht="46.25" customHeight="1">
      <c r="A1622" s="106" t="s">
        <v>215</v>
      </c>
      <c r="B1622" s="106" t="s">
        <v>216</v>
      </c>
      <c r="C1622" s="107" t="s">
        <v>68</v>
      </c>
      <c r="D1622" s="148">
        <v>0</v>
      </c>
      <c r="E1622" s="148">
        <v>0</v>
      </c>
      <c r="F1622" s="148">
        <v>0</v>
      </c>
      <c r="G1622" s="148">
        <v>0</v>
      </c>
      <c r="H1622" s="148">
        <v>0</v>
      </c>
      <c r="I1622" s="148">
        <v>0</v>
      </c>
      <c r="J1622" s="168"/>
      <c r="K1622" s="21">
        <f>форма_10!L434</f>
        <v>0</v>
      </c>
      <c r="L1622" s="21">
        <f>форма_10!M434</f>
        <v>0</v>
      </c>
      <c r="M1622" s="21">
        <f>форма_10!N434</f>
        <v>0</v>
      </c>
      <c r="N1622" s="21">
        <f>форма_10!O434</f>
        <v>0</v>
      </c>
      <c r="O1622" s="21">
        <f>форма_10!P434</f>
        <v>0</v>
      </c>
      <c r="P1622" s="21">
        <f>форма_10!Q434</f>
        <v>0</v>
      </c>
    </row>
    <row r="1623" spans="1:16" s="65" customFormat="1" ht="38" hidden="1" outlineLevel="1">
      <c r="A1623" s="106"/>
      <c r="B1623" s="106"/>
      <c r="C1623" s="106" t="s">
        <v>385</v>
      </c>
      <c r="D1623" s="148"/>
      <c r="E1623" s="148"/>
      <c r="F1623" s="148"/>
      <c r="G1623" s="148"/>
      <c r="H1623" s="148"/>
      <c r="I1623" s="148"/>
      <c r="J1623" s="33"/>
      <c r="K1623" s="21"/>
      <c r="L1623" s="21"/>
      <c r="M1623" s="21"/>
      <c r="N1623" s="21"/>
      <c r="O1623" s="21"/>
      <c r="P1623" s="21"/>
    </row>
    <row r="1624" spans="1:16" s="65" customFormat="1" ht="19" hidden="1" outlineLevel="1">
      <c r="A1624" s="106"/>
      <c r="B1624" s="106"/>
      <c r="C1624" s="106" t="s">
        <v>386</v>
      </c>
      <c r="D1624" s="148"/>
      <c r="E1624" s="148"/>
      <c r="F1624" s="148"/>
      <c r="G1624" s="148"/>
      <c r="H1624" s="148"/>
      <c r="I1624" s="148"/>
      <c r="J1624" s="33"/>
      <c r="K1624" s="21"/>
      <c r="L1624" s="21"/>
      <c r="M1624" s="21"/>
      <c r="N1624" s="21"/>
      <c r="O1624" s="21"/>
      <c r="P1624" s="21"/>
    </row>
    <row r="1625" spans="1:16" s="65" customFormat="1" ht="57" hidden="1" outlineLevel="1">
      <c r="A1625" s="106"/>
      <c r="B1625" s="106"/>
      <c r="C1625" s="106" t="s">
        <v>387</v>
      </c>
      <c r="D1625" s="148"/>
      <c r="E1625" s="148"/>
      <c r="F1625" s="148"/>
      <c r="G1625" s="148"/>
      <c r="H1625" s="148"/>
      <c r="I1625" s="148"/>
      <c r="J1625" s="33"/>
      <c r="K1625" s="21"/>
      <c r="L1625" s="21"/>
      <c r="M1625" s="21"/>
      <c r="N1625" s="21"/>
      <c r="O1625" s="21"/>
      <c r="P1625" s="21"/>
    </row>
    <row r="1626" spans="1:16" s="65" customFormat="1" ht="57" hidden="1" outlineLevel="1">
      <c r="A1626" s="107"/>
      <c r="B1626" s="107"/>
      <c r="C1626" s="106" t="s">
        <v>388</v>
      </c>
      <c r="D1626" s="148"/>
      <c r="E1626" s="148"/>
      <c r="F1626" s="148"/>
      <c r="G1626" s="148"/>
      <c r="H1626" s="148"/>
      <c r="I1626" s="148"/>
      <c r="J1626" s="33"/>
      <c r="K1626" s="21"/>
      <c r="L1626" s="21"/>
      <c r="M1626" s="21"/>
      <c r="N1626" s="21"/>
      <c r="O1626" s="21"/>
      <c r="P1626" s="21"/>
    </row>
    <row r="1627" spans="1:16" s="65" customFormat="1" ht="57" hidden="1" outlineLevel="1">
      <c r="A1627" s="107"/>
      <c r="B1627" s="107"/>
      <c r="C1627" s="106" t="s">
        <v>389</v>
      </c>
      <c r="D1627" s="148"/>
      <c r="E1627" s="148"/>
      <c r="F1627" s="148"/>
      <c r="G1627" s="148"/>
      <c r="H1627" s="148"/>
      <c r="I1627" s="148"/>
      <c r="J1627" s="33"/>
      <c r="K1627" s="21"/>
      <c r="L1627" s="21"/>
      <c r="M1627" s="21"/>
      <c r="N1627" s="21"/>
      <c r="O1627" s="21"/>
      <c r="P1627" s="21"/>
    </row>
    <row r="1628" spans="1:16" s="65" customFormat="1" ht="57" hidden="1" outlineLevel="1">
      <c r="A1628" s="107"/>
      <c r="B1628" s="107"/>
      <c r="C1628" s="106" t="s">
        <v>390</v>
      </c>
      <c r="D1628" s="148"/>
      <c r="E1628" s="148"/>
      <c r="F1628" s="148"/>
      <c r="G1628" s="148"/>
      <c r="H1628" s="148"/>
      <c r="I1628" s="148"/>
      <c r="J1628" s="33"/>
      <c r="K1628" s="21"/>
      <c r="L1628" s="21"/>
      <c r="M1628" s="21"/>
      <c r="N1628" s="21"/>
      <c r="O1628" s="21"/>
      <c r="P1628" s="21"/>
    </row>
    <row r="1629" spans="1:16" s="65" customFormat="1" ht="57" hidden="1" outlineLevel="1">
      <c r="A1629" s="107"/>
      <c r="B1629" s="107"/>
      <c r="C1629" s="106" t="s">
        <v>391</v>
      </c>
      <c r="D1629" s="148"/>
      <c r="E1629" s="148"/>
      <c r="F1629" s="148"/>
      <c r="G1629" s="148"/>
      <c r="H1629" s="148"/>
      <c r="I1629" s="148"/>
      <c r="J1629" s="33"/>
      <c r="K1629" s="21"/>
      <c r="L1629" s="21"/>
      <c r="M1629" s="21"/>
      <c r="N1629" s="21"/>
      <c r="O1629" s="21"/>
      <c r="P1629" s="21"/>
    </row>
    <row r="1630" spans="1:16" s="65" customFormat="1" ht="57" hidden="1" outlineLevel="1">
      <c r="A1630" s="107"/>
      <c r="B1630" s="107"/>
      <c r="C1630" s="106" t="s">
        <v>392</v>
      </c>
      <c r="D1630" s="148"/>
      <c r="E1630" s="148"/>
      <c r="F1630" s="148"/>
      <c r="G1630" s="148"/>
      <c r="H1630" s="148"/>
      <c r="I1630" s="148"/>
      <c r="J1630" s="33"/>
      <c r="K1630" s="21"/>
      <c r="L1630" s="21"/>
      <c r="M1630" s="21"/>
      <c r="N1630" s="21"/>
      <c r="O1630" s="21"/>
      <c r="P1630" s="21"/>
    </row>
    <row r="1631" spans="1:16" s="65" customFormat="1" ht="57" hidden="1" outlineLevel="1">
      <c r="A1631" s="107"/>
      <c r="B1631" s="107"/>
      <c r="C1631" s="106" t="s">
        <v>393</v>
      </c>
      <c r="D1631" s="148"/>
      <c r="E1631" s="148"/>
      <c r="F1631" s="148"/>
      <c r="G1631" s="148"/>
      <c r="H1631" s="148"/>
      <c r="I1631" s="148"/>
      <c r="J1631" s="33"/>
      <c r="K1631" s="21"/>
      <c r="L1631" s="21"/>
      <c r="M1631" s="21"/>
      <c r="N1631" s="21"/>
      <c r="O1631" s="21"/>
      <c r="P1631" s="21"/>
    </row>
    <row r="1632" spans="1:16" s="65" customFormat="1" ht="76" hidden="1" outlineLevel="1">
      <c r="A1632" s="107"/>
      <c r="B1632" s="107"/>
      <c r="C1632" s="106" t="s">
        <v>394</v>
      </c>
      <c r="D1632" s="148"/>
      <c r="E1632" s="148"/>
      <c r="F1632" s="148"/>
      <c r="G1632" s="148"/>
      <c r="H1632" s="148"/>
      <c r="I1632" s="148"/>
      <c r="J1632" s="33"/>
      <c r="K1632" s="21"/>
      <c r="L1632" s="21"/>
      <c r="M1632" s="21"/>
      <c r="N1632" s="21"/>
      <c r="O1632" s="21"/>
      <c r="P1632" s="21"/>
    </row>
    <row r="1633" spans="1:16" s="65" customFormat="1" ht="19" hidden="1" outlineLevel="1">
      <c r="A1633" s="107"/>
      <c r="B1633" s="107"/>
      <c r="C1633" s="106" t="s">
        <v>395</v>
      </c>
      <c r="D1633" s="148"/>
      <c r="E1633" s="148"/>
      <c r="F1633" s="148"/>
      <c r="G1633" s="148"/>
      <c r="H1633" s="148"/>
      <c r="I1633" s="148"/>
      <c r="J1633" s="33"/>
      <c r="K1633" s="21"/>
      <c r="L1633" s="21"/>
      <c r="M1633" s="21"/>
      <c r="N1633" s="21"/>
      <c r="O1633" s="21"/>
      <c r="P1633" s="21"/>
    </row>
    <row r="1634" spans="1:16" s="65" customFormat="1" ht="19" collapsed="1">
      <c r="A1634" s="107"/>
      <c r="B1634" s="107"/>
      <c r="C1634" s="106" t="s">
        <v>396</v>
      </c>
      <c r="D1634" s="148">
        <v>0</v>
      </c>
      <c r="E1634" s="148">
        <v>0</v>
      </c>
      <c r="F1634" s="148">
        <v>0</v>
      </c>
      <c r="G1634" s="148">
        <v>0</v>
      </c>
      <c r="H1634" s="148">
        <v>0</v>
      </c>
      <c r="I1634" s="148">
        <v>0</v>
      </c>
      <c r="J1634" s="33"/>
      <c r="K1634" s="21">
        <f t="shared" ref="K1634:P1634" si="46">K1622</f>
        <v>0</v>
      </c>
      <c r="L1634" s="21">
        <f t="shared" si="46"/>
        <v>0</v>
      </c>
      <c r="M1634" s="21">
        <f t="shared" si="46"/>
        <v>0</v>
      </c>
      <c r="N1634" s="21">
        <f t="shared" si="46"/>
        <v>0</v>
      </c>
      <c r="O1634" s="21">
        <f t="shared" si="46"/>
        <v>0</v>
      </c>
      <c r="P1634" s="21">
        <f t="shared" si="46"/>
        <v>0</v>
      </c>
    </row>
    <row r="1635" spans="1:16" ht="54" customHeight="1">
      <c r="A1635" s="106" t="s">
        <v>62</v>
      </c>
      <c r="B1635" s="106" t="s">
        <v>63</v>
      </c>
      <c r="C1635" s="107" t="s">
        <v>68</v>
      </c>
      <c r="D1635" s="148">
        <f>форма_10!F436</f>
        <v>75716.5</v>
      </c>
      <c r="E1635" s="148">
        <f>форма_10!G436</f>
        <v>0</v>
      </c>
      <c r="F1635" s="148">
        <f>форма_10!H436</f>
        <v>75716.5</v>
      </c>
      <c r="G1635" s="148">
        <f>форма_10!I436</f>
        <v>77058.899999999994</v>
      </c>
      <c r="H1635" s="148">
        <f>форма_10!J436</f>
        <v>0</v>
      </c>
      <c r="I1635" s="148">
        <f>форма_10!K436</f>
        <v>77058.899999999994</v>
      </c>
      <c r="J1635" s="148">
        <f>форма_10!L436</f>
        <v>77058.899999999994</v>
      </c>
      <c r="K1635" s="148">
        <f>форма_10!L437</f>
        <v>77058.899999999994</v>
      </c>
      <c r="L1635" s="148">
        <f>форма_10!M437</f>
        <v>0</v>
      </c>
      <c r="M1635" s="148">
        <f>форма_10!N437</f>
        <v>77058.899999999994</v>
      </c>
      <c r="N1635" s="148">
        <f>форма_10!O437</f>
        <v>76134.399999999994</v>
      </c>
      <c r="O1635" s="148">
        <f>форма_10!P437</f>
        <v>0</v>
      </c>
      <c r="P1635" s="148">
        <f>форма_10!Q437</f>
        <v>76134.399999999994</v>
      </c>
    </row>
    <row r="1636" spans="1:16" s="65" customFormat="1" ht="38" hidden="1" outlineLevel="1">
      <c r="A1636" s="106"/>
      <c r="B1636" s="106"/>
      <c r="C1636" s="106" t="s">
        <v>385</v>
      </c>
      <c r="D1636" s="148"/>
      <c r="E1636" s="148"/>
      <c r="F1636" s="148"/>
      <c r="G1636" s="148"/>
      <c r="H1636" s="148"/>
      <c r="I1636" s="148"/>
      <c r="J1636" s="33"/>
      <c r="K1636" s="21"/>
      <c r="L1636" s="21"/>
      <c r="M1636" s="21"/>
      <c r="N1636" s="21"/>
      <c r="O1636" s="21"/>
      <c r="P1636" s="21"/>
    </row>
    <row r="1637" spans="1:16" s="65" customFormat="1" ht="19" hidden="1" outlineLevel="1">
      <c r="A1637" s="106"/>
      <c r="B1637" s="106"/>
      <c r="C1637" s="106" t="s">
        <v>386</v>
      </c>
      <c r="D1637" s="148"/>
      <c r="E1637" s="148"/>
      <c r="F1637" s="148"/>
      <c r="G1637" s="148"/>
      <c r="H1637" s="148"/>
      <c r="I1637" s="148"/>
      <c r="J1637" s="33"/>
      <c r="K1637" s="21"/>
      <c r="L1637" s="21"/>
      <c r="M1637" s="21"/>
      <c r="N1637" s="21"/>
      <c r="O1637" s="21"/>
      <c r="P1637" s="21"/>
    </row>
    <row r="1638" spans="1:16" s="65" customFormat="1" ht="57" hidden="1" outlineLevel="1">
      <c r="A1638" s="106"/>
      <c r="B1638" s="106"/>
      <c r="C1638" s="106" t="s">
        <v>387</v>
      </c>
      <c r="D1638" s="148"/>
      <c r="E1638" s="148"/>
      <c r="F1638" s="148"/>
      <c r="G1638" s="148"/>
      <c r="H1638" s="148"/>
      <c r="I1638" s="148"/>
      <c r="J1638" s="33"/>
      <c r="K1638" s="21"/>
      <c r="L1638" s="21"/>
      <c r="M1638" s="21"/>
      <c r="N1638" s="21"/>
      <c r="O1638" s="21"/>
      <c r="P1638" s="21"/>
    </row>
    <row r="1639" spans="1:16" s="65" customFormat="1" ht="57" hidden="1" outlineLevel="1">
      <c r="A1639" s="107"/>
      <c r="B1639" s="107"/>
      <c r="C1639" s="106" t="s">
        <v>388</v>
      </c>
      <c r="D1639" s="148"/>
      <c r="E1639" s="148"/>
      <c r="F1639" s="148"/>
      <c r="G1639" s="148"/>
      <c r="H1639" s="148"/>
      <c r="I1639" s="148"/>
      <c r="J1639" s="33"/>
      <c r="K1639" s="21"/>
      <c r="L1639" s="21"/>
      <c r="M1639" s="21"/>
      <c r="N1639" s="21"/>
      <c r="O1639" s="21"/>
      <c r="P1639" s="21"/>
    </row>
    <row r="1640" spans="1:16" s="65" customFormat="1" ht="57" hidden="1" outlineLevel="1">
      <c r="A1640" s="107"/>
      <c r="B1640" s="107"/>
      <c r="C1640" s="106" t="s">
        <v>389</v>
      </c>
      <c r="D1640" s="148"/>
      <c r="E1640" s="148"/>
      <c r="F1640" s="148"/>
      <c r="G1640" s="148"/>
      <c r="H1640" s="148"/>
      <c r="I1640" s="148"/>
      <c r="J1640" s="33"/>
      <c r="K1640" s="21"/>
      <c r="L1640" s="21"/>
      <c r="M1640" s="21"/>
      <c r="N1640" s="21"/>
      <c r="O1640" s="21"/>
      <c r="P1640" s="21"/>
    </row>
    <row r="1641" spans="1:16" s="65" customFormat="1" ht="57" hidden="1" outlineLevel="1">
      <c r="A1641" s="107"/>
      <c r="B1641" s="107"/>
      <c r="C1641" s="106" t="s">
        <v>390</v>
      </c>
      <c r="D1641" s="148"/>
      <c r="E1641" s="148"/>
      <c r="F1641" s="148"/>
      <c r="G1641" s="148"/>
      <c r="H1641" s="148"/>
      <c r="I1641" s="148"/>
      <c r="J1641" s="33"/>
      <c r="K1641" s="21"/>
      <c r="L1641" s="21"/>
      <c r="M1641" s="21"/>
      <c r="N1641" s="21"/>
      <c r="O1641" s="21"/>
      <c r="P1641" s="21"/>
    </row>
    <row r="1642" spans="1:16" s="65" customFormat="1" ht="57" hidden="1" outlineLevel="1">
      <c r="A1642" s="107"/>
      <c r="B1642" s="107"/>
      <c r="C1642" s="106" t="s">
        <v>391</v>
      </c>
      <c r="D1642" s="148"/>
      <c r="E1642" s="148"/>
      <c r="F1642" s="148"/>
      <c r="G1642" s="148"/>
      <c r="H1642" s="148"/>
      <c r="I1642" s="148"/>
      <c r="J1642" s="33"/>
      <c r="K1642" s="21"/>
      <c r="L1642" s="21"/>
      <c r="M1642" s="21"/>
      <c r="N1642" s="21"/>
      <c r="O1642" s="21"/>
      <c r="P1642" s="21"/>
    </row>
    <row r="1643" spans="1:16" s="65" customFormat="1" ht="57" hidden="1" outlineLevel="1">
      <c r="A1643" s="107"/>
      <c r="B1643" s="107"/>
      <c r="C1643" s="106" t="s">
        <v>392</v>
      </c>
      <c r="D1643" s="148"/>
      <c r="E1643" s="148"/>
      <c r="F1643" s="148"/>
      <c r="G1643" s="148"/>
      <c r="H1643" s="148"/>
      <c r="I1643" s="148"/>
      <c r="J1643" s="33"/>
      <c r="K1643" s="21"/>
      <c r="L1643" s="21"/>
      <c r="M1643" s="21"/>
      <c r="N1643" s="21"/>
      <c r="O1643" s="21"/>
      <c r="P1643" s="21"/>
    </row>
    <row r="1644" spans="1:16" s="65" customFormat="1" ht="57" hidden="1" outlineLevel="1">
      <c r="A1644" s="107"/>
      <c r="B1644" s="107"/>
      <c r="C1644" s="106" t="s">
        <v>393</v>
      </c>
      <c r="D1644" s="148"/>
      <c r="E1644" s="148"/>
      <c r="F1644" s="148"/>
      <c r="G1644" s="148"/>
      <c r="H1644" s="148"/>
      <c r="I1644" s="148"/>
      <c r="J1644" s="33"/>
      <c r="K1644" s="21"/>
      <c r="L1644" s="21"/>
      <c r="M1644" s="21"/>
      <c r="N1644" s="21"/>
      <c r="O1644" s="21"/>
      <c r="P1644" s="21"/>
    </row>
    <row r="1645" spans="1:16" s="65" customFormat="1" ht="76" hidden="1" outlineLevel="1">
      <c r="A1645" s="107"/>
      <c r="B1645" s="107"/>
      <c r="C1645" s="106" t="s">
        <v>394</v>
      </c>
      <c r="D1645" s="148"/>
      <c r="E1645" s="148"/>
      <c r="F1645" s="148"/>
      <c r="G1645" s="148"/>
      <c r="H1645" s="148"/>
      <c r="I1645" s="148"/>
      <c r="J1645" s="33"/>
      <c r="K1645" s="21"/>
      <c r="L1645" s="21"/>
      <c r="M1645" s="21"/>
      <c r="N1645" s="21"/>
      <c r="O1645" s="21"/>
      <c r="P1645" s="21"/>
    </row>
    <row r="1646" spans="1:16" s="65" customFormat="1" ht="19" hidden="1" outlineLevel="1">
      <c r="A1646" s="107"/>
      <c r="B1646" s="107"/>
      <c r="C1646" s="106" t="s">
        <v>395</v>
      </c>
      <c r="D1646" s="148"/>
      <c r="E1646" s="148"/>
      <c r="F1646" s="148"/>
      <c r="G1646" s="148"/>
      <c r="H1646" s="148"/>
      <c r="I1646" s="148"/>
      <c r="J1646" s="33"/>
      <c r="K1646" s="21"/>
      <c r="L1646" s="21"/>
      <c r="M1646" s="21"/>
      <c r="N1646" s="21"/>
      <c r="O1646" s="21"/>
      <c r="P1646" s="21"/>
    </row>
    <row r="1647" spans="1:16" s="65" customFormat="1" ht="19" collapsed="1">
      <c r="A1647" s="107"/>
      <c r="B1647" s="107"/>
      <c r="C1647" s="106" t="s">
        <v>396</v>
      </c>
      <c r="D1647" s="148">
        <f>форма_10!F437</f>
        <v>75716.5</v>
      </c>
      <c r="E1647" s="148">
        <f>форма_10!G437</f>
        <v>0</v>
      </c>
      <c r="F1647" s="148">
        <f>форма_10!H437</f>
        <v>75716.5</v>
      </c>
      <c r="G1647" s="148">
        <f>форма_10!I437</f>
        <v>77058.899999999994</v>
      </c>
      <c r="H1647" s="148">
        <f>форма_10!J437</f>
        <v>0</v>
      </c>
      <c r="I1647" s="148">
        <f>форма_10!K437</f>
        <v>77058.899999999994</v>
      </c>
      <c r="J1647" s="148">
        <f>форма_10!L437</f>
        <v>77058.899999999994</v>
      </c>
      <c r="K1647" s="148">
        <f t="shared" ref="K1647:P1647" si="47">K1635</f>
        <v>77058.899999999994</v>
      </c>
      <c r="L1647" s="148">
        <f t="shared" si="47"/>
        <v>0</v>
      </c>
      <c r="M1647" s="148">
        <f t="shared" si="47"/>
        <v>77058.899999999994</v>
      </c>
      <c r="N1647" s="148">
        <f t="shared" si="47"/>
        <v>76134.399999999994</v>
      </c>
      <c r="O1647" s="148">
        <f t="shared" si="47"/>
        <v>0</v>
      </c>
      <c r="P1647" s="148">
        <f t="shared" si="47"/>
        <v>76134.399999999994</v>
      </c>
    </row>
    <row r="1648" spans="1:16" ht="61.5" customHeight="1">
      <c r="A1648" s="106" t="s">
        <v>217</v>
      </c>
      <c r="B1648" s="106" t="s">
        <v>383</v>
      </c>
      <c r="C1648" s="107" t="s">
        <v>68</v>
      </c>
      <c r="D1648" s="148">
        <v>0</v>
      </c>
      <c r="E1648" s="148">
        <v>0</v>
      </c>
      <c r="F1648" s="148">
        <v>0</v>
      </c>
      <c r="G1648" s="148">
        <v>0</v>
      </c>
      <c r="H1648" s="148">
        <v>0</v>
      </c>
      <c r="I1648" s="148">
        <v>0</v>
      </c>
      <c r="J1648" s="168"/>
      <c r="K1648" s="21">
        <f>форма_10!L495</f>
        <v>0</v>
      </c>
      <c r="L1648" s="21">
        <f>форма_10!M495</f>
        <v>0</v>
      </c>
      <c r="M1648" s="21">
        <f>форма_10!N495</f>
        <v>0</v>
      </c>
      <c r="N1648" s="21">
        <f>форма_10!O495</f>
        <v>0</v>
      </c>
      <c r="O1648" s="21">
        <f>форма_10!P495</f>
        <v>0</v>
      </c>
      <c r="P1648" s="21">
        <f>форма_10!Q495</f>
        <v>0</v>
      </c>
    </row>
    <row r="1649" spans="1:16" s="65" customFormat="1" ht="38" hidden="1" outlineLevel="1">
      <c r="A1649" s="106"/>
      <c r="B1649" s="106"/>
      <c r="C1649" s="106" t="s">
        <v>385</v>
      </c>
      <c r="D1649" s="148"/>
      <c r="E1649" s="148"/>
      <c r="F1649" s="148"/>
      <c r="G1649" s="148"/>
      <c r="H1649" s="148"/>
      <c r="I1649" s="148"/>
      <c r="J1649" s="33"/>
      <c r="K1649" s="21"/>
      <c r="L1649" s="21"/>
      <c r="M1649" s="21"/>
      <c r="N1649" s="21"/>
      <c r="O1649" s="21"/>
      <c r="P1649" s="21"/>
    </row>
    <row r="1650" spans="1:16" s="65" customFormat="1" ht="19" hidden="1" outlineLevel="1">
      <c r="A1650" s="106"/>
      <c r="B1650" s="106"/>
      <c r="C1650" s="106" t="s">
        <v>386</v>
      </c>
      <c r="D1650" s="148"/>
      <c r="E1650" s="148"/>
      <c r="F1650" s="148"/>
      <c r="G1650" s="148"/>
      <c r="H1650" s="148"/>
      <c r="I1650" s="148"/>
      <c r="J1650" s="33"/>
      <c r="K1650" s="21"/>
      <c r="L1650" s="21"/>
      <c r="M1650" s="21"/>
      <c r="N1650" s="21"/>
      <c r="O1650" s="21"/>
      <c r="P1650" s="21"/>
    </row>
    <row r="1651" spans="1:16" s="65" customFormat="1" ht="57" hidden="1" outlineLevel="1">
      <c r="A1651" s="106"/>
      <c r="B1651" s="106"/>
      <c r="C1651" s="106" t="s">
        <v>387</v>
      </c>
      <c r="D1651" s="148"/>
      <c r="E1651" s="148"/>
      <c r="F1651" s="148"/>
      <c r="G1651" s="148"/>
      <c r="H1651" s="148"/>
      <c r="I1651" s="148"/>
      <c r="J1651" s="33"/>
      <c r="K1651" s="21"/>
      <c r="L1651" s="21"/>
      <c r="M1651" s="21"/>
      <c r="N1651" s="21"/>
      <c r="O1651" s="21"/>
      <c r="P1651" s="21"/>
    </row>
    <row r="1652" spans="1:16" s="65" customFormat="1" ht="57" hidden="1" outlineLevel="1">
      <c r="A1652" s="107"/>
      <c r="B1652" s="107"/>
      <c r="C1652" s="106" t="s">
        <v>388</v>
      </c>
      <c r="D1652" s="148"/>
      <c r="E1652" s="148"/>
      <c r="F1652" s="148"/>
      <c r="G1652" s="148"/>
      <c r="H1652" s="148"/>
      <c r="I1652" s="148"/>
      <c r="J1652" s="33"/>
      <c r="K1652" s="21"/>
      <c r="L1652" s="21"/>
      <c r="M1652" s="21"/>
      <c r="N1652" s="21"/>
      <c r="O1652" s="21"/>
      <c r="P1652" s="21"/>
    </row>
    <row r="1653" spans="1:16" s="65" customFormat="1" ht="57" hidden="1" outlineLevel="1">
      <c r="A1653" s="107"/>
      <c r="B1653" s="107"/>
      <c r="C1653" s="106" t="s">
        <v>389</v>
      </c>
      <c r="D1653" s="148"/>
      <c r="E1653" s="148"/>
      <c r="F1653" s="148"/>
      <c r="G1653" s="148"/>
      <c r="H1653" s="148"/>
      <c r="I1653" s="148"/>
      <c r="J1653" s="33"/>
      <c r="K1653" s="21"/>
      <c r="L1653" s="21"/>
      <c r="M1653" s="21"/>
      <c r="N1653" s="21"/>
      <c r="O1653" s="21"/>
      <c r="P1653" s="21"/>
    </row>
    <row r="1654" spans="1:16" s="65" customFormat="1" ht="57" hidden="1" outlineLevel="1">
      <c r="A1654" s="107"/>
      <c r="B1654" s="107"/>
      <c r="C1654" s="106" t="s">
        <v>390</v>
      </c>
      <c r="D1654" s="148"/>
      <c r="E1654" s="148"/>
      <c r="F1654" s="148"/>
      <c r="G1654" s="148"/>
      <c r="H1654" s="148"/>
      <c r="I1654" s="148"/>
      <c r="J1654" s="33"/>
      <c r="K1654" s="21"/>
      <c r="L1654" s="21"/>
      <c r="M1654" s="21"/>
      <c r="N1654" s="21"/>
      <c r="O1654" s="21"/>
      <c r="P1654" s="21"/>
    </row>
    <row r="1655" spans="1:16" s="65" customFormat="1" ht="57" hidden="1" outlineLevel="1">
      <c r="A1655" s="107"/>
      <c r="B1655" s="107"/>
      <c r="C1655" s="106" t="s">
        <v>391</v>
      </c>
      <c r="D1655" s="148"/>
      <c r="E1655" s="148"/>
      <c r="F1655" s="148"/>
      <c r="G1655" s="148"/>
      <c r="H1655" s="148"/>
      <c r="I1655" s="148"/>
      <c r="J1655" s="33"/>
      <c r="K1655" s="21"/>
      <c r="L1655" s="21"/>
      <c r="M1655" s="21"/>
      <c r="N1655" s="21"/>
      <c r="O1655" s="21"/>
      <c r="P1655" s="21"/>
    </row>
    <row r="1656" spans="1:16" s="65" customFormat="1" ht="57" hidden="1" outlineLevel="1">
      <c r="A1656" s="107"/>
      <c r="B1656" s="107"/>
      <c r="C1656" s="106" t="s">
        <v>392</v>
      </c>
      <c r="D1656" s="148"/>
      <c r="E1656" s="148"/>
      <c r="F1656" s="148"/>
      <c r="G1656" s="148"/>
      <c r="H1656" s="148"/>
      <c r="I1656" s="148"/>
      <c r="J1656" s="33"/>
      <c r="K1656" s="21"/>
      <c r="L1656" s="21"/>
      <c r="M1656" s="21"/>
      <c r="N1656" s="21"/>
      <c r="O1656" s="21"/>
      <c r="P1656" s="21"/>
    </row>
    <row r="1657" spans="1:16" s="65" customFormat="1" ht="57" hidden="1" outlineLevel="1">
      <c r="A1657" s="107"/>
      <c r="B1657" s="107"/>
      <c r="C1657" s="106" t="s">
        <v>393</v>
      </c>
      <c r="D1657" s="148"/>
      <c r="E1657" s="148"/>
      <c r="F1657" s="148"/>
      <c r="G1657" s="148"/>
      <c r="H1657" s="148"/>
      <c r="I1657" s="148"/>
      <c r="J1657" s="33"/>
      <c r="K1657" s="21"/>
      <c r="L1657" s="21"/>
      <c r="M1657" s="21"/>
      <c r="N1657" s="21"/>
      <c r="O1657" s="21"/>
      <c r="P1657" s="21"/>
    </row>
    <row r="1658" spans="1:16" s="65" customFormat="1" ht="76" hidden="1" outlineLevel="1">
      <c r="A1658" s="107"/>
      <c r="B1658" s="107"/>
      <c r="C1658" s="106" t="s">
        <v>394</v>
      </c>
      <c r="D1658" s="148"/>
      <c r="E1658" s="148"/>
      <c r="F1658" s="148"/>
      <c r="G1658" s="148"/>
      <c r="H1658" s="148"/>
      <c r="I1658" s="148"/>
      <c r="J1658" s="33"/>
      <c r="K1658" s="21"/>
      <c r="L1658" s="21"/>
      <c r="M1658" s="21"/>
      <c r="N1658" s="21"/>
      <c r="O1658" s="21"/>
      <c r="P1658" s="21"/>
    </row>
    <row r="1659" spans="1:16" s="65" customFormat="1" ht="19" hidden="1" outlineLevel="1">
      <c r="A1659" s="107"/>
      <c r="B1659" s="107"/>
      <c r="C1659" s="106" t="s">
        <v>395</v>
      </c>
      <c r="D1659" s="148"/>
      <c r="E1659" s="148"/>
      <c r="F1659" s="148"/>
      <c r="G1659" s="148"/>
      <c r="H1659" s="148"/>
      <c r="I1659" s="148"/>
      <c r="J1659" s="33"/>
      <c r="K1659" s="21"/>
      <c r="L1659" s="21"/>
      <c r="M1659" s="21"/>
      <c r="N1659" s="21"/>
      <c r="O1659" s="21"/>
      <c r="P1659" s="21"/>
    </row>
    <row r="1660" spans="1:16" s="65" customFormat="1" ht="19" collapsed="1">
      <c r="A1660" s="107"/>
      <c r="B1660" s="107"/>
      <c r="C1660" s="106" t="s">
        <v>396</v>
      </c>
      <c r="D1660" s="148">
        <v>0</v>
      </c>
      <c r="E1660" s="148">
        <v>0</v>
      </c>
      <c r="F1660" s="148">
        <v>0</v>
      </c>
      <c r="G1660" s="148">
        <v>0</v>
      </c>
      <c r="H1660" s="148">
        <v>0</v>
      </c>
      <c r="I1660" s="148">
        <v>0</v>
      </c>
      <c r="J1660" s="33"/>
      <c r="K1660" s="21">
        <f t="shared" ref="K1660:P1660" si="48">K1648</f>
        <v>0</v>
      </c>
      <c r="L1660" s="21">
        <f t="shared" si="48"/>
        <v>0</v>
      </c>
      <c r="M1660" s="21">
        <f t="shared" si="48"/>
        <v>0</v>
      </c>
      <c r="N1660" s="21">
        <f t="shared" si="48"/>
        <v>0</v>
      </c>
      <c r="O1660" s="21">
        <f t="shared" si="48"/>
        <v>0</v>
      </c>
      <c r="P1660" s="21">
        <f t="shared" si="48"/>
        <v>0</v>
      </c>
    </row>
    <row r="1661" spans="1:16" s="65" customFormat="1" ht="24.75" customHeight="1">
      <c r="A1661" s="345" t="s">
        <v>698</v>
      </c>
      <c r="B1661" s="345"/>
      <c r="C1661" s="345"/>
      <c r="D1661" s="345"/>
      <c r="E1661" s="345"/>
      <c r="F1661" s="345"/>
      <c r="G1661" s="345"/>
      <c r="H1661" s="345"/>
      <c r="I1661" s="345"/>
      <c r="J1661" s="345"/>
      <c r="K1661" s="345"/>
      <c r="L1661" s="345"/>
      <c r="M1661" s="345"/>
      <c r="N1661" s="345"/>
      <c r="O1661" s="345"/>
      <c r="P1661" s="345"/>
    </row>
    <row r="1662" spans="1:16" ht="41.25" customHeight="1">
      <c r="A1662" s="342" t="s">
        <v>699</v>
      </c>
      <c r="B1662" s="342"/>
      <c r="C1662" s="342"/>
      <c r="D1662" s="342"/>
      <c r="E1662" s="342"/>
      <c r="F1662" s="342"/>
      <c r="G1662" s="342"/>
      <c r="H1662" s="342"/>
      <c r="I1662" s="342"/>
      <c r="J1662" s="36"/>
      <c r="K1662" s="36"/>
      <c r="L1662" s="36"/>
      <c r="M1662" s="36"/>
      <c r="N1662" s="36"/>
      <c r="O1662" s="36"/>
      <c r="P1662" s="36"/>
    </row>
    <row r="1663" spans="1:16" ht="104.25" customHeight="1">
      <c r="A1663" s="344"/>
      <c r="B1663" s="344"/>
      <c r="C1663" s="344"/>
      <c r="D1663" s="344"/>
      <c r="E1663" s="344"/>
      <c r="F1663" s="344"/>
      <c r="G1663" s="344"/>
      <c r="H1663" s="344"/>
      <c r="I1663" s="344"/>
      <c r="J1663" s="344"/>
      <c r="K1663" s="344"/>
      <c r="L1663" s="344"/>
      <c r="M1663" s="344"/>
      <c r="N1663" s="344"/>
      <c r="O1663" s="344"/>
      <c r="P1663" s="344"/>
    </row>
    <row r="1665" ht="348.75" customHeight="1"/>
  </sheetData>
  <mergeCells count="21">
    <mergeCell ref="A1663:P1663"/>
    <mergeCell ref="A1661:P1661"/>
    <mergeCell ref="H1:I1"/>
    <mergeCell ref="A5:A8"/>
    <mergeCell ref="B5:B8"/>
    <mergeCell ref="C5:C8"/>
    <mergeCell ref="D5:P5"/>
    <mergeCell ref="D6:F6"/>
    <mergeCell ref="G6:I6"/>
    <mergeCell ref="K6:M6"/>
    <mergeCell ref="N6:P6"/>
    <mergeCell ref="N7:N8"/>
    <mergeCell ref="O7:P7"/>
    <mergeCell ref="E7:F7"/>
    <mergeCell ref="G7:G8"/>
    <mergeCell ref="H7:I7"/>
    <mergeCell ref="K7:K8"/>
    <mergeCell ref="A1662:I1662"/>
    <mergeCell ref="A3:P3"/>
    <mergeCell ref="L7:M7"/>
    <mergeCell ref="D7:D8"/>
  </mergeCells>
  <pageMargins left="0.70866141732283472" right="0.70866141732283472" top="0.74803149606299213" bottom="0.74803149606299213" header="0.31496062992125984" footer="0.31496062992125984"/>
  <pageSetup paperSize="9" scale="45" fitToHeight="0" orientation="landscape" r:id="rId1"/>
  <headerFooter differentFirst="1">
    <oddHeader>&amp;C&amp;P</oddHeader>
  </headerFooter>
  <rowBreaks count="5" manualBreakCount="5">
    <brk id="347" max="15" man="1"/>
    <brk id="477" max="15" man="1"/>
    <brk id="737" max="15" man="1"/>
    <brk id="1010" max="15" man="1"/>
    <brk id="1582" max="1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84"/>
  <sheetViews>
    <sheetView view="pageBreakPreview" zoomScale="60" zoomScaleNormal="80" workbookViewId="0">
      <pane xSplit="2" ySplit="6" topLeftCell="C73" activePane="bottomRight" state="frozen"/>
      <selection pane="topRight" activeCell="C1" sqref="C1"/>
      <selection pane="bottomLeft" activeCell="A7" sqref="A7"/>
      <selection pane="bottomRight" activeCell="A69" sqref="A69"/>
    </sheetView>
  </sheetViews>
  <sheetFormatPr baseColWidth="10" defaultColWidth="8.75" defaultRowHeight="18"/>
  <cols>
    <col min="1" max="1" width="29.5" style="86" customWidth="1"/>
    <col min="2" max="2" width="78.75" style="86" customWidth="1"/>
    <col min="3" max="3" width="33.25" style="86" customWidth="1"/>
    <col min="4" max="4" width="35.25" style="86" customWidth="1"/>
    <col min="5" max="5" width="98.25" style="82" customWidth="1"/>
    <col min="6" max="6" width="28.25" style="82" customWidth="1"/>
    <col min="7" max="7" width="25" style="82" customWidth="1"/>
    <col min="8" max="8" width="22.25" style="82" customWidth="1"/>
    <col min="9" max="9" width="33.5" style="82" customWidth="1"/>
    <col min="10" max="13" width="9.25" style="82"/>
    <col min="14" max="14" width="9.25" style="82" customWidth="1"/>
    <col min="15" max="256" width="9.25" style="82"/>
    <col min="257" max="257" width="29.5" style="82" customWidth="1"/>
    <col min="258" max="258" width="78.75" style="82" customWidth="1"/>
    <col min="259" max="259" width="33.25" style="82" customWidth="1"/>
    <col min="260" max="260" width="40" style="82" customWidth="1"/>
    <col min="261" max="269" width="9.25" style="82"/>
    <col min="270" max="270" width="9.25" style="82" customWidth="1"/>
    <col min="271" max="512" width="9.25" style="82"/>
    <col min="513" max="513" width="29.5" style="82" customWidth="1"/>
    <col min="514" max="514" width="78.75" style="82" customWidth="1"/>
    <col min="515" max="515" width="33.25" style="82" customWidth="1"/>
    <col min="516" max="516" width="40" style="82" customWidth="1"/>
    <col min="517" max="525" width="9.25" style="82"/>
    <col min="526" max="526" width="9.25" style="82" customWidth="1"/>
    <col min="527" max="768" width="9.25" style="82"/>
    <col min="769" max="769" width="29.5" style="82" customWidth="1"/>
    <col min="770" max="770" width="78.75" style="82" customWidth="1"/>
    <col min="771" max="771" width="33.25" style="82" customWidth="1"/>
    <col min="772" max="772" width="40" style="82" customWidth="1"/>
    <col min="773" max="781" width="9.25" style="82"/>
    <col min="782" max="782" width="9.25" style="82" customWidth="1"/>
    <col min="783" max="1024" width="9.25" style="82"/>
    <col min="1025" max="1025" width="29.5" style="82" customWidth="1"/>
    <col min="1026" max="1026" width="78.75" style="82" customWidth="1"/>
    <col min="1027" max="1027" width="33.25" style="82" customWidth="1"/>
    <col min="1028" max="1028" width="40" style="82" customWidth="1"/>
    <col min="1029" max="1037" width="9.25" style="82"/>
    <col min="1038" max="1038" width="9.25" style="82" customWidth="1"/>
    <col min="1039" max="1280" width="9.25" style="82"/>
    <col min="1281" max="1281" width="29.5" style="82" customWidth="1"/>
    <col min="1282" max="1282" width="78.75" style="82" customWidth="1"/>
    <col min="1283" max="1283" width="33.25" style="82" customWidth="1"/>
    <col min="1284" max="1284" width="40" style="82" customWidth="1"/>
    <col min="1285" max="1293" width="9.25" style="82"/>
    <col min="1294" max="1294" width="9.25" style="82" customWidth="1"/>
    <col min="1295" max="1536" width="9.25" style="82"/>
    <col min="1537" max="1537" width="29.5" style="82" customWidth="1"/>
    <col min="1538" max="1538" width="78.75" style="82" customWidth="1"/>
    <col min="1539" max="1539" width="33.25" style="82" customWidth="1"/>
    <col min="1540" max="1540" width="40" style="82" customWidth="1"/>
    <col min="1541" max="1549" width="9.25" style="82"/>
    <col min="1550" max="1550" width="9.25" style="82" customWidth="1"/>
    <col min="1551" max="1792" width="9.25" style="82"/>
    <col min="1793" max="1793" width="29.5" style="82" customWidth="1"/>
    <col min="1794" max="1794" width="78.75" style="82" customWidth="1"/>
    <col min="1795" max="1795" width="33.25" style="82" customWidth="1"/>
    <col min="1796" max="1796" width="40" style="82" customWidth="1"/>
    <col min="1797" max="1805" width="9.25" style="82"/>
    <col min="1806" max="1806" width="9.25" style="82" customWidth="1"/>
    <col min="1807" max="2048" width="9.25" style="82"/>
    <col min="2049" max="2049" width="29.5" style="82" customWidth="1"/>
    <col min="2050" max="2050" width="78.75" style="82" customWidth="1"/>
    <col min="2051" max="2051" width="33.25" style="82" customWidth="1"/>
    <col min="2052" max="2052" width="40" style="82" customWidth="1"/>
    <col min="2053" max="2061" width="9.25" style="82"/>
    <col min="2062" max="2062" width="9.25" style="82" customWidth="1"/>
    <col min="2063" max="2304" width="9.25" style="82"/>
    <col min="2305" max="2305" width="29.5" style="82" customWidth="1"/>
    <col min="2306" max="2306" width="78.75" style="82" customWidth="1"/>
    <col min="2307" max="2307" width="33.25" style="82" customWidth="1"/>
    <col min="2308" max="2308" width="40" style="82" customWidth="1"/>
    <col min="2309" max="2317" width="9.25" style="82"/>
    <col min="2318" max="2318" width="9.25" style="82" customWidth="1"/>
    <col min="2319" max="2560" width="9.25" style="82"/>
    <col min="2561" max="2561" width="29.5" style="82" customWidth="1"/>
    <col min="2562" max="2562" width="78.75" style="82" customWidth="1"/>
    <col min="2563" max="2563" width="33.25" style="82" customWidth="1"/>
    <col min="2564" max="2564" width="40" style="82" customWidth="1"/>
    <col min="2565" max="2573" width="9.25" style="82"/>
    <col min="2574" max="2574" width="9.25" style="82" customWidth="1"/>
    <col min="2575" max="2816" width="9.25" style="82"/>
    <col min="2817" max="2817" width="29.5" style="82" customWidth="1"/>
    <col min="2818" max="2818" width="78.75" style="82" customWidth="1"/>
    <col min="2819" max="2819" width="33.25" style="82" customWidth="1"/>
    <col min="2820" max="2820" width="40" style="82" customWidth="1"/>
    <col min="2821" max="2829" width="9.25" style="82"/>
    <col min="2830" max="2830" width="9.25" style="82" customWidth="1"/>
    <col min="2831" max="3072" width="9.25" style="82"/>
    <col min="3073" max="3073" width="29.5" style="82" customWidth="1"/>
    <col min="3074" max="3074" width="78.75" style="82" customWidth="1"/>
    <col min="3075" max="3075" width="33.25" style="82" customWidth="1"/>
    <col min="3076" max="3076" width="40" style="82" customWidth="1"/>
    <col min="3077" max="3085" width="9.25" style="82"/>
    <col min="3086" max="3086" width="9.25" style="82" customWidth="1"/>
    <col min="3087" max="3328" width="9.25" style="82"/>
    <col min="3329" max="3329" width="29.5" style="82" customWidth="1"/>
    <col min="3330" max="3330" width="78.75" style="82" customWidth="1"/>
    <col min="3331" max="3331" width="33.25" style="82" customWidth="1"/>
    <col min="3332" max="3332" width="40" style="82" customWidth="1"/>
    <col min="3333" max="3341" width="9.25" style="82"/>
    <col min="3342" max="3342" width="9.25" style="82" customWidth="1"/>
    <col min="3343" max="3584" width="9.25" style="82"/>
    <col min="3585" max="3585" width="29.5" style="82" customWidth="1"/>
    <col min="3586" max="3586" width="78.75" style="82" customWidth="1"/>
    <col min="3587" max="3587" width="33.25" style="82" customWidth="1"/>
    <col min="3588" max="3588" width="40" style="82" customWidth="1"/>
    <col min="3589" max="3597" width="9.25" style="82"/>
    <col min="3598" max="3598" width="9.25" style="82" customWidth="1"/>
    <col min="3599" max="3840" width="9.25" style="82"/>
    <col min="3841" max="3841" width="29.5" style="82" customWidth="1"/>
    <col min="3842" max="3842" width="78.75" style="82" customWidth="1"/>
    <col min="3843" max="3843" width="33.25" style="82" customWidth="1"/>
    <col min="3844" max="3844" width="40" style="82" customWidth="1"/>
    <col min="3845" max="3853" width="9.25" style="82"/>
    <col min="3854" max="3854" width="9.25" style="82" customWidth="1"/>
    <col min="3855" max="4096" width="9.25" style="82"/>
    <col min="4097" max="4097" width="29.5" style="82" customWidth="1"/>
    <col min="4098" max="4098" width="78.75" style="82" customWidth="1"/>
    <col min="4099" max="4099" width="33.25" style="82" customWidth="1"/>
    <col min="4100" max="4100" width="40" style="82" customWidth="1"/>
    <col min="4101" max="4109" width="9.25" style="82"/>
    <col min="4110" max="4110" width="9.25" style="82" customWidth="1"/>
    <col min="4111" max="4352" width="9.25" style="82"/>
    <col min="4353" max="4353" width="29.5" style="82" customWidth="1"/>
    <col min="4354" max="4354" width="78.75" style="82" customWidth="1"/>
    <col min="4355" max="4355" width="33.25" style="82" customWidth="1"/>
    <col min="4356" max="4356" width="40" style="82" customWidth="1"/>
    <col min="4357" max="4365" width="9.25" style="82"/>
    <col min="4366" max="4366" width="9.25" style="82" customWidth="1"/>
    <col min="4367" max="4608" width="9.25" style="82"/>
    <col min="4609" max="4609" width="29.5" style="82" customWidth="1"/>
    <col min="4610" max="4610" width="78.75" style="82" customWidth="1"/>
    <col min="4611" max="4611" width="33.25" style="82" customWidth="1"/>
    <col min="4612" max="4612" width="40" style="82" customWidth="1"/>
    <col min="4613" max="4621" width="9.25" style="82"/>
    <col min="4622" max="4622" width="9.25" style="82" customWidth="1"/>
    <col min="4623" max="4864" width="9.25" style="82"/>
    <col min="4865" max="4865" width="29.5" style="82" customWidth="1"/>
    <col min="4866" max="4866" width="78.75" style="82" customWidth="1"/>
    <col min="4867" max="4867" width="33.25" style="82" customWidth="1"/>
    <col min="4868" max="4868" width="40" style="82" customWidth="1"/>
    <col min="4869" max="4877" width="9.25" style="82"/>
    <col min="4878" max="4878" width="9.25" style="82" customWidth="1"/>
    <col min="4879" max="5120" width="9.25" style="82"/>
    <col min="5121" max="5121" width="29.5" style="82" customWidth="1"/>
    <col min="5122" max="5122" width="78.75" style="82" customWidth="1"/>
    <col min="5123" max="5123" width="33.25" style="82" customWidth="1"/>
    <col min="5124" max="5124" width="40" style="82" customWidth="1"/>
    <col min="5125" max="5133" width="9.25" style="82"/>
    <col min="5134" max="5134" width="9.25" style="82" customWidth="1"/>
    <col min="5135" max="5376" width="9.25" style="82"/>
    <col min="5377" max="5377" width="29.5" style="82" customWidth="1"/>
    <col min="5378" max="5378" width="78.75" style="82" customWidth="1"/>
    <col min="5379" max="5379" width="33.25" style="82" customWidth="1"/>
    <col min="5380" max="5380" width="40" style="82" customWidth="1"/>
    <col min="5381" max="5389" width="9.25" style="82"/>
    <col min="5390" max="5390" width="9.25" style="82" customWidth="1"/>
    <col min="5391" max="5632" width="9.25" style="82"/>
    <col min="5633" max="5633" width="29.5" style="82" customWidth="1"/>
    <col min="5634" max="5634" width="78.75" style="82" customWidth="1"/>
    <col min="5635" max="5635" width="33.25" style="82" customWidth="1"/>
    <col min="5636" max="5636" width="40" style="82" customWidth="1"/>
    <col min="5637" max="5645" width="9.25" style="82"/>
    <col min="5646" max="5646" width="9.25" style="82" customWidth="1"/>
    <col min="5647" max="5888" width="9.25" style="82"/>
    <col min="5889" max="5889" width="29.5" style="82" customWidth="1"/>
    <col min="5890" max="5890" width="78.75" style="82" customWidth="1"/>
    <col min="5891" max="5891" width="33.25" style="82" customWidth="1"/>
    <col min="5892" max="5892" width="40" style="82" customWidth="1"/>
    <col min="5893" max="5901" width="9.25" style="82"/>
    <col min="5902" max="5902" width="9.25" style="82" customWidth="1"/>
    <col min="5903" max="6144" width="9.25" style="82"/>
    <col min="6145" max="6145" width="29.5" style="82" customWidth="1"/>
    <col min="6146" max="6146" width="78.75" style="82" customWidth="1"/>
    <col min="6147" max="6147" width="33.25" style="82" customWidth="1"/>
    <col min="6148" max="6148" width="40" style="82" customWidth="1"/>
    <col min="6149" max="6157" width="9.25" style="82"/>
    <col min="6158" max="6158" width="9.25" style="82" customWidth="1"/>
    <col min="6159" max="6400" width="9.25" style="82"/>
    <col min="6401" max="6401" width="29.5" style="82" customWidth="1"/>
    <col min="6402" max="6402" width="78.75" style="82" customWidth="1"/>
    <col min="6403" max="6403" width="33.25" style="82" customWidth="1"/>
    <col min="6404" max="6404" width="40" style="82" customWidth="1"/>
    <col min="6405" max="6413" width="9.25" style="82"/>
    <col min="6414" max="6414" width="9.25" style="82" customWidth="1"/>
    <col min="6415" max="6656" width="9.25" style="82"/>
    <col min="6657" max="6657" width="29.5" style="82" customWidth="1"/>
    <col min="6658" max="6658" width="78.75" style="82" customWidth="1"/>
    <col min="6659" max="6659" width="33.25" style="82" customWidth="1"/>
    <col min="6660" max="6660" width="40" style="82" customWidth="1"/>
    <col min="6661" max="6669" width="9.25" style="82"/>
    <col min="6670" max="6670" width="9.25" style="82" customWidth="1"/>
    <col min="6671" max="6912" width="9.25" style="82"/>
    <col min="6913" max="6913" width="29.5" style="82" customWidth="1"/>
    <col min="6914" max="6914" width="78.75" style="82" customWidth="1"/>
    <col min="6915" max="6915" width="33.25" style="82" customWidth="1"/>
    <col min="6916" max="6916" width="40" style="82" customWidth="1"/>
    <col min="6917" max="6925" width="9.25" style="82"/>
    <col min="6926" max="6926" width="9.25" style="82" customWidth="1"/>
    <col min="6927" max="7168" width="9.25" style="82"/>
    <col min="7169" max="7169" width="29.5" style="82" customWidth="1"/>
    <col min="7170" max="7170" width="78.75" style="82" customWidth="1"/>
    <col min="7171" max="7171" width="33.25" style="82" customWidth="1"/>
    <col min="7172" max="7172" width="40" style="82" customWidth="1"/>
    <col min="7173" max="7181" width="9.25" style="82"/>
    <col min="7182" max="7182" width="9.25" style="82" customWidth="1"/>
    <col min="7183" max="7424" width="9.25" style="82"/>
    <col min="7425" max="7425" width="29.5" style="82" customWidth="1"/>
    <col min="7426" max="7426" width="78.75" style="82" customWidth="1"/>
    <col min="7427" max="7427" width="33.25" style="82" customWidth="1"/>
    <col min="7428" max="7428" width="40" style="82" customWidth="1"/>
    <col min="7429" max="7437" width="9.25" style="82"/>
    <col min="7438" max="7438" width="9.25" style="82" customWidth="1"/>
    <col min="7439" max="7680" width="9.25" style="82"/>
    <col min="7681" max="7681" width="29.5" style="82" customWidth="1"/>
    <col min="7682" max="7682" width="78.75" style="82" customWidth="1"/>
    <col min="7683" max="7683" width="33.25" style="82" customWidth="1"/>
    <col min="7684" max="7684" width="40" style="82" customWidth="1"/>
    <col min="7685" max="7693" width="9.25" style="82"/>
    <col min="7694" max="7694" width="9.25" style="82" customWidth="1"/>
    <col min="7695" max="7936" width="9.25" style="82"/>
    <col min="7937" max="7937" width="29.5" style="82" customWidth="1"/>
    <col min="7938" max="7938" width="78.75" style="82" customWidth="1"/>
    <col min="7939" max="7939" width="33.25" style="82" customWidth="1"/>
    <col min="7940" max="7940" width="40" style="82" customWidth="1"/>
    <col min="7941" max="7949" width="9.25" style="82"/>
    <col min="7950" max="7950" width="9.25" style="82" customWidth="1"/>
    <col min="7951" max="8192" width="9.25" style="82"/>
    <col min="8193" max="8193" width="29.5" style="82" customWidth="1"/>
    <col min="8194" max="8194" width="78.75" style="82" customWidth="1"/>
    <col min="8195" max="8195" width="33.25" style="82" customWidth="1"/>
    <col min="8196" max="8196" width="40" style="82" customWidth="1"/>
    <col min="8197" max="8205" width="9.25" style="82"/>
    <col min="8206" max="8206" width="9.25" style="82" customWidth="1"/>
    <col min="8207" max="8448" width="9.25" style="82"/>
    <col min="8449" max="8449" width="29.5" style="82" customWidth="1"/>
    <col min="8450" max="8450" width="78.75" style="82" customWidth="1"/>
    <col min="8451" max="8451" width="33.25" style="82" customWidth="1"/>
    <col min="8452" max="8452" width="40" style="82" customWidth="1"/>
    <col min="8453" max="8461" width="9.25" style="82"/>
    <col min="8462" max="8462" width="9.25" style="82" customWidth="1"/>
    <col min="8463" max="8704" width="9.25" style="82"/>
    <col min="8705" max="8705" width="29.5" style="82" customWidth="1"/>
    <col min="8706" max="8706" width="78.75" style="82" customWidth="1"/>
    <col min="8707" max="8707" width="33.25" style="82" customWidth="1"/>
    <col min="8708" max="8708" width="40" style="82" customWidth="1"/>
    <col min="8709" max="8717" width="9.25" style="82"/>
    <col min="8718" max="8718" width="9.25" style="82" customWidth="1"/>
    <col min="8719" max="8960" width="9.25" style="82"/>
    <col min="8961" max="8961" width="29.5" style="82" customWidth="1"/>
    <col min="8962" max="8962" width="78.75" style="82" customWidth="1"/>
    <col min="8963" max="8963" width="33.25" style="82" customWidth="1"/>
    <col min="8964" max="8964" width="40" style="82" customWidth="1"/>
    <col min="8965" max="8973" width="9.25" style="82"/>
    <col min="8974" max="8974" width="9.25" style="82" customWidth="1"/>
    <col min="8975" max="9216" width="9.25" style="82"/>
    <col min="9217" max="9217" width="29.5" style="82" customWidth="1"/>
    <col min="9218" max="9218" width="78.75" style="82" customWidth="1"/>
    <col min="9219" max="9219" width="33.25" style="82" customWidth="1"/>
    <col min="9220" max="9220" width="40" style="82" customWidth="1"/>
    <col min="9221" max="9229" width="9.25" style="82"/>
    <col min="9230" max="9230" width="9.25" style="82" customWidth="1"/>
    <col min="9231" max="9472" width="9.25" style="82"/>
    <col min="9473" max="9473" width="29.5" style="82" customWidth="1"/>
    <col min="9474" max="9474" width="78.75" style="82" customWidth="1"/>
    <col min="9475" max="9475" width="33.25" style="82" customWidth="1"/>
    <col min="9476" max="9476" width="40" style="82" customWidth="1"/>
    <col min="9477" max="9485" width="9.25" style="82"/>
    <col min="9486" max="9486" width="9.25" style="82" customWidth="1"/>
    <col min="9487" max="9728" width="9.25" style="82"/>
    <col min="9729" max="9729" width="29.5" style="82" customWidth="1"/>
    <col min="9730" max="9730" width="78.75" style="82" customWidth="1"/>
    <col min="9731" max="9731" width="33.25" style="82" customWidth="1"/>
    <col min="9732" max="9732" width="40" style="82" customWidth="1"/>
    <col min="9733" max="9741" width="9.25" style="82"/>
    <col min="9742" max="9742" width="9.25" style="82" customWidth="1"/>
    <col min="9743" max="9984" width="9.25" style="82"/>
    <col min="9985" max="9985" width="29.5" style="82" customWidth="1"/>
    <col min="9986" max="9986" width="78.75" style="82" customWidth="1"/>
    <col min="9987" max="9987" width="33.25" style="82" customWidth="1"/>
    <col min="9988" max="9988" width="40" style="82" customWidth="1"/>
    <col min="9989" max="9997" width="9.25" style="82"/>
    <col min="9998" max="9998" width="9.25" style="82" customWidth="1"/>
    <col min="9999" max="10240" width="9.25" style="82"/>
    <col min="10241" max="10241" width="29.5" style="82" customWidth="1"/>
    <col min="10242" max="10242" width="78.75" style="82" customWidth="1"/>
    <col min="10243" max="10243" width="33.25" style="82" customWidth="1"/>
    <col min="10244" max="10244" width="40" style="82" customWidth="1"/>
    <col min="10245" max="10253" width="9.25" style="82"/>
    <col min="10254" max="10254" width="9.25" style="82" customWidth="1"/>
    <col min="10255" max="10496" width="9.25" style="82"/>
    <col min="10497" max="10497" width="29.5" style="82" customWidth="1"/>
    <col min="10498" max="10498" width="78.75" style="82" customWidth="1"/>
    <col min="10499" max="10499" width="33.25" style="82" customWidth="1"/>
    <col min="10500" max="10500" width="40" style="82" customWidth="1"/>
    <col min="10501" max="10509" width="9.25" style="82"/>
    <col min="10510" max="10510" width="9.25" style="82" customWidth="1"/>
    <col min="10511" max="10752" width="9.25" style="82"/>
    <col min="10753" max="10753" width="29.5" style="82" customWidth="1"/>
    <col min="10754" max="10754" width="78.75" style="82" customWidth="1"/>
    <col min="10755" max="10755" width="33.25" style="82" customWidth="1"/>
    <col min="10756" max="10756" width="40" style="82" customWidth="1"/>
    <col min="10757" max="10765" width="9.25" style="82"/>
    <col min="10766" max="10766" width="9.25" style="82" customWidth="1"/>
    <col min="10767" max="11008" width="9.25" style="82"/>
    <col min="11009" max="11009" width="29.5" style="82" customWidth="1"/>
    <col min="11010" max="11010" width="78.75" style="82" customWidth="1"/>
    <col min="11011" max="11011" width="33.25" style="82" customWidth="1"/>
    <col min="11012" max="11012" width="40" style="82" customWidth="1"/>
    <col min="11013" max="11021" width="9.25" style="82"/>
    <col min="11022" max="11022" width="9.25" style="82" customWidth="1"/>
    <col min="11023" max="11264" width="9.25" style="82"/>
    <col min="11265" max="11265" width="29.5" style="82" customWidth="1"/>
    <col min="11266" max="11266" width="78.75" style="82" customWidth="1"/>
    <col min="11267" max="11267" width="33.25" style="82" customWidth="1"/>
    <col min="11268" max="11268" width="40" style="82" customWidth="1"/>
    <col min="11269" max="11277" width="9.25" style="82"/>
    <col min="11278" max="11278" width="9.25" style="82" customWidth="1"/>
    <col min="11279" max="11520" width="9.25" style="82"/>
    <col min="11521" max="11521" width="29.5" style="82" customWidth="1"/>
    <col min="11522" max="11522" width="78.75" style="82" customWidth="1"/>
    <col min="11523" max="11523" width="33.25" style="82" customWidth="1"/>
    <col min="11524" max="11524" width="40" style="82" customWidth="1"/>
    <col min="11525" max="11533" width="9.25" style="82"/>
    <col min="11534" max="11534" width="9.25" style="82" customWidth="1"/>
    <col min="11535" max="11776" width="9.25" style="82"/>
    <col min="11777" max="11777" width="29.5" style="82" customWidth="1"/>
    <col min="11778" max="11778" width="78.75" style="82" customWidth="1"/>
    <col min="11779" max="11779" width="33.25" style="82" customWidth="1"/>
    <col min="11780" max="11780" width="40" style="82" customWidth="1"/>
    <col min="11781" max="11789" width="9.25" style="82"/>
    <col min="11790" max="11790" width="9.25" style="82" customWidth="1"/>
    <col min="11791" max="12032" width="9.25" style="82"/>
    <col min="12033" max="12033" width="29.5" style="82" customWidth="1"/>
    <col min="12034" max="12034" width="78.75" style="82" customWidth="1"/>
    <col min="12035" max="12035" width="33.25" style="82" customWidth="1"/>
    <col min="12036" max="12036" width="40" style="82" customWidth="1"/>
    <col min="12037" max="12045" width="9.25" style="82"/>
    <col min="12046" max="12046" width="9.25" style="82" customWidth="1"/>
    <col min="12047" max="12288" width="9.25" style="82"/>
    <col min="12289" max="12289" width="29.5" style="82" customWidth="1"/>
    <col min="12290" max="12290" width="78.75" style="82" customWidth="1"/>
    <col min="12291" max="12291" width="33.25" style="82" customWidth="1"/>
    <col min="12292" max="12292" width="40" style="82" customWidth="1"/>
    <col min="12293" max="12301" width="9.25" style="82"/>
    <col min="12302" max="12302" width="9.25" style="82" customWidth="1"/>
    <col min="12303" max="12544" width="9.25" style="82"/>
    <col min="12545" max="12545" width="29.5" style="82" customWidth="1"/>
    <col min="12546" max="12546" width="78.75" style="82" customWidth="1"/>
    <col min="12547" max="12547" width="33.25" style="82" customWidth="1"/>
    <col min="12548" max="12548" width="40" style="82" customWidth="1"/>
    <col min="12549" max="12557" width="9.25" style="82"/>
    <col min="12558" max="12558" width="9.25" style="82" customWidth="1"/>
    <col min="12559" max="12800" width="9.25" style="82"/>
    <col min="12801" max="12801" width="29.5" style="82" customWidth="1"/>
    <col min="12802" max="12802" width="78.75" style="82" customWidth="1"/>
    <col min="12803" max="12803" width="33.25" style="82" customWidth="1"/>
    <col min="12804" max="12804" width="40" style="82" customWidth="1"/>
    <col min="12805" max="12813" width="9.25" style="82"/>
    <col min="12814" max="12814" width="9.25" style="82" customWidth="1"/>
    <col min="12815" max="13056" width="9.25" style="82"/>
    <col min="13057" max="13057" width="29.5" style="82" customWidth="1"/>
    <col min="13058" max="13058" width="78.75" style="82" customWidth="1"/>
    <col min="13059" max="13059" width="33.25" style="82" customWidth="1"/>
    <col min="13060" max="13060" width="40" style="82" customWidth="1"/>
    <col min="13061" max="13069" width="9.25" style="82"/>
    <col min="13070" max="13070" width="9.25" style="82" customWidth="1"/>
    <col min="13071" max="13312" width="9.25" style="82"/>
    <col min="13313" max="13313" width="29.5" style="82" customWidth="1"/>
    <col min="13314" max="13314" width="78.75" style="82" customWidth="1"/>
    <col min="13315" max="13315" width="33.25" style="82" customWidth="1"/>
    <col min="13316" max="13316" width="40" style="82" customWidth="1"/>
    <col min="13317" max="13325" width="9.25" style="82"/>
    <col min="13326" max="13326" width="9.25" style="82" customWidth="1"/>
    <col min="13327" max="13568" width="9.25" style="82"/>
    <col min="13569" max="13569" width="29.5" style="82" customWidth="1"/>
    <col min="13570" max="13570" width="78.75" style="82" customWidth="1"/>
    <col min="13571" max="13571" width="33.25" style="82" customWidth="1"/>
    <col min="13572" max="13572" width="40" style="82" customWidth="1"/>
    <col min="13573" max="13581" width="9.25" style="82"/>
    <col min="13582" max="13582" width="9.25" style="82" customWidth="1"/>
    <col min="13583" max="13824" width="9.25" style="82"/>
    <col min="13825" max="13825" width="29.5" style="82" customWidth="1"/>
    <col min="13826" max="13826" width="78.75" style="82" customWidth="1"/>
    <col min="13827" max="13827" width="33.25" style="82" customWidth="1"/>
    <col min="13828" max="13828" width="40" style="82" customWidth="1"/>
    <col min="13829" max="13837" width="9.25" style="82"/>
    <col min="13838" max="13838" width="9.25" style="82" customWidth="1"/>
    <col min="13839" max="14080" width="9.25" style="82"/>
    <col min="14081" max="14081" width="29.5" style="82" customWidth="1"/>
    <col min="14082" max="14082" width="78.75" style="82" customWidth="1"/>
    <col min="14083" max="14083" width="33.25" style="82" customWidth="1"/>
    <col min="14084" max="14084" width="40" style="82" customWidth="1"/>
    <col min="14085" max="14093" width="9.25" style="82"/>
    <col min="14094" max="14094" width="9.25" style="82" customWidth="1"/>
    <col min="14095" max="14336" width="9.25" style="82"/>
    <col min="14337" max="14337" width="29.5" style="82" customWidth="1"/>
    <col min="14338" max="14338" width="78.75" style="82" customWidth="1"/>
    <col min="14339" max="14339" width="33.25" style="82" customWidth="1"/>
    <col min="14340" max="14340" width="40" style="82" customWidth="1"/>
    <col min="14341" max="14349" width="9.25" style="82"/>
    <col min="14350" max="14350" width="9.25" style="82" customWidth="1"/>
    <col min="14351" max="14592" width="9.25" style="82"/>
    <col min="14593" max="14593" width="29.5" style="82" customWidth="1"/>
    <col min="14594" max="14594" width="78.75" style="82" customWidth="1"/>
    <col min="14595" max="14595" width="33.25" style="82" customWidth="1"/>
    <col min="14596" max="14596" width="40" style="82" customWidth="1"/>
    <col min="14597" max="14605" width="9.25" style="82"/>
    <col min="14606" max="14606" width="9.25" style="82" customWidth="1"/>
    <col min="14607" max="14848" width="9.25" style="82"/>
    <col min="14849" max="14849" width="29.5" style="82" customWidth="1"/>
    <col min="14850" max="14850" width="78.75" style="82" customWidth="1"/>
    <col min="14851" max="14851" width="33.25" style="82" customWidth="1"/>
    <col min="14852" max="14852" width="40" style="82" customWidth="1"/>
    <col min="14853" max="14861" width="9.25" style="82"/>
    <col min="14862" max="14862" width="9.25" style="82" customWidth="1"/>
    <col min="14863" max="15104" width="9.25" style="82"/>
    <col min="15105" max="15105" width="29.5" style="82" customWidth="1"/>
    <col min="15106" max="15106" width="78.75" style="82" customWidth="1"/>
    <col min="15107" max="15107" width="33.25" style="82" customWidth="1"/>
    <col min="15108" max="15108" width="40" style="82" customWidth="1"/>
    <col min="15109" max="15117" width="9.25" style="82"/>
    <col min="15118" max="15118" width="9.25" style="82" customWidth="1"/>
    <col min="15119" max="15360" width="9.25" style="82"/>
    <col min="15361" max="15361" width="29.5" style="82" customWidth="1"/>
    <col min="15362" max="15362" width="78.75" style="82" customWidth="1"/>
    <col min="15363" max="15363" width="33.25" style="82" customWidth="1"/>
    <col min="15364" max="15364" width="40" style="82" customWidth="1"/>
    <col min="15365" max="15373" width="9.25" style="82"/>
    <col min="15374" max="15374" width="9.25" style="82" customWidth="1"/>
    <col min="15375" max="15616" width="9.25" style="82"/>
    <col min="15617" max="15617" width="29.5" style="82" customWidth="1"/>
    <col min="15618" max="15618" width="78.75" style="82" customWidth="1"/>
    <col min="15619" max="15619" width="33.25" style="82" customWidth="1"/>
    <col min="15620" max="15620" width="40" style="82" customWidth="1"/>
    <col min="15621" max="15629" width="9.25" style="82"/>
    <col min="15630" max="15630" width="9.25" style="82" customWidth="1"/>
    <col min="15631" max="15872" width="9.25" style="82"/>
    <col min="15873" max="15873" width="29.5" style="82" customWidth="1"/>
    <col min="15874" max="15874" width="78.75" style="82" customWidth="1"/>
    <col min="15875" max="15875" width="33.25" style="82" customWidth="1"/>
    <col min="15876" max="15876" width="40" style="82" customWidth="1"/>
    <col min="15877" max="15885" width="9.25" style="82"/>
    <col min="15886" max="15886" width="9.25" style="82" customWidth="1"/>
    <col min="15887" max="16128" width="9.25" style="82"/>
    <col min="16129" max="16129" width="29.5" style="82" customWidth="1"/>
    <col min="16130" max="16130" width="78.75" style="82" customWidth="1"/>
    <col min="16131" max="16131" width="33.25" style="82" customWidth="1"/>
    <col min="16132" max="16132" width="40" style="82" customWidth="1"/>
    <col min="16133" max="16141" width="9.25" style="82"/>
    <col min="16142" max="16142" width="9.25" style="82" customWidth="1"/>
    <col min="16143" max="16384" width="9.25" style="82"/>
  </cols>
  <sheetData>
    <row r="1" spans="1:8" ht="30.75" customHeight="1">
      <c r="D1" s="87"/>
      <c r="H1" s="94" t="s">
        <v>654</v>
      </c>
    </row>
    <row r="2" spans="1:8" ht="94.5" customHeight="1">
      <c r="A2" s="353" t="s">
        <v>539</v>
      </c>
      <c r="B2" s="353"/>
      <c r="C2" s="353"/>
      <c r="D2" s="353"/>
      <c r="E2" s="353"/>
      <c r="F2" s="353"/>
      <c r="G2" s="353"/>
      <c r="H2" s="353"/>
    </row>
    <row r="3" spans="1:8" ht="13.5" customHeight="1">
      <c r="A3" s="88"/>
      <c r="B3" s="89"/>
      <c r="C3" s="89"/>
      <c r="D3" s="89"/>
    </row>
    <row r="4" spans="1:8" s="83" customFormat="1" ht="52.5" customHeight="1">
      <c r="A4" s="354" t="s">
        <v>0</v>
      </c>
      <c r="B4" s="354" t="s">
        <v>411</v>
      </c>
      <c r="C4" s="354" t="s">
        <v>412</v>
      </c>
      <c r="D4" s="354" t="s">
        <v>530</v>
      </c>
      <c r="E4" s="328" t="s">
        <v>415</v>
      </c>
      <c r="F4" s="330"/>
      <c r="G4" s="324" t="s">
        <v>583</v>
      </c>
      <c r="H4" s="324" t="s">
        <v>584</v>
      </c>
    </row>
    <row r="5" spans="1:8" s="83" customFormat="1" ht="139.5" customHeight="1">
      <c r="A5" s="355"/>
      <c r="B5" s="355"/>
      <c r="C5" s="355"/>
      <c r="D5" s="355"/>
      <c r="E5" s="81" t="s">
        <v>531</v>
      </c>
      <c r="F5" s="81" t="s">
        <v>532</v>
      </c>
      <c r="G5" s="326"/>
      <c r="H5" s="326"/>
    </row>
    <row r="6" spans="1:8" s="46" customFormat="1" ht="18" customHeight="1">
      <c r="A6" s="80">
        <v>1</v>
      </c>
      <c r="B6" s="80">
        <v>2</v>
      </c>
      <c r="C6" s="80">
        <v>3</v>
      </c>
      <c r="D6" s="80">
        <v>4</v>
      </c>
      <c r="E6" s="45">
        <v>5</v>
      </c>
      <c r="F6" s="45">
        <v>6</v>
      </c>
      <c r="G6" s="45">
        <v>7</v>
      </c>
      <c r="H6" s="45">
        <v>8</v>
      </c>
    </row>
    <row r="7" spans="1:8" s="229" customFormat="1" ht="60" customHeight="1">
      <c r="A7" s="350" t="s">
        <v>708</v>
      </c>
      <c r="B7" s="351"/>
      <c r="C7" s="351"/>
      <c r="D7" s="351"/>
      <c r="E7" s="351"/>
      <c r="F7" s="351"/>
      <c r="G7" s="351"/>
      <c r="H7" s="352"/>
    </row>
    <row r="8" spans="1:8" s="84" customFormat="1" ht="27" customHeight="1">
      <c r="A8" s="11"/>
      <c r="B8" s="216" t="s">
        <v>585</v>
      </c>
      <c r="C8" s="11" t="s">
        <v>709</v>
      </c>
      <c r="D8" s="11">
        <v>45</v>
      </c>
      <c r="E8" s="233">
        <v>45</v>
      </c>
      <c r="F8" s="233">
        <v>0</v>
      </c>
      <c r="G8" s="233">
        <v>0</v>
      </c>
      <c r="H8" s="11" t="s">
        <v>709</v>
      </c>
    </row>
    <row r="9" spans="1:8" s="84" customFormat="1" ht="27" customHeight="1">
      <c r="A9" s="234" t="s">
        <v>21</v>
      </c>
      <c r="B9" s="216" t="s">
        <v>22</v>
      </c>
      <c r="C9" s="11" t="s">
        <v>709</v>
      </c>
      <c r="D9" s="11" t="s">
        <v>709</v>
      </c>
      <c r="E9" s="11" t="s">
        <v>709</v>
      </c>
      <c r="F9" s="11" t="s">
        <v>709</v>
      </c>
      <c r="G9" s="11" t="s">
        <v>709</v>
      </c>
      <c r="H9" s="11" t="s">
        <v>709</v>
      </c>
    </row>
    <row r="10" spans="1:8" s="84" customFormat="1" ht="41.5" customHeight="1">
      <c r="A10" s="74" t="s">
        <v>23</v>
      </c>
      <c r="B10" s="77" t="s">
        <v>24</v>
      </c>
      <c r="C10" s="11" t="s">
        <v>709</v>
      </c>
      <c r="D10" s="11" t="s">
        <v>709</v>
      </c>
      <c r="E10" s="11" t="s">
        <v>709</v>
      </c>
      <c r="F10" s="11" t="s">
        <v>709</v>
      </c>
      <c r="G10" s="11" t="s">
        <v>709</v>
      </c>
      <c r="H10" s="11" t="s">
        <v>709</v>
      </c>
    </row>
    <row r="11" spans="1:8" ht="83.5" customHeight="1">
      <c r="A11" s="75"/>
      <c r="B11" s="37" t="s">
        <v>469</v>
      </c>
      <c r="C11" s="37" t="s">
        <v>470</v>
      </c>
      <c r="D11" s="38" t="s">
        <v>471</v>
      </c>
      <c r="E11" s="38" t="s">
        <v>471</v>
      </c>
      <c r="F11" s="45"/>
      <c r="G11" s="45"/>
      <c r="H11" s="45"/>
    </row>
    <row r="12" spans="1:8" ht="83.5" customHeight="1">
      <c r="A12" s="75"/>
      <c r="B12" s="37" t="s">
        <v>472</v>
      </c>
      <c r="C12" s="37" t="s">
        <v>470</v>
      </c>
      <c r="D12" s="38" t="s">
        <v>471</v>
      </c>
      <c r="E12" s="38" t="s">
        <v>471</v>
      </c>
      <c r="F12" s="45"/>
      <c r="G12" s="45"/>
      <c r="H12" s="45"/>
    </row>
    <row r="13" spans="1:8" ht="83.5" customHeight="1">
      <c r="A13" s="75"/>
      <c r="B13" s="37" t="s">
        <v>473</v>
      </c>
      <c r="C13" s="37" t="s">
        <v>470</v>
      </c>
      <c r="D13" s="38" t="s">
        <v>471</v>
      </c>
      <c r="E13" s="38" t="s">
        <v>471</v>
      </c>
      <c r="F13" s="45"/>
      <c r="G13" s="45"/>
      <c r="H13" s="45"/>
    </row>
    <row r="14" spans="1:8" s="84" customFormat="1" ht="46.25" customHeight="1">
      <c r="A14" s="72" t="s">
        <v>86</v>
      </c>
      <c r="B14" s="77" t="s">
        <v>87</v>
      </c>
      <c r="C14" s="11" t="s">
        <v>709</v>
      </c>
      <c r="D14" s="11" t="s">
        <v>709</v>
      </c>
      <c r="E14" s="11" t="s">
        <v>709</v>
      </c>
      <c r="F14" s="11" t="s">
        <v>709</v>
      </c>
      <c r="G14" s="11" t="s">
        <v>709</v>
      </c>
      <c r="H14" s="11" t="s">
        <v>709</v>
      </c>
    </row>
    <row r="15" spans="1:8" ht="111.75" customHeight="1">
      <c r="A15" s="73"/>
      <c r="B15" s="37" t="s">
        <v>474</v>
      </c>
      <c r="C15" s="37" t="s">
        <v>470</v>
      </c>
      <c r="D15" s="39">
        <v>43992</v>
      </c>
      <c r="E15" s="39">
        <v>43973</v>
      </c>
      <c r="F15" s="45"/>
      <c r="G15" s="45"/>
      <c r="H15" s="45"/>
    </row>
    <row r="16" spans="1:8" s="228" customFormat="1" ht="115.5" customHeight="1">
      <c r="A16" s="73"/>
      <c r="B16" s="37" t="s">
        <v>712</v>
      </c>
      <c r="C16" s="37" t="s">
        <v>470</v>
      </c>
      <c r="D16" s="39">
        <v>43983</v>
      </c>
      <c r="E16" s="39">
        <v>43983</v>
      </c>
      <c r="F16" s="45"/>
      <c r="G16" s="45"/>
      <c r="H16" s="45"/>
    </row>
    <row r="17" spans="1:8" ht="92" customHeight="1">
      <c r="A17" s="73"/>
      <c r="B17" s="37" t="s">
        <v>475</v>
      </c>
      <c r="C17" s="37" t="s">
        <v>470</v>
      </c>
      <c r="D17" s="39">
        <v>44063</v>
      </c>
      <c r="E17" s="39">
        <v>44060</v>
      </c>
      <c r="F17" s="45"/>
      <c r="G17" s="45"/>
      <c r="H17" s="45"/>
    </row>
    <row r="18" spans="1:8" ht="105" customHeight="1">
      <c r="A18" s="73"/>
      <c r="B18" s="37" t="s">
        <v>476</v>
      </c>
      <c r="C18" s="37" t="s">
        <v>470</v>
      </c>
      <c r="D18" s="39">
        <v>44175</v>
      </c>
      <c r="E18" s="48">
        <v>44162</v>
      </c>
      <c r="F18" s="45"/>
      <c r="G18" s="45"/>
      <c r="H18" s="45"/>
    </row>
    <row r="19" spans="1:8" ht="92" customHeight="1">
      <c r="A19" s="73"/>
      <c r="B19" s="37" t="s">
        <v>477</v>
      </c>
      <c r="C19" s="37" t="s">
        <v>470</v>
      </c>
      <c r="D19" s="39">
        <v>44175</v>
      </c>
      <c r="E19" s="48">
        <v>44162</v>
      </c>
      <c r="F19" s="45"/>
      <c r="G19" s="45"/>
      <c r="H19" s="45"/>
    </row>
    <row r="20" spans="1:8" ht="92" customHeight="1">
      <c r="A20" s="73"/>
      <c r="B20" s="37" t="s">
        <v>478</v>
      </c>
      <c r="C20" s="37" t="s">
        <v>470</v>
      </c>
      <c r="D20" s="39">
        <v>44175</v>
      </c>
      <c r="E20" s="48">
        <v>44162</v>
      </c>
      <c r="F20" s="45"/>
      <c r="G20" s="45"/>
      <c r="H20" s="45"/>
    </row>
    <row r="21" spans="1:8" s="84" customFormat="1" ht="52.25" customHeight="1">
      <c r="A21" s="78" t="s">
        <v>26</v>
      </c>
      <c r="B21" s="77" t="s">
        <v>27</v>
      </c>
      <c r="C21" s="11" t="s">
        <v>709</v>
      </c>
      <c r="D21" s="11" t="s">
        <v>709</v>
      </c>
      <c r="E21" s="11" t="s">
        <v>709</v>
      </c>
      <c r="F21" s="11" t="s">
        <v>709</v>
      </c>
      <c r="G21" s="11" t="s">
        <v>709</v>
      </c>
      <c r="H21" s="11" t="s">
        <v>709</v>
      </c>
    </row>
    <row r="22" spans="1:8" ht="74.25" customHeight="1">
      <c r="A22" s="75"/>
      <c r="B22" s="40" t="s">
        <v>479</v>
      </c>
      <c r="C22" s="41" t="s">
        <v>470</v>
      </c>
      <c r="D22" s="42">
        <v>44196</v>
      </c>
      <c r="E22" s="48">
        <v>44194</v>
      </c>
      <c r="F22" s="45"/>
      <c r="G22" s="45"/>
      <c r="H22" s="45"/>
    </row>
    <row r="23" spans="1:8" ht="75" customHeight="1">
      <c r="A23" s="75"/>
      <c r="B23" s="43" t="s">
        <v>480</v>
      </c>
      <c r="C23" s="37" t="s">
        <v>470</v>
      </c>
      <c r="D23" s="38">
        <v>44196</v>
      </c>
      <c r="E23" s="48">
        <v>44194</v>
      </c>
      <c r="F23" s="45"/>
      <c r="G23" s="45"/>
      <c r="H23" s="45"/>
    </row>
    <row r="24" spans="1:8" ht="126" customHeight="1">
      <c r="A24" s="75"/>
      <c r="B24" s="37" t="s">
        <v>481</v>
      </c>
      <c r="C24" s="37" t="s">
        <v>470</v>
      </c>
      <c r="D24" s="38" t="s">
        <v>471</v>
      </c>
      <c r="E24" s="38" t="s">
        <v>471</v>
      </c>
      <c r="F24" s="45"/>
      <c r="G24" s="45"/>
      <c r="H24" s="45"/>
    </row>
    <row r="25" spans="1:8" ht="107.25" customHeight="1">
      <c r="A25" s="75"/>
      <c r="B25" s="43" t="s">
        <v>482</v>
      </c>
      <c r="C25" s="37" t="s">
        <v>470</v>
      </c>
      <c r="D25" s="38" t="s">
        <v>471</v>
      </c>
      <c r="E25" s="38" t="s">
        <v>471</v>
      </c>
      <c r="F25" s="45"/>
      <c r="G25" s="45"/>
      <c r="H25" s="45"/>
    </row>
    <row r="26" spans="1:8" ht="144" customHeight="1">
      <c r="A26" s="75"/>
      <c r="B26" s="37" t="s">
        <v>483</v>
      </c>
      <c r="C26" s="37" t="s">
        <v>470</v>
      </c>
      <c r="D26" s="38" t="s">
        <v>484</v>
      </c>
      <c r="E26" s="38" t="s">
        <v>484</v>
      </c>
      <c r="F26" s="45"/>
      <c r="G26" s="45"/>
      <c r="H26" s="45"/>
    </row>
    <row r="27" spans="1:8" s="232" customFormat="1" ht="101.25" customHeight="1">
      <c r="A27" s="230"/>
      <c r="B27" s="37" t="s">
        <v>713</v>
      </c>
      <c r="C27" s="37" t="s">
        <v>470</v>
      </c>
      <c r="D27" s="39">
        <v>43948</v>
      </c>
      <c r="E27" s="49">
        <v>43948</v>
      </c>
      <c r="F27" s="45"/>
      <c r="G27" s="45"/>
      <c r="H27" s="45"/>
    </row>
    <row r="28" spans="1:8" ht="75" customHeight="1">
      <c r="A28" s="75"/>
      <c r="B28" s="37" t="s">
        <v>485</v>
      </c>
      <c r="C28" s="37" t="s">
        <v>470</v>
      </c>
      <c r="D28" s="39">
        <v>43983</v>
      </c>
      <c r="E28" s="48">
        <v>43978</v>
      </c>
      <c r="F28" s="45"/>
      <c r="G28" s="45"/>
      <c r="H28" s="45"/>
    </row>
    <row r="29" spans="1:8" ht="130.5" customHeight="1">
      <c r="A29" s="75"/>
      <c r="B29" s="225" t="s">
        <v>486</v>
      </c>
      <c r="C29" s="225" t="s">
        <v>470</v>
      </c>
      <c r="D29" s="38">
        <v>44042</v>
      </c>
      <c r="E29" s="38">
        <v>44042</v>
      </c>
      <c r="F29" s="45"/>
      <c r="G29" s="45"/>
      <c r="H29" s="45"/>
    </row>
    <row r="30" spans="1:8" ht="78.5" customHeight="1">
      <c r="A30" s="74" t="s">
        <v>32</v>
      </c>
      <c r="B30" s="77" t="s">
        <v>33</v>
      </c>
      <c r="C30" s="11" t="s">
        <v>709</v>
      </c>
      <c r="D30" s="11" t="s">
        <v>709</v>
      </c>
      <c r="E30" s="11" t="s">
        <v>709</v>
      </c>
      <c r="F30" s="11" t="s">
        <v>709</v>
      </c>
      <c r="G30" s="11" t="s">
        <v>709</v>
      </c>
      <c r="H30" s="11" t="s">
        <v>709</v>
      </c>
    </row>
    <row r="31" spans="1:8" ht="109.5" customHeight="1">
      <c r="A31" s="75"/>
      <c r="B31" s="37" t="s">
        <v>487</v>
      </c>
      <c r="C31" s="37" t="s">
        <v>470</v>
      </c>
      <c r="D31" s="39" t="s">
        <v>471</v>
      </c>
      <c r="E31" s="49" t="s">
        <v>575</v>
      </c>
      <c r="F31" s="45"/>
      <c r="G31" s="45"/>
      <c r="H31" s="45"/>
    </row>
    <row r="32" spans="1:8" s="84" customFormat="1" ht="57" customHeight="1">
      <c r="A32" s="72" t="s">
        <v>35</v>
      </c>
      <c r="B32" s="77" t="s">
        <v>413</v>
      </c>
      <c r="C32" s="11" t="s">
        <v>709</v>
      </c>
      <c r="D32" s="11" t="s">
        <v>709</v>
      </c>
      <c r="E32" s="11" t="s">
        <v>709</v>
      </c>
      <c r="F32" s="11" t="s">
        <v>709</v>
      </c>
      <c r="G32" s="11" t="s">
        <v>709</v>
      </c>
      <c r="H32" s="11" t="s">
        <v>709</v>
      </c>
    </row>
    <row r="33" spans="1:8" ht="68.25" customHeight="1">
      <c r="A33" s="73"/>
      <c r="B33" s="37" t="s">
        <v>488</v>
      </c>
      <c r="C33" s="37" t="s">
        <v>470</v>
      </c>
      <c r="D33" s="39">
        <v>44109</v>
      </c>
      <c r="E33" s="48">
        <v>44109</v>
      </c>
      <c r="F33" s="45"/>
      <c r="G33" s="45"/>
      <c r="H33" s="45"/>
    </row>
    <row r="34" spans="1:8" ht="69" customHeight="1">
      <c r="A34" s="73"/>
      <c r="B34" s="37" t="s">
        <v>489</v>
      </c>
      <c r="C34" s="37" t="s">
        <v>470</v>
      </c>
      <c r="D34" s="39">
        <v>44165</v>
      </c>
      <c r="E34" s="48">
        <v>44165</v>
      </c>
      <c r="F34" s="45"/>
      <c r="G34" s="45"/>
      <c r="H34" s="45"/>
    </row>
    <row r="35" spans="1:8" ht="235.5" customHeight="1">
      <c r="A35" s="73"/>
      <c r="B35" s="37" t="s">
        <v>490</v>
      </c>
      <c r="C35" s="37" t="s">
        <v>470</v>
      </c>
      <c r="D35" s="38" t="s">
        <v>491</v>
      </c>
      <c r="E35" s="38" t="s">
        <v>577</v>
      </c>
      <c r="F35" s="45"/>
      <c r="G35" s="45"/>
      <c r="H35" s="45"/>
    </row>
    <row r="36" spans="1:8" ht="102.75" customHeight="1">
      <c r="A36" s="73"/>
      <c r="B36" s="41" t="s">
        <v>492</v>
      </c>
      <c r="C36" s="41" t="s">
        <v>470</v>
      </c>
      <c r="D36" s="57">
        <v>43861</v>
      </c>
      <c r="E36" s="48">
        <v>43861</v>
      </c>
      <c r="F36" s="45"/>
      <c r="G36" s="45"/>
      <c r="H36" s="45"/>
    </row>
    <row r="37" spans="1:8" ht="53.5" customHeight="1">
      <c r="A37" s="74" t="s">
        <v>149</v>
      </c>
      <c r="B37" s="77" t="s">
        <v>150</v>
      </c>
      <c r="C37" s="11" t="s">
        <v>709</v>
      </c>
      <c r="D37" s="11" t="s">
        <v>709</v>
      </c>
      <c r="E37" s="11" t="s">
        <v>709</v>
      </c>
      <c r="F37" s="11" t="s">
        <v>709</v>
      </c>
      <c r="G37" s="11" t="s">
        <v>709</v>
      </c>
      <c r="H37" s="11" t="s">
        <v>709</v>
      </c>
    </row>
    <row r="38" spans="1:8" ht="108" customHeight="1">
      <c r="A38" s="75"/>
      <c r="B38" s="37" t="s">
        <v>493</v>
      </c>
      <c r="C38" s="37" t="s">
        <v>470</v>
      </c>
      <c r="D38" s="39">
        <v>43985</v>
      </c>
      <c r="E38" s="48">
        <v>43963</v>
      </c>
      <c r="F38" s="45"/>
      <c r="G38" s="45"/>
      <c r="H38" s="45"/>
    </row>
    <row r="39" spans="1:8" ht="93.5" customHeight="1">
      <c r="A39" s="75"/>
      <c r="B39" s="37" t="s">
        <v>494</v>
      </c>
      <c r="C39" s="37" t="s">
        <v>470</v>
      </c>
      <c r="D39" s="39" t="s">
        <v>471</v>
      </c>
      <c r="E39" s="39" t="s">
        <v>471</v>
      </c>
      <c r="F39" s="45"/>
      <c r="G39" s="45"/>
      <c r="H39" s="45"/>
    </row>
    <row r="40" spans="1:8" ht="48" customHeight="1">
      <c r="A40" s="74" t="s">
        <v>160</v>
      </c>
      <c r="B40" s="74" t="s">
        <v>161</v>
      </c>
      <c r="C40" s="11" t="s">
        <v>709</v>
      </c>
      <c r="D40" s="11" t="s">
        <v>709</v>
      </c>
      <c r="E40" s="11" t="s">
        <v>709</v>
      </c>
      <c r="F40" s="11" t="s">
        <v>709</v>
      </c>
      <c r="G40" s="11" t="s">
        <v>709</v>
      </c>
      <c r="H40" s="11" t="s">
        <v>709</v>
      </c>
    </row>
    <row r="41" spans="1:8" ht="228">
      <c r="A41" s="75"/>
      <c r="B41" s="58" t="s">
        <v>495</v>
      </c>
      <c r="C41" s="59" t="s">
        <v>470</v>
      </c>
      <c r="D41" s="60" t="s">
        <v>496</v>
      </c>
      <c r="E41" s="60" t="s">
        <v>576</v>
      </c>
      <c r="F41" s="45"/>
      <c r="G41" s="45"/>
      <c r="H41" s="45"/>
    </row>
    <row r="42" spans="1:8" ht="67.5" customHeight="1">
      <c r="A42" s="75"/>
      <c r="B42" s="37" t="s">
        <v>497</v>
      </c>
      <c r="C42" s="37" t="s">
        <v>470</v>
      </c>
      <c r="D42" s="39">
        <v>43983</v>
      </c>
      <c r="E42" s="48">
        <v>43979</v>
      </c>
      <c r="F42" s="45"/>
      <c r="G42" s="45"/>
      <c r="H42" s="45"/>
    </row>
    <row r="43" spans="1:8" ht="61.5" customHeight="1">
      <c r="A43" s="75"/>
      <c r="B43" s="37" t="s">
        <v>498</v>
      </c>
      <c r="C43" s="37" t="s">
        <v>470</v>
      </c>
      <c r="D43" s="39">
        <v>44175</v>
      </c>
      <c r="E43" s="48">
        <v>44162</v>
      </c>
      <c r="F43" s="45"/>
      <c r="G43" s="45"/>
      <c r="H43" s="45"/>
    </row>
    <row r="44" spans="1:8" ht="114">
      <c r="A44" s="75"/>
      <c r="B44" s="37" t="s">
        <v>499</v>
      </c>
      <c r="C44" s="37" t="s">
        <v>470</v>
      </c>
      <c r="D44" s="38" t="s">
        <v>500</v>
      </c>
      <c r="E44" s="38" t="s">
        <v>582</v>
      </c>
      <c r="F44" s="45"/>
      <c r="G44" s="45"/>
      <c r="H44" s="45"/>
    </row>
    <row r="45" spans="1:8" s="84" customFormat="1" ht="48" customHeight="1">
      <c r="A45" s="74" t="s">
        <v>409</v>
      </c>
      <c r="B45" s="74" t="s">
        <v>414</v>
      </c>
      <c r="C45" s="11" t="s">
        <v>709</v>
      </c>
      <c r="D45" s="11" t="s">
        <v>709</v>
      </c>
      <c r="E45" s="11" t="s">
        <v>709</v>
      </c>
      <c r="F45" s="11" t="s">
        <v>709</v>
      </c>
      <c r="G45" s="11" t="s">
        <v>709</v>
      </c>
      <c r="H45" s="11" t="s">
        <v>709</v>
      </c>
    </row>
    <row r="46" spans="1:8" ht="88.5" customHeight="1">
      <c r="A46" s="76"/>
      <c r="B46" s="79" t="s">
        <v>501</v>
      </c>
      <c r="C46" s="37" t="s">
        <v>470</v>
      </c>
      <c r="D46" s="39" t="s">
        <v>502</v>
      </c>
      <c r="E46" s="39" t="s">
        <v>502</v>
      </c>
      <c r="F46" s="45"/>
      <c r="G46" s="45"/>
      <c r="H46" s="45"/>
    </row>
    <row r="47" spans="1:8" ht="88.5" customHeight="1">
      <c r="A47" s="231"/>
      <c r="B47" s="227" t="s">
        <v>15</v>
      </c>
      <c r="C47" s="37"/>
      <c r="D47" s="39"/>
      <c r="E47" s="39"/>
      <c r="F47" s="45"/>
      <c r="G47" s="45"/>
      <c r="H47" s="45"/>
    </row>
    <row r="48" spans="1:8" s="84" customFormat="1" ht="88.5" customHeight="1">
      <c r="A48" s="226" t="s">
        <v>14</v>
      </c>
      <c r="B48" s="183" t="s">
        <v>15</v>
      </c>
      <c r="C48" s="11" t="s">
        <v>709</v>
      </c>
      <c r="D48" s="11" t="s">
        <v>709</v>
      </c>
      <c r="E48" s="11" t="s">
        <v>709</v>
      </c>
      <c r="F48" s="11" t="s">
        <v>709</v>
      </c>
      <c r="G48" s="11" t="s">
        <v>709</v>
      </c>
      <c r="H48" s="11" t="s">
        <v>709</v>
      </c>
    </row>
    <row r="49" spans="1:8" ht="45.75" customHeight="1">
      <c r="A49" s="74" t="s">
        <v>40</v>
      </c>
      <c r="B49" s="77" t="s">
        <v>41</v>
      </c>
      <c r="C49" s="11" t="s">
        <v>709</v>
      </c>
      <c r="D49" s="11" t="s">
        <v>709</v>
      </c>
      <c r="E49" s="11" t="s">
        <v>709</v>
      </c>
      <c r="F49" s="11" t="s">
        <v>709</v>
      </c>
      <c r="G49" s="11" t="s">
        <v>709</v>
      </c>
      <c r="H49" s="11" t="s">
        <v>709</v>
      </c>
    </row>
    <row r="50" spans="1:8" ht="123.75" customHeight="1">
      <c r="A50" s="75"/>
      <c r="B50" s="37" t="s">
        <v>503</v>
      </c>
      <c r="C50" s="37" t="s">
        <v>470</v>
      </c>
      <c r="D50" s="39">
        <v>44175</v>
      </c>
      <c r="E50" s="48">
        <v>44165</v>
      </c>
      <c r="F50" s="45"/>
      <c r="G50" s="45"/>
      <c r="H50" s="45"/>
    </row>
    <row r="51" spans="1:8" ht="131.25" customHeight="1">
      <c r="A51" s="75"/>
      <c r="B51" s="37" t="s">
        <v>504</v>
      </c>
      <c r="C51" s="37" t="s">
        <v>470</v>
      </c>
      <c r="D51" s="39">
        <v>44175</v>
      </c>
      <c r="E51" s="48">
        <v>44165</v>
      </c>
      <c r="F51" s="45"/>
      <c r="G51" s="45"/>
      <c r="H51" s="45"/>
    </row>
    <row r="52" spans="1:8" ht="96" customHeight="1">
      <c r="A52" s="75"/>
      <c r="B52" s="41" t="s">
        <v>505</v>
      </c>
      <c r="C52" s="41" t="s">
        <v>470</v>
      </c>
      <c r="D52" s="61" t="s">
        <v>471</v>
      </c>
      <c r="E52" s="71" t="s">
        <v>549</v>
      </c>
      <c r="F52" s="45"/>
      <c r="G52" s="45"/>
      <c r="H52" s="45"/>
    </row>
    <row r="53" spans="1:8" ht="133">
      <c r="A53" s="75"/>
      <c r="B53" s="37" t="s">
        <v>506</v>
      </c>
      <c r="C53" s="37" t="s">
        <v>470</v>
      </c>
      <c r="D53" s="39" t="s">
        <v>471</v>
      </c>
      <c r="E53" s="62" t="s">
        <v>550</v>
      </c>
      <c r="F53" s="45"/>
      <c r="G53" s="45"/>
      <c r="H53" s="45"/>
    </row>
    <row r="54" spans="1:8" ht="60" customHeight="1">
      <c r="A54" s="74" t="s">
        <v>16</v>
      </c>
      <c r="B54" s="77" t="s">
        <v>17</v>
      </c>
      <c r="C54" s="11" t="s">
        <v>709</v>
      </c>
      <c r="D54" s="11" t="s">
        <v>709</v>
      </c>
      <c r="E54" s="11" t="s">
        <v>709</v>
      </c>
      <c r="F54" s="11" t="s">
        <v>709</v>
      </c>
      <c r="G54" s="11" t="s">
        <v>709</v>
      </c>
      <c r="H54" s="11" t="s">
        <v>709</v>
      </c>
    </row>
    <row r="55" spans="1:8" ht="110.25" customHeight="1">
      <c r="A55" s="75"/>
      <c r="B55" s="37" t="s">
        <v>507</v>
      </c>
      <c r="C55" s="37" t="s">
        <v>470</v>
      </c>
      <c r="D55" s="39">
        <v>44175</v>
      </c>
      <c r="E55" s="48">
        <v>44165</v>
      </c>
      <c r="F55" s="45"/>
      <c r="G55" s="45"/>
      <c r="H55" s="45"/>
    </row>
    <row r="56" spans="1:8" ht="106.5" customHeight="1">
      <c r="A56" s="75"/>
      <c r="B56" s="37" t="s">
        <v>508</v>
      </c>
      <c r="C56" s="37" t="s">
        <v>470</v>
      </c>
      <c r="D56" s="39" t="s">
        <v>471</v>
      </c>
      <c r="E56" s="62" t="s">
        <v>551</v>
      </c>
      <c r="F56" s="45"/>
      <c r="G56" s="45"/>
      <c r="H56" s="45"/>
    </row>
    <row r="57" spans="1:8" ht="53" customHeight="1">
      <c r="A57" s="74" t="s">
        <v>18</v>
      </c>
      <c r="B57" s="77" t="s">
        <v>19</v>
      </c>
      <c r="C57" s="11" t="s">
        <v>709</v>
      </c>
      <c r="D57" s="11" t="s">
        <v>709</v>
      </c>
      <c r="E57" s="11" t="s">
        <v>709</v>
      </c>
      <c r="F57" s="11" t="s">
        <v>709</v>
      </c>
      <c r="G57" s="11" t="s">
        <v>709</v>
      </c>
      <c r="H57" s="11" t="s">
        <v>709</v>
      </c>
    </row>
    <row r="58" spans="1:8" ht="90.75" customHeight="1">
      <c r="A58" s="75"/>
      <c r="B58" s="37" t="s">
        <v>509</v>
      </c>
      <c r="C58" s="37" t="s">
        <v>470</v>
      </c>
      <c r="D58" s="39">
        <v>44175</v>
      </c>
      <c r="E58" s="48">
        <v>44165</v>
      </c>
      <c r="F58" s="45"/>
      <c r="G58" s="45"/>
      <c r="H58" s="45"/>
    </row>
    <row r="59" spans="1:8" ht="84" customHeight="1">
      <c r="A59" s="75"/>
      <c r="B59" s="37" t="s">
        <v>510</v>
      </c>
      <c r="C59" s="37" t="s">
        <v>470</v>
      </c>
      <c r="D59" s="39" t="s">
        <v>471</v>
      </c>
      <c r="E59" s="62" t="s">
        <v>550</v>
      </c>
      <c r="F59" s="45"/>
      <c r="G59" s="45"/>
      <c r="H59" s="45"/>
    </row>
    <row r="60" spans="1:8" ht="48.5" customHeight="1">
      <c r="A60" s="74" t="s">
        <v>189</v>
      </c>
      <c r="B60" s="77" t="s">
        <v>190</v>
      </c>
      <c r="C60" s="11" t="s">
        <v>709</v>
      </c>
      <c r="D60" s="11" t="s">
        <v>709</v>
      </c>
      <c r="E60" s="11" t="s">
        <v>709</v>
      </c>
      <c r="F60" s="11" t="s">
        <v>709</v>
      </c>
      <c r="G60" s="11" t="s">
        <v>709</v>
      </c>
      <c r="H60" s="11" t="s">
        <v>709</v>
      </c>
    </row>
    <row r="61" spans="1:8" ht="66" customHeight="1">
      <c r="A61" s="75"/>
      <c r="B61" s="37" t="s">
        <v>511</v>
      </c>
      <c r="C61" s="37" t="s">
        <v>470</v>
      </c>
      <c r="D61" s="39">
        <v>44013</v>
      </c>
      <c r="E61" s="48">
        <v>44012</v>
      </c>
      <c r="F61" s="45"/>
      <c r="G61" s="45"/>
      <c r="H61" s="45"/>
    </row>
    <row r="62" spans="1:8" s="84" customFormat="1" ht="66" customHeight="1">
      <c r="A62" s="231" t="s">
        <v>46</v>
      </c>
      <c r="B62" s="179" t="s">
        <v>47</v>
      </c>
      <c r="C62" s="11" t="s">
        <v>709</v>
      </c>
      <c r="D62" s="11" t="s">
        <v>709</v>
      </c>
      <c r="E62" s="11" t="s">
        <v>709</v>
      </c>
      <c r="F62" s="11" t="s">
        <v>709</v>
      </c>
      <c r="G62" s="11" t="s">
        <v>709</v>
      </c>
      <c r="H62" s="11" t="s">
        <v>709</v>
      </c>
    </row>
    <row r="63" spans="1:8" ht="141.75" customHeight="1">
      <c r="A63" s="78" t="s">
        <v>48</v>
      </c>
      <c r="B63" s="77" t="s">
        <v>49</v>
      </c>
      <c r="C63" s="11" t="s">
        <v>709</v>
      </c>
      <c r="D63" s="11" t="s">
        <v>709</v>
      </c>
      <c r="E63" s="11" t="s">
        <v>709</v>
      </c>
      <c r="F63" s="11" t="s">
        <v>709</v>
      </c>
      <c r="G63" s="11" t="s">
        <v>709</v>
      </c>
      <c r="H63" s="11" t="s">
        <v>709</v>
      </c>
    </row>
    <row r="64" spans="1:8" ht="122.25" customHeight="1">
      <c r="A64" s="75"/>
      <c r="B64" s="41" t="s">
        <v>512</v>
      </c>
      <c r="C64" s="41" t="s">
        <v>470</v>
      </c>
      <c r="D64" s="57">
        <v>44136</v>
      </c>
      <c r="E64" s="48">
        <v>44095</v>
      </c>
      <c r="F64" s="45"/>
      <c r="G64" s="45"/>
      <c r="H64" s="45"/>
    </row>
    <row r="65" spans="1:8" ht="158.25" customHeight="1">
      <c r="A65" s="75"/>
      <c r="B65" s="37" t="s">
        <v>513</v>
      </c>
      <c r="C65" s="37" t="s">
        <v>470</v>
      </c>
      <c r="D65" s="39" t="s">
        <v>471</v>
      </c>
      <c r="E65" s="39" t="s">
        <v>580</v>
      </c>
      <c r="F65" s="45"/>
      <c r="G65" s="45"/>
      <c r="H65" s="45"/>
    </row>
    <row r="66" spans="1:8" ht="117" customHeight="1">
      <c r="A66" s="74" t="s">
        <v>52</v>
      </c>
      <c r="B66" s="77" t="s">
        <v>53</v>
      </c>
      <c r="C66" s="11" t="s">
        <v>709</v>
      </c>
      <c r="D66" s="11" t="s">
        <v>709</v>
      </c>
      <c r="E66" s="11" t="s">
        <v>709</v>
      </c>
      <c r="F66" s="11" t="s">
        <v>709</v>
      </c>
      <c r="G66" s="11" t="s">
        <v>709</v>
      </c>
      <c r="H66" s="11" t="s">
        <v>709</v>
      </c>
    </row>
    <row r="67" spans="1:8" ht="129.75" customHeight="1">
      <c r="A67" s="75"/>
      <c r="B67" s="37" t="s">
        <v>514</v>
      </c>
      <c r="C67" s="37" t="s">
        <v>470</v>
      </c>
      <c r="D67" s="39">
        <v>44196</v>
      </c>
      <c r="E67" s="48">
        <v>44162</v>
      </c>
      <c r="F67" s="45"/>
      <c r="G67" s="45"/>
      <c r="H67" s="45"/>
    </row>
    <row r="68" spans="1:8" ht="77.25" customHeight="1">
      <c r="A68" s="75"/>
      <c r="B68" s="37" t="s">
        <v>515</v>
      </c>
      <c r="C68" s="37" t="s">
        <v>470</v>
      </c>
      <c r="D68" s="38" t="s">
        <v>471</v>
      </c>
      <c r="E68" s="38" t="s">
        <v>581</v>
      </c>
      <c r="F68" s="45"/>
      <c r="G68" s="45"/>
      <c r="H68" s="45"/>
    </row>
    <row r="69" spans="1:8" s="84" customFormat="1" ht="77.25" customHeight="1">
      <c r="A69" s="231" t="s">
        <v>55</v>
      </c>
      <c r="B69" s="179" t="s">
        <v>56</v>
      </c>
      <c r="C69" s="11" t="s">
        <v>709</v>
      </c>
      <c r="D69" s="11" t="s">
        <v>709</v>
      </c>
      <c r="E69" s="11" t="s">
        <v>709</v>
      </c>
      <c r="F69" s="11" t="s">
        <v>709</v>
      </c>
      <c r="G69" s="11" t="s">
        <v>709</v>
      </c>
      <c r="H69" s="11" t="s">
        <v>709</v>
      </c>
    </row>
    <row r="70" spans="1:8" ht="90.75" customHeight="1">
      <c r="A70" s="74" t="s">
        <v>57</v>
      </c>
      <c r="B70" s="77" t="s">
        <v>58</v>
      </c>
      <c r="C70" s="11" t="s">
        <v>709</v>
      </c>
      <c r="D70" s="11" t="s">
        <v>709</v>
      </c>
      <c r="E70" s="11" t="s">
        <v>709</v>
      </c>
      <c r="F70" s="11" t="s">
        <v>709</v>
      </c>
      <c r="G70" s="11" t="s">
        <v>709</v>
      </c>
      <c r="H70" s="11" t="s">
        <v>709</v>
      </c>
    </row>
    <row r="71" spans="1:8" ht="69.75" customHeight="1">
      <c r="A71" s="75"/>
      <c r="B71" s="37" t="s">
        <v>516</v>
      </c>
      <c r="C71" s="37" t="s">
        <v>470</v>
      </c>
      <c r="D71" s="39">
        <v>43845</v>
      </c>
      <c r="E71" s="48">
        <v>43845</v>
      </c>
      <c r="F71" s="45"/>
      <c r="G71" s="45"/>
      <c r="H71" s="45"/>
    </row>
    <row r="72" spans="1:8" ht="88.5" customHeight="1">
      <c r="A72" s="75"/>
      <c r="B72" s="37" t="s">
        <v>517</v>
      </c>
      <c r="C72" s="37" t="s">
        <v>470</v>
      </c>
      <c r="D72" s="39">
        <v>44196</v>
      </c>
      <c r="E72" s="48">
        <v>44196</v>
      </c>
      <c r="F72" s="45"/>
      <c r="G72" s="45"/>
      <c r="H72" s="45"/>
    </row>
    <row r="73" spans="1:8" ht="45" customHeight="1">
      <c r="A73" s="74" t="s">
        <v>60</v>
      </c>
      <c r="B73" s="77" t="s">
        <v>61</v>
      </c>
      <c r="C73" s="11" t="s">
        <v>709</v>
      </c>
      <c r="D73" s="11" t="s">
        <v>709</v>
      </c>
      <c r="E73" s="11" t="s">
        <v>709</v>
      </c>
      <c r="F73" s="11" t="s">
        <v>709</v>
      </c>
      <c r="G73" s="11" t="s">
        <v>709</v>
      </c>
      <c r="H73" s="11" t="s">
        <v>709</v>
      </c>
    </row>
    <row r="74" spans="1:8" ht="93" customHeight="1">
      <c r="A74" s="76"/>
      <c r="B74" s="37" t="s">
        <v>518</v>
      </c>
      <c r="C74" s="37" t="s">
        <v>470</v>
      </c>
      <c r="D74" s="39" t="s">
        <v>471</v>
      </c>
      <c r="E74" s="39" t="s">
        <v>471</v>
      </c>
      <c r="F74" s="45"/>
      <c r="G74" s="45"/>
      <c r="H74" s="45"/>
    </row>
    <row r="75" spans="1:8" ht="30" customHeight="1"/>
    <row r="76" spans="1:8" ht="28.5" customHeight="1">
      <c r="A76" s="86" t="s">
        <v>690</v>
      </c>
    </row>
    <row r="77" spans="1:8" ht="27.75" customHeight="1">
      <c r="A77" s="86" t="s">
        <v>691</v>
      </c>
    </row>
    <row r="78" spans="1:8" ht="31.5" customHeight="1">
      <c r="A78" s="86" t="s">
        <v>692</v>
      </c>
    </row>
    <row r="79" spans="1:8" ht="32.25" customHeight="1">
      <c r="A79" s="86" t="s">
        <v>693</v>
      </c>
    </row>
    <row r="80" spans="1:8" ht="28.5" customHeight="1">
      <c r="A80" s="86" t="s">
        <v>694</v>
      </c>
    </row>
    <row r="81" spans="1:1" ht="28.5" customHeight="1">
      <c r="A81" s="86" t="s">
        <v>540</v>
      </c>
    </row>
    <row r="82" spans="1:1" ht="22.5" customHeight="1">
      <c r="A82" s="86" t="s">
        <v>541</v>
      </c>
    </row>
    <row r="83" spans="1:1" ht="31.5" customHeight="1">
      <c r="A83" s="86" t="s">
        <v>542</v>
      </c>
    </row>
    <row r="84" spans="1:1" ht="33.75" customHeight="1">
      <c r="A84" s="86" t="s">
        <v>543</v>
      </c>
    </row>
  </sheetData>
  <mergeCells count="9">
    <mergeCell ref="A7:H7"/>
    <mergeCell ref="E4:F4"/>
    <mergeCell ref="A2:H2"/>
    <mergeCell ref="A4:A5"/>
    <mergeCell ref="B4:B5"/>
    <mergeCell ref="C4:C5"/>
    <mergeCell ref="D4:D5"/>
    <mergeCell ref="G4:G5"/>
    <mergeCell ref="H4:H5"/>
  </mergeCells>
  <pageMargins left="0.86614173228346458" right="0.19685039370078741" top="0.59055118110236227" bottom="0.31496062992125984" header="0.15748031496062992" footer="0.15748031496062992"/>
  <pageSetup paperSize="9" scale="36" fitToHeight="0" orientation="portrait" r:id="rId1"/>
  <headerFooter differentFirst="1">
    <oddHeader>&amp;C&amp;P</oddHeader>
  </headerFooter>
  <rowBreaks count="2" manualBreakCount="2">
    <brk id="28" max="7" man="1"/>
    <brk id="47"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1535"/>
  <sheetViews>
    <sheetView view="pageBreakPreview" zoomScale="60" zoomScaleNormal="80" workbookViewId="0">
      <pane xSplit="3" ySplit="7" topLeftCell="D1511" activePane="bottomRight" state="frozen"/>
      <selection pane="topRight" activeCell="D1" sqref="D1"/>
      <selection pane="bottomLeft" activeCell="A8" sqref="A8"/>
      <selection pane="bottomRight" activeCell="A1533" sqref="A1533:E1533"/>
    </sheetView>
  </sheetViews>
  <sheetFormatPr baseColWidth="10" defaultColWidth="8.75" defaultRowHeight="23"/>
  <cols>
    <col min="1" max="1" width="43.25" style="6" customWidth="1"/>
    <col min="2" max="2" width="78.75" style="6" customWidth="1"/>
    <col min="3" max="3" width="44.25" style="6" customWidth="1"/>
    <col min="4" max="4" width="38" style="13" customWidth="1"/>
    <col min="5" max="5" width="35.5" style="7" customWidth="1"/>
    <col min="6" max="6" width="37.75" style="8" customWidth="1"/>
    <col min="7" max="7" width="34.25" style="8" customWidth="1"/>
    <col min="8" max="8" width="20.75" style="8" customWidth="1"/>
    <col min="9" max="9" width="24.75" style="8" customWidth="1"/>
    <col min="10" max="10" width="9.25" style="8"/>
    <col min="11" max="11" width="9.25" style="8" customWidth="1"/>
    <col min="12" max="253" width="9.25" style="8"/>
    <col min="254" max="254" width="29.5" style="8" customWidth="1"/>
    <col min="255" max="255" width="78.75" style="8" customWidth="1"/>
    <col min="256" max="256" width="33.25" style="8" customWidth="1"/>
    <col min="257" max="257" width="40" style="8" customWidth="1"/>
    <col min="258" max="266" width="9.25" style="8"/>
    <col min="267" max="267" width="9.25" style="8" customWidth="1"/>
    <col min="268" max="509" width="9.25" style="8"/>
    <col min="510" max="510" width="29.5" style="8" customWidth="1"/>
    <col min="511" max="511" width="78.75" style="8" customWidth="1"/>
    <col min="512" max="512" width="33.25" style="8" customWidth="1"/>
    <col min="513" max="513" width="40" style="8" customWidth="1"/>
    <col min="514" max="522" width="9.25" style="8"/>
    <col min="523" max="523" width="9.25" style="8" customWidth="1"/>
    <col min="524" max="765" width="9.25" style="8"/>
    <col min="766" max="766" width="29.5" style="8" customWidth="1"/>
    <col min="767" max="767" width="78.75" style="8" customWidth="1"/>
    <col min="768" max="768" width="33.25" style="8" customWidth="1"/>
    <col min="769" max="769" width="40" style="8" customWidth="1"/>
    <col min="770" max="778" width="9.25" style="8"/>
    <col min="779" max="779" width="9.25" style="8" customWidth="1"/>
    <col min="780" max="1021" width="9.25" style="8"/>
    <col min="1022" max="1022" width="29.5" style="8" customWidth="1"/>
    <col min="1023" max="1023" width="78.75" style="8" customWidth="1"/>
    <col min="1024" max="1024" width="33.25" style="8" customWidth="1"/>
    <col min="1025" max="1025" width="40" style="8" customWidth="1"/>
    <col min="1026" max="1034" width="9.25" style="8"/>
    <col min="1035" max="1035" width="9.25" style="8" customWidth="1"/>
    <col min="1036" max="1277" width="9.25" style="8"/>
    <col min="1278" max="1278" width="29.5" style="8" customWidth="1"/>
    <col min="1279" max="1279" width="78.75" style="8" customWidth="1"/>
    <col min="1280" max="1280" width="33.25" style="8" customWidth="1"/>
    <col min="1281" max="1281" width="40" style="8" customWidth="1"/>
    <col min="1282" max="1290" width="9.25" style="8"/>
    <col min="1291" max="1291" width="9.25" style="8" customWidth="1"/>
    <col min="1292" max="1533" width="9.25" style="8"/>
    <col min="1534" max="1534" width="29.5" style="8" customWidth="1"/>
    <col min="1535" max="1535" width="78.75" style="8" customWidth="1"/>
    <col min="1536" max="1536" width="33.25" style="8" customWidth="1"/>
    <col min="1537" max="1537" width="40" style="8" customWidth="1"/>
    <col min="1538" max="1546" width="9.25" style="8"/>
    <col min="1547" max="1547" width="9.25" style="8" customWidth="1"/>
    <col min="1548" max="1789" width="9.25" style="8"/>
    <col min="1790" max="1790" width="29.5" style="8" customWidth="1"/>
    <col min="1791" max="1791" width="78.75" style="8" customWidth="1"/>
    <col min="1792" max="1792" width="33.25" style="8" customWidth="1"/>
    <col min="1793" max="1793" width="40" style="8" customWidth="1"/>
    <col min="1794" max="1802" width="9.25" style="8"/>
    <col min="1803" max="1803" width="9.25" style="8" customWidth="1"/>
    <col min="1804" max="2045" width="9.25" style="8"/>
    <col min="2046" max="2046" width="29.5" style="8" customWidth="1"/>
    <col min="2047" max="2047" width="78.75" style="8" customWidth="1"/>
    <col min="2048" max="2048" width="33.25" style="8" customWidth="1"/>
    <col min="2049" max="2049" width="40" style="8" customWidth="1"/>
    <col min="2050" max="2058" width="9.25" style="8"/>
    <col min="2059" max="2059" width="9.25" style="8" customWidth="1"/>
    <col min="2060" max="2301" width="9.25" style="8"/>
    <col min="2302" max="2302" width="29.5" style="8" customWidth="1"/>
    <col min="2303" max="2303" width="78.75" style="8" customWidth="1"/>
    <col min="2304" max="2304" width="33.25" style="8" customWidth="1"/>
    <col min="2305" max="2305" width="40" style="8" customWidth="1"/>
    <col min="2306" max="2314" width="9.25" style="8"/>
    <col min="2315" max="2315" width="9.25" style="8" customWidth="1"/>
    <col min="2316" max="2557" width="9.25" style="8"/>
    <col min="2558" max="2558" width="29.5" style="8" customWidth="1"/>
    <col min="2559" max="2559" width="78.75" style="8" customWidth="1"/>
    <col min="2560" max="2560" width="33.25" style="8" customWidth="1"/>
    <col min="2561" max="2561" width="40" style="8" customWidth="1"/>
    <col min="2562" max="2570" width="9.25" style="8"/>
    <col min="2571" max="2571" width="9.25" style="8" customWidth="1"/>
    <col min="2572" max="2813" width="9.25" style="8"/>
    <col min="2814" max="2814" width="29.5" style="8" customWidth="1"/>
    <col min="2815" max="2815" width="78.75" style="8" customWidth="1"/>
    <col min="2816" max="2816" width="33.25" style="8" customWidth="1"/>
    <col min="2817" max="2817" width="40" style="8" customWidth="1"/>
    <col min="2818" max="2826" width="9.25" style="8"/>
    <col min="2827" max="2827" width="9.25" style="8" customWidth="1"/>
    <col min="2828" max="3069" width="9.25" style="8"/>
    <col min="3070" max="3070" width="29.5" style="8" customWidth="1"/>
    <col min="3071" max="3071" width="78.75" style="8" customWidth="1"/>
    <col min="3072" max="3072" width="33.25" style="8" customWidth="1"/>
    <col min="3073" max="3073" width="40" style="8" customWidth="1"/>
    <col min="3074" max="3082" width="9.25" style="8"/>
    <col min="3083" max="3083" width="9.25" style="8" customWidth="1"/>
    <col min="3084" max="3325" width="9.25" style="8"/>
    <col min="3326" max="3326" width="29.5" style="8" customWidth="1"/>
    <col min="3327" max="3327" width="78.75" style="8" customWidth="1"/>
    <col min="3328" max="3328" width="33.25" style="8" customWidth="1"/>
    <col min="3329" max="3329" width="40" style="8" customWidth="1"/>
    <col min="3330" max="3338" width="9.25" style="8"/>
    <col min="3339" max="3339" width="9.25" style="8" customWidth="1"/>
    <col min="3340" max="3581" width="9.25" style="8"/>
    <col min="3582" max="3582" width="29.5" style="8" customWidth="1"/>
    <col min="3583" max="3583" width="78.75" style="8" customWidth="1"/>
    <col min="3584" max="3584" width="33.25" style="8" customWidth="1"/>
    <col min="3585" max="3585" width="40" style="8" customWidth="1"/>
    <col min="3586" max="3594" width="9.25" style="8"/>
    <col min="3595" max="3595" width="9.25" style="8" customWidth="1"/>
    <col min="3596" max="3837" width="9.25" style="8"/>
    <col min="3838" max="3838" width="29.5" style="8" customWidth="1"/>
    <col min="3839" max="3839" width="78.75" style="8" customWidth="1"/>
    <col min="3840" max="3840" width="33.25" style="8" customWidth="1"/>
    <col min="3841" max="3841" width="40" style="8" customWidth="1"/>
    <col min="3842" max="3850" width="9.25" style="8"/>
    <col min="3851" max="3851" width="9.25" style="8" customWidth="1"/>
    <col min="3852" max="4093" width="9.25" style="8"/>
    <col min="4094" max="4094" width="29.5" style="8" customWidth="1"/>
    <col min="4095" max="4095" width="78.75" style="8" customWidth="1"/>
    <col min="4096" max="4096" width="33.25" style="8" customWidth="1"/>
    <col min="4097" max="4097" width="40" style="8" customWidth="1"/>
    <col min="4098" max="4106" width="9.25" style="8"/>
    <col min="4107" max="4107" width="9.25" style="8" customWidth="1"/>
    <col min="4108" max="4349" width="9.25" style="8"/>
    <col min="4350" max="4350" width="29.5" style="8" customWidth="1"/>
    <col min="4351" max="4351" width="78.75" style="8" customWidth="1"/>
    <col min="4352" max="4352" width="33.25" style="8" customWidth="1"/>
    <col min="4353" max="4353" width="40" style="8" customWidth="1"/>
    <col min="4354" max="4362" width="9.25" style="8"/>
    <col min="4363" max="4363" width="9.25" style="8" customWidth="1"/>
    <col min="4364" max="4605" width="9.25" style="8"/>
    <col min="4606" max="4606" width="29.5" style="8" customWidth="1"/>
    <col min="4607" max="4607" width="78.75" style="8" customWidth="1"/>
    <col min="4608" max="4608" width="33.25" style="8" customWidth="1"/>
    <col min="4609" max="4609" width="40" style="8" customWidth="1"/>
    <col min="4610" max="4618" width="9.25" style="8"/>
    <col min="4619" max="4619" width="9.25" style="8" customWidth="1"/>
    <col min="4620" max="4861" width="9.25" style="8"/>
    <col min="4862" max="4862" width="29.5" style="8" customWidth="1"/>
    <col min="4863" max="4863" width="78.75" style="8" customWidth="1"/>
    <col min="4864" max="4864" width="33.25" style="8" customWidth="1"/>
    <col min="4865" max="4865" width="40" style="8" customWidth="1"/>
    <col min="4866" max="4874" width="9.25" style="8"/>
    <col min="4875" max="4875" width="9.25" style="8" customWidth="1"/>
    <col min="4876" max="5117" width="9.25" style="8"/>
    <col min="5118" max="5118" width="29.5" style="8" customWidth="1"/>
    <col min="5119" max="5119" width="78.75" style="8" customWidth="1"/>
    <col min="5120" max="5120" width="33.25" style="8" customWidth="1"/>
    <col min="5121" max="5121" width="40" style="8" customWidth="1"/>
    <col min="5122" max="5130" width="9.25" style="8"/>
    <col min="5131" max="5131" width="9.25" style="8" customWidth="1"/>
    <col min="5132" max="5373" width="9.25" style="8"/>
    <col min="5374" max="5374" width="29.5" style="8" customWidth="1"/>
    <col min="5375" max="5375" width="78.75" style="8" customWidth="1"/>
    <col min="5376" max="5376" width="33.25" style="8" customWidth="1"/>
    <col min="5377" max="5377" width="40" style="8" customWidth="1"/>
    <col min="5378" max="5386" width="9.25" style="8"/>
    <col min="5387" max="5387" width="9.25" style="8" customWidth="1"/>
    <col min="5388" max="5629" width="9.25" style="8"/>
    <col min="5630" max="5630" width="29.5" style="8" customWidth="1"/>
    <col min="5631" max="5631" width="78.75" style="8" customWidth="1"/>
    <col min="5632" max="5632" width="33.25" style="8" customWidth="1"/>
    <col min="5633" max="5633" width="40" style="8" customWidth="1"/>
    <col min="5634" max="5642" width="9.25" style="8"/>
    <col min="5643" max="5643" width="9.25" style="8" customWidth="1"/>
    <col min="5644" max="5885" width="9.25" style="8"/>
    <col min="5886" max="5886" width="29.5" style="8" customWidth="1"/>
    <col min="5887" max="5887" width="78.75" style="8" customWidth="1"/>
    <col min="5888" max="5888" width="33.25" style="8" customWidth="1"/>
    <col min="5889" max="5889" width="40" style="8" customWidth="1"/>
    <col min="5890" max="5898" width="9.25" style="8"/>
    <col min="5899" max="5899" width="9.25" style="8" customWidth="1"/>
    <col min="5900" max="6141" width="9.25" style="8"/>
    <col min="6142" max="6142" width="29.5" style="8" customWidth="1"/>
    <col min="6143" max="6143" width="78.75" style="8" customWidth="1"/>
    <col min="6144" max="6144" width="33.25" style="8" customWidth="1"/>
    <col min="6145" max="6145" width="40" style="8" customWidth="1"/>
    <col min="6146" max="6154" width="9.25" style="8"/>
    <col min="6155" max="6155" width="9.25" style="8" customWidth="1"/>
    <col min="6156" max="6397" width="9.25" style="8"/>
    <col min="6398" max="6398" width="29.5" style="8" customWidth="1"/>
    <col min="6399" max="6399" width="78.75" style="8" customWidth="1"/>
    <col min="6400" max="6400" width="33.25" style="8" customWidth="1"/>
    <col min="6401" max="6401" width="40" style="8" customWidth="1"/>
    <col min="6402" max="6410" width="9.25" style="8"/>
    <col min="6411" max="6411" width="9.25" style="8" customWidth="1"/>
    <col min="6412" max="6653" width="9.25" style="8"/>
    <col min="6654" max="6654" width="29.5" style="8" customWidth="1"/>
    <col min="6655" max="6655" width="78.75" style="8" customWidth="1"/>
    <col min="6656" max="6656" width="33.25" style="8" customWidth="1"/>
    <col min="6657" max="6657" width="40" style="8" customWidth="1"/>
    <col min="6658" max="6666" width="9.25" style="8"/>
    <col min="6667" max="6667" width="9.25" style="8" customWidth="1"/>
    <col min="6668" max="6909" width="9.25" style="8"/>
    <col min="6910" max="6910" width="29.5" style="8" customWidth="1"/>
    <col min="6911" max="6911" width="78.75" style="8" customWidth="1"/>
    <col min="6912" max="6912" width="33.25" style="8" customWidth="1"/>
    <col min="6913" max="6913" width="40" style="8" customWidth="1"/>
    <col min="6914" max="6922" width="9.25" style="8"/>
    <col min="6923" max="6923" width="9.25" style="8" customWidth="1"/>
    <col min="6924" max="7165" width="9.25" style="8"/>
    <col min="7166" max="7166" width="29.5" style="8" customWidth="1"/>
    <col min="7167" max="7167" width="78.75" style="8" customWidth="1"/>
    <col min="7168" max="7168" width="33.25" style="8" customWidth="1"/>
    <col min="7169" max="7169" width="40" style="8" customWidth="1"/>
    <col min="7170" max="7178" width="9.25" style="8"/>
    <col min="7179" max="7179" width="9.25" style="8" customWidth="1"/>
    <col min="7180" max="7421" width="9.25" style="8"/>
    <col min="7422" max="7422" width="29.5" style="8" customWidth="1"/>
    <col min="7423" max="7423" width="78.75" style="8" customWidth="1"/>
    <col min="7424" max="7424" width="33.25" style="8" customWidth="1"/>
    <col min="7425" max="7425" width="40" style="8" customWidth="1"/>
    <col min="7426" max="7434" width="9.25" style="8"/>
    <col min="7435" max="7435" width="9.25" style="8" customWidth="1"/>
    <col min="7436" max="7677" width="9.25" style="8"/>
    <col min="7678" max="7678" width="29.5" style="8" customWidth="1"/>
    <col min="7679" max="7679" width="78.75" style="8" customWidth="1"/>
    <col min="7680" max="7680" width="33.25" style="8" customWidth="1"/>
    <col min="7681" max="7681" width="40" style="8" customWidth="1"/>
    <col min="7682" max="7690" width="9.25" style="8"/>
    <col min="7691" max="7691" width="9.25" style="8" customWidth="1"/>
    <col min="7692" max="7933" width="9.25" style="8"/>
    <col min="7934" max="7934" width="29.5" style="8" customWidth="1"/>
    <col min="7935" max="7935" width="78.75" style="8" customWidth="1"/>
    <col min="7936" max="7936" width="33.25" style="8" customWidth="1"/>
    <col min="7937" max="7937" width="40" style="8" customWidth="1"/>
    <col min="7938" max="7946" width="9.25" style="8"/>
    <col min="7947" max="7947" width="9.25" style="8" customWidth="1"/>
    <col min="7948" max="8189" width="9.25" style="8"/>
    <col min="8190" max="8190" width="29.5" style="8" customWidth="1"/>
    <col min="8191" max="8191" width="78.75" style="8" customWidth="1"/>
    <col min="8192" max="8192" width="33.25" style="8" customWidth="1"/>
    <col min="8193" max="8193" width="40" style="8" customWidth="1"/>
    <col min="8194" max="8202" width="9.25" style="8"/>
    <col min="8203" max="8203" width="9.25" style="8" customWidth="1"/>
    <col min="8204" max="8445" width="9.25" style="8"/>
    <col min="8446" max="8446" width="29.5" style="8" customWidth="1"/>
    <col min="8447" max="8447" width="78.75" style="8" customWidth="1"/>
    <col min="8448" max="8448" width="33.25" style="8" customWidth="1"/>
    <col min="8449" max="8449" width="40" style="8" customWidth="1"/>
    <col min="8450" max="8458" width="9.25" style="8"/>
    <col min="8459" max="8459" width="9.25" style="8" customWidth="1"/>
    <col min="8460" max="8701" width="9.25" style="8"/>
    <col min="8702" max="8702" width="29.5" style="8" customWidth="1"/>
    <col min="8703" max="8703" width="78.75" style="8" customWidth="1"/>
    <col min="8704" max="8704" width="33.25" style="8" customWidth="1"/>
    <col min="8705" max="8705" width="40" style="8" customWidth="1"/>
    <col min="8706" max="8714" width="9.25" style="8"/>
    <col min="8715" max="8715" width="9.25" style="8" customWidth="1"/>
    <col min="8716" max="8957" width="9.25" style="8"/>
    <col min="8958" max="8958" width="29.5" style="8" customWidth="1"/>
    <col min="8959" max="8959" width="78.75" style="8" customWidth="1"/>
    <col min="8960" max="8960" width="33.25" style="8" customWidth="1"/>
    <col min="8961" max="8961" width="40" style="8" customWidth="1"/>
    <col min="8962" max="8970" width="9.25" style="8"/>
    <col min="8971" max="8971" width="9.25" style="8" customWidth="1"/>
    <col min="8972" max="9213" width="9.25" style="8"/>
    <col min="9214" max="9214" width="29.5" style="8" customWidth="1"/>
    <col min="9215" max="9215" width="78.75" style="8" customWidth="1"/>
    <col min="9216" max="9216" width="33.25" style="8" customWidth="1"/>
    <col min="9217" max="9217" width="40" style="8" customWidth="1"/>
    <col min="9218" max="9226" width="9.25" style="8"/>
    <col min="9227" max="9227" width="9.25" style="8" customWidth="1"/>
    <col min="9228" max="9469" width="9.25" style="8"/>
    <col min="9470" max="9470" width="29.5" style="8" customWidth="1"/>
    <col min="9471" max="9471" width="78.75" style="8" customWidth="1"/>
    <col min="9472" max="9472" width="33.25" style="8" customWidth="1"/>
    <col min="9473" max="9473" width="40" style="8" customWidth="1"/>
    <col min="9474" max="9482" width="9.25" style="8"/>
    <col min="9483" max="9483" width="9.25" style="8" customWidth="1"/>
    <col min="9484" max="9725" width="9.25" style="8"/>
    <col min="9726" max="9726" width="29.5" style="8" customWidth="1"/>
    <col min="9727" max="9727" width="78.75" style="8" customWidth="1"/>
    <col min="9728" max="9728" width="33.25" style="8" customWidth="1"/>
    <col min="9729" max="9729" width="40" style="8" customWidth="1"/>
    <col min="9730" max="9738" width="9.25" style="8"/>
    <col min="9739" max="9739" width="9.25" style="8" customWidth="1"/>
    <col min="9740" max="9981" width="9.25" style="8"/>
    <col min="9982" max="9982" width="29.5" style="8" customWidth="1"/>
    <col min="9983" max="9983" width="78.75" style="8" customWidth="1"/>
    <col min="9984" max="9984" width="33.25" style="8" customWidth="1"/>
    <col min="9985" max="9985" width="40" style="8" customWidth="1"/>
    <col min="9986" max="9994" width="9.25" style="8"/>
    <col min="9995" max="9995" width="9.25" style="8" customWidth="1"/>
    <col min="9996" max="10237" width="9.25" style="8"/>
    <col min="10238" max="10238" width="29.5" style="8" customWidth="1"/>
    <col min="10239" max="10239" width="78.75" style="8" customWidth="1"/>
    <col min="10240" max="10240" width="33.25" style="8" customWidth="1"/>
    <col min="10241" max="10241" width="40" style="8" customWidth="1"/>
    <col min="10242" max="10250" width="9.25" style="8"/>
    <col min="10251" max="10251" width="9.25" style="8" customWidth="1"/>
    <col min="10252" max="10493" width="9.25" style="8"/>
    <col min="10494" max="10494" width="29.5" style="8" customWidth="1"/>
    <col min="10495" max="10495" width="78.75" style="8" customWidth="1"/>
    <col min="10496" max="10496" width="33.25" style="8" customWidth="1"/>
    <col min="10497" max="10497" width="40" style="8" customWidth="1"/>
    <col min="10498" max="10506" width="9.25" style="8"/>
    <col min="10507" max="10507" width="9.25" style="8" customWidth="1"/>
    <col min="10508" max="10749" width="9.25" style="8"/>
    <col min="10750" max="10750" width="29.5" style="8" customWidth="1"/>
    <col min="10751" max="10751" width="78.75" style="8" customWidth="1"/>
    <col min="10752" max="10752" width="33.25" style="8" customWidth="1"/>
    <col min="10753" max="10753" width="40" style="8" customWidth="1"/>
    <col min="10754" max="10762" width="9.25" style="8"/>
    <col min="10763" max="10763" width="9.25" style="8" customWidth="1"/>
    <col min="10764" max="11005" width="9.25" style="8"/>
    <col min="11006" max="11006" width="29.5" style="8" customWidth="1"/>
    <col min="11007" max="11007" width="78.75" style="8" customWidth="1"/>
    <col min="11008" max="11008" width="33.25" style="8" customWidth="1"/>
    <col min="11009" max="11009" width="40" style="8" customWidth="1"/>
    <col min="11010" max="11018" width="9.25" style="8"/>
    <col min="11019" max="11019" width="9.25" style="8" customWidth="1"/>
    <col min="11020" max="11261" width="9.25" style="8"/>
    <col min="11262" max="11262" width="29.5" style="8" customWidth="1"/>
    <col min="11263" max="11263" width="78.75" style="8" customWidth="1"/>
    <col min="11264" max="11264" width="33.25" style="8" customWidth="1"/>
    <col min="11265" max="11265" width="40" style="8" customWidth="1"/>
    <col min="11266" max="11274" width="9.25" style="8"/>
    <col min="11275" max="11275" width="9.25" style="8" customWidth="1"/>
    <col min="11276" max="11517" width="9.25" style="8"/>
    <col min="11518" max="11518" width="29.5" style="8" customWidth="1"/>
    <col min="11519" max="11519" width="78.75" style="8" customWidth="1"/>
    <col min="11520" max="11520" width="33.25" style="8" customWidth="1"/>
    <col min="11521" max="11521" width="40" style="8" customWidth="1"/>
    <col min="11522" max="11530" width="9.25" style="8"/>
    <col min="11531" max="11531" width="9.25" style="8" customWidth="1"/>
    <col min="11532" max="11773" width="9.25" style="8"/>
    <col min="11774" max="11774" width="29.5" style="8" customWidth="1"/>
    <col min="11775" max="11775" width="78.75" style="8" customWidth="1"/>
    <col min="11776" max="11776" width="33.25" style="8" customWidth="1"/>
    <col min="11777" max="11777" width="40" style="8" customWidth="1"/>
    <col min="11778" max="11786" width="9.25" style="8"/>
    <col min="11787" max="11787" width="9.25" style="8" customWidth="1"/>
    <col min="11788" max="12029" width="9.25" style="8"/>
    <col min="12030" max="12030" width="29.5" style="8" customWidth="1"/>
    <col min="12031" max="12031" width="78.75" style="8" customWidth="1"/>
    <col min="12032" max="12032" width="33.25" style="8" customWidth="1"/>
    <col min="12033" max="12033" width="40" style="8" customWidth="1"/>
    <col min="12034" max="12042" width="9.25" style="8"/>
    <col min="12043" max="12043" width="9.25" style="8" customWidth="1"/>
    <col min="12044" max="12285" width="9.25" style="8"/>
    <col min="12286" max="12286" width="29.5" style="8" customWidth="1"/>
    <col min="12287" max="12287" width="78.75" style="8" customWidth="1"/>
    <col min="12288" max="12288" width="33.25" style="8" customWidth="1"/>
    <col min="12289" max="12289" width="40" style="8" customWidth="1"/>
    <col min="12290" max="12298" width="9.25" style="8"/>
    <col min="12299" max="12299" width="9.25" style="8" customWidth="1"/>
    <col min="12300" max="12541" width="9.25" style="8"/>
    <col min="12542" max="12542" width="29.5" style="8" customWidth="1"/>
    <col min="12543" max="12543" width="78.75" style="8" customWidth="1"/>
    <col min="12544" max="12544" width="33.25" style="8" customWidth="1"/>
    <col min="12545" max="12545" width="40" style="8" customWidth="1"/>
    <col min="12546" max="12554" width="9.25" style="8"/>
    <col min="12555" max="12555" width="9.25" style="8" customWidth="1"/>
    <col min="12556" max="12797" width="9.25" style="8"/>
    <col min="12798" max="12798" width="29.5" style="8" customWidth="1"/>
    <col min="12799" max="12799" width="78.75" style="8" customWidth="1"/>
    <col min="12800" max="12800" width="33.25" style="8" customWidth="1"/>
    <col min="12801" max="12801" width="40" style="8" customWidth="1"/>
    <col min="12802" max="12810" width="9.25" style="8"/>
    <col min="12811" max="12811" width="9.25" style="8" customWidth="1"/>
    <col min="12812" max="13053" width="9.25" style="8"/>
    <col min="13054" max="13054" width="29.5" style="8" customWidth="1"/>
    <col min="13055" max="13055" width="78.75" style="8" customWidth="1"/>
    <col min="13056" max="13056" width="33.25" style="8" customWidth="1"/>
    <col min="13057" max="13057" width="40" style="8" customWidth="1"/>
    <col min="13058" max="13066" width="9.25" style="8"/>
    <col min="13067" max="13067" width="9.25" style="8" customWidth="1"/>
    <col min="13068" max="13309" width="9.25" style="8"/>
    <col min="13310" max="13310" width="29.5" style="8" customWidth="1"/>
    <col min="13311" max="13311" width="78.75" style="8" customWidth="1"/>
    <col min="13312" max="13312" width="33.25" style="8" customWidth="1"/>
    <col min="13313" max="13313" width="40" style="8" customWidth="1"/>
    <col min="13314" max="13322" width="9.25" style="8"/>
    <col min="13323" max="13323" width="9.25" style="8" customWidth="1"/>
    <col min="13324" max="13565" width="9.25" style="8"/>
    <col min="13566" max="13566" width="29.5" style="8" customWidth="1"/>
    <col min="13567" max="13567" width="78.75" style="8" customWidth="1"/>
    <col min="13568" max="13568" width="33.25" style="8" customWidth="1"/>
    <col min="13569" max="13569" width="40" style="8" customWidth="1"/>
    <col min="13570" max="13578" width="9.25" style="8"/>
    <col min="13579" max="13579" width="9.25" style="8" customWidth="1"/>
    <col min="13580" max="13821" width="9.25" style="8"/>
    <col min="13822" max="13822" width="29.5" style="8" customWidth="1"/>
    <col min="13823" max="13823" width="78.75" style="8" customWidth="1"/>
    <col min="13824" max="13824" width="33.25" style="8" customWidth="1"/>
    <col min="13825" max="13825" width="40" style="8" customWidth="1"/>
    <col min="13826" max="13834" width="9.25" style="8"/>
    <col min="13835" max="13835" width="9.25" style="8" customWidth="1"/>
    <col min="13836" max="14077" width="9.25" style="8"/>
    <col min="14078" max="14078" width="29.5" style="8" customWidth="1"/>
    <col min="14079" max="14079" width="78.75" style="8" customWidth="1"/>
    <col min="14080" max="14080" width="33.25" style="8" customWidth="1"/>
    <col min="14081" max="14081" width="40" style="8" customWidth="1"/>
    <col min="14082" max="14090" width="9.25" style="8"/>
    <col min="14091" max="14091" width="9.25" style="8" customWidth="1"/>
    <col min="14092" max="14333" width="9.25" style="8"/>
    <col min="14334" max="14334" width="29.5" style="8" customWidth="1"/>
    <col min="14335" max="14335" width="78.75" style="8" customWidth="1"/>
    <col min="14336" max="14336" width="33.25" style="8" customWidth="1"/>
    <col min="14337" max="14337" width="40" style="8" customWidth="1"/>
    <col min="14338" max="14346" width="9.25" style="8"/>
    <col min="14347" max="14347" width="9.25" style="8" customWidth="1"/>
    <col min="14348" max="14589" width="9.25" style="8"/>
    <col min="14590" max="14590" width="29.5" style="8" customWidth="1"/>
    <col min="14591" max="14591" width="78.75" style="8" customWidth="1"/>
    <col min="14592" max="14592" width="33.25" style="8" customWidth="1"/>
    <col min="14593" max="14593" width="40" style="8" customWidth="1"/>
    <col min="14594" max="14602" width="9.25" style="8"/>
    <col min="14603" max="14603" width="9.25" style="8" customWidth="1"/>
    <col min="14604" max="14845" width="9.25" style="8"/>
    <col min="14846" max="14846" width="29.5" style="8" customWidth="1"/>
    <col min="14847" max="14847" width="78.75" style="8" customWidth="1"/>
    <col min="14848" max="14848" width="33.25" style="8" customWidth="1"/>
    <col min="14849" max="14849" width="40" style="8" customWidth="1"/>
    <col min="14850" max="14858" width="9.25" style="8"/>
    <col min="14859" max="14859" width="9.25" style="8" customWidth="1"/>
    <col min="14860" max="15101" width="9.25" style="8"/>
    <col min="15102" max="15102" width="29.5" style="8" customWidth="1"/>
    <col min="15103" max="15103" width="78.75" style="8" customWidth="1"/>
    <col min="15104" max="15104" width="33.25" style="8" customWidth="1"/>
    <col min="15105" max="15105" width="40" style="8" customWidth="1"/>
    <col min="15106" max="15114" width="9.25" style="8"/>
    <col min="15115" max="15115" width="9.25" style="8" customWidth="1"/>
    <col min="15116" max="15357" width="9.25" style="8"/>
    <col min="15358" max="15358" width="29.5" style="8" customWidth="1"/>
    <col min="15359" max="15359" width="78.75" style="8" customWidth="1"/>
    <col min="15360" max="15360" width="33.25" style="8" customWidth="1"/>
    <col min="15361" max="15361" width="40" style="8" customWidth="1"/>
    <col min="15362" max="15370" width="9.25" style="8"/>
    <col min="15371" max="15371" width="9.25" style="8" customWidth="1"/>
    <col min="15372" max="15613" width="9.25" style="8"/>
    <col min="15614" max="15614" width="29.5" style="8" customWidth="1"/>
    <col min="15615" max="15615" width="78.75" style="8" customWidth="1"/>
    <col min="15616" max="15616" width="33.25" style="8" customWidth="1"/>
    <col min="15617" max="15617" width="40" style="8" customWidth="1"/>
    <col min="15618" max="15626" width="9.25" style="8"/>
    <col min="15627" max="15627" width="9.25" style="8" customWidth="1"/>
    <col min="15628" max="15869" width="9.25" style="8"/>
    <col min="15870" max="15870" width="29.5" style="8" customWidth="1"/>
    <col min="15871" max="15871" width="78.75" style="8" customWidth="1"/>
    <col min="15872" max="15872" width="33.25" style="8" customWidth="1"/>
    <col min="15873" max="15873" width="40" style="8" customWidth="1"/>
    <col min="15874" max="15882" width="9.25" style="8"/>
    <col min="15883" max="15883" width="9.25" style="8" customWidth="1"/>
    <col min="15884" max="16125" width="9.25" style="8"/>
    <col min="16126" max="16126" width="29.5" style="8" customWidth="1"/>
    <col min="16127" max="16127" width="78.75" style="8" customWidth="1"/>
    <col min="16128" max="16128" width="33.25" style="8" customWidth="1"/>
    <col min="16129" max="16129" width="40" style="8" customWidth="1"/>
    <col min="16130" max="16138" width="9.25" style="8"/>
    <col min="16139" max="16139" width="9.25" style="8" customWidth="1"/>
    <col min="16140" max="16384" width="9.25" style="8"/>
  </cols>
  <sheetData>
    <row r="1" spans="1:9">
      <c r="D1" s="143"/>
      <c r="E1" s="94" t="s">
        <v>655</v>
      </c>
    </row>
    <row r="2" spans="1:9" ht="9.75" customHeight="1">
      <c r="D2" s="143"/>
    </row>
    <row r="3" spans="1:9" ht="129" customHeight="1">
      <c r="A3" s="370" t="s">
        <v>538</v>
      </c>
      <c r="B3" s="370"/>
      <c r="C3" s="370"/>
      <c r="D3" s="370"/>
      <c r="E3" s="370"/>
    </row>
    <row r="4" spans="1:9" ht="14.25" customHeight="1">
      <c r="A4" s="144"/>
      <c r="B4" s="9"/>
      <c r="C4" s="9"/>
      <c r="D4" s="9"/>
    </row>
    <row r="5" spans="1:9" s="10" customFormat="1" ht="34.5" customHeight="1">
      <c r="A5" s="371" t="s">
        <v>0</v>
      </c>
      <c r="B5" s="372" t="s">
        <v>533</v>
      </c>
      <c r="C5" s="372" t="s">
        <v>416</v>
      </c>
      <c r="D5" s="104" t="s">
        <v>624</v>
      </c>
      <c r="E5" s="102"/>
    </row>
    <row r="6" spans="1:9" s="10" customFormat="1" ht="39.75" customHeight="1">
      <c r="A6" s="371"/>
      <c r="B6" s="372"/>
      <c r="C6" s="372"/>
      <c r="D6" s="220" t="s">
        <v>684</v>
      </c>
      <c r="E6" s="224" t="s">
        <v>685</v>
      </c>
    </row>
    <row r="7" spans="1:9" s="86" customFormat="1" ht="13.5" customHeight="1">
      <c r="A7" s="123" t="s">
        <v>2</v>
      </c>
      <c r="B7" s="123" t="s">
        <v>3</v>
      </c>
      <c r="C7" s="123" t="s">
        <v>4</v>
      </c>
      <c r="D7" s="123" t="s">
        <v>5</v>
      </c>
      <c r="E7" s="123" t="s">
        <v>6</v>
      </c>
    </row>
    <row r="8" spans="1:9" ht="21" customHeight="1">
      <c r="A8" s="359" t="s">
        <v>633</v>
      </c>
      <c r="B8" s="359" t="s">
        <v>11</v>
      </c>
      <c r="C8" s="170" t="s">
        <v>417</v>
      </c>
      <c r="D8" s="171">
        <f>D10</f>
        <v>4013433.3</v>
      </c>
      <c r="E8" s="171">
        <f>E10</f>
        <v>4012454.9000000004</v>
      </c>
      <c r="H8" s="169"/>
      <c r="I8" s="169"/>
    </row>
    <row r="9" spans="1:9" ht="87" customHeight="1">
      <c r="A9" s="360"/>
      <c r="B9" s="360"/>
      <c r="C9" s="170" t="s">
        <v>618</v>
      </c>
      <c r="D9" s="171">
        <v>0</v>
      </c>
      <c r="E9" s="171">
        <v>0</v>
      </c>
      <c r="H9" s="169"/>
      <c r="I9" s="169"/>
    </row>
    <row r="10" spans="1:9" ht="69" customHeight="1">
      <c r="A10" s="360"/>
      <c r="B10" s="360"/>
      <c r="C10" s="170" t="s">
        <v>710</v>
      </c>
      <c r="D10" s="171">
        <f>D12+D13+D14</f>
        <v>4013433.3</v>
      </c>
      <c r="E10" s="171">
        <f>E12+E13+E14</f>
        <v>4012454.9000000004</v>
      </c>
    </row>
    <row r="11" spans="1:9" ht="16.5" customHeight="1">
      <c r="A11" s="360"/>
      <c r="B11" s="360"/>
      <c r="C11" s="170" t="s">
        <v>619</v>
      </c>
      <c r="D11" s="171">
        <v>0</v>
      </c>
      <c r="E11" s="171">
        <v>0</v>
      </c>
    </row>
    <row r="12" spans="1:9" ht="17">
      <c r="A12" s="360"/>
      <c r="B12" s="360"/>
      <c r="C12" s="170" t="s">
        <v>67</v>
      </c>
      <c r="D12" s="171">
        <f>форма_10!G10</f>
        <v>50968.2</v>
      </c>
      <c r="E12" s="171">
        <f>E1308</f>
        <v>50917.7</v>
      </c>
    </row>
    <row r="13" spans="1:9" ht="18" customHeight="1">
      <c r="A13" s="360"/>
      <c r="B13" s="360"/>
      <c r="C13" s="170" t="s">
        <v>686</v>
      </c>
      <c r="D13" s="171">
        <f>D25+D913+D1237+D1357</f>
        <v>3956392.0999999996</v>
      </c>
      <c r="E13" s="171">
        <f>E25+E913+E1237+E1357</f>
        <v>3955464.2</v>
      </c>
    </row>
    <row r="14" spans="1:9" ht="18" customHeight="1">
      <c r="A14" s="360"/>
      <c r="B14" s="360"/>
      <c r="C14" s="172" t="s">
        <v>544</v>
      </c>
      <c r="D14" s="171">
        <f>D914</f>
        <v>6073</v>
      </c>
      <c r="E14" s="171">
        <f>E1094</f>
        <v>6073</v>
      </c>
    </row>
    <row r="15" spans="1:9" ht="18" customHeight="1">
      <c r="A15" s="360"/>
      <c r="B15" s="360"/>
      <c r="C15" s="172" t="s">
        <v>620</v>
      </c>
      <c r="D15" s="171">
        <v>0</v>
      </c>
      <c r="E15" s="171">
        <v>0</v>
      </c>
    </row>
    <row r="16" spans="1:9" ht="18" customHeight="1">
      <c r="A16" s="360"/>
      <c r="B16" s="360"/>
      <c r="C16" s="170" t="s">
        <v>619</v>
      </c>
      <c r="D16" s="171">
        <v>0</v>
      </c>
      <c r="E16" s="171">
        <v>0</v>
      </c>
    </row>
    <row r="17" spans="1:5" ht="53.25" customHeight="1">
      <c r="A17" s="360"/>
      <c r="B17" s="360"/>
      <c r="C17" s="172" t="s">
        <v>711</v>
      </c>
      <c r="D17" s="171">
        <v>0</v>
      </c>
      <c r="E17" s="171">
        <v>0</v>
      </c>
    </row>
    <row r="18" spans="1:5" ht="18" customHeight="1">
      <c r="A18" s="360"/>
      <c r="B18" s="360"/>
      <c r="C18" s="172" t="s">
        <v>621</v>
      </c>
      <c r="D18" s="171">
        <v>0</v>
      </c>
      <c r="E18" s="171">
        <v>0</v>
      </c>
    </row>
    <row r="19" spans="1:5" ht="18" customHeight="1">
      <c r="A19" s="361"/>
      <c r="B19" s="361"/>
      <c r="C19" s="172" t="s">
        <v>622</v>
      </c>
      <c r="D19" s="171">
        <v>0</v>
      </c>
      <c r="E19" s="171">
        <v>0</v>
      </c>
    </row>
    <row r="20" spans="1:5" ht="18.75" customHeight="1">
      <c r="A20" s="359" t="s">
        <v>21</v>
      </c>
      <c r="B20" s="359" t="s">
        <v>22</v>
      </c>
      <c r="C20" s="170" t="s">
        <v>417</v>
      </c>
      <c r="D20" s="171">
        <f>D22</f>
        <v>612445.9</v>
      </c>
      <c r="E20" s="171">
        <f>E22</f>
        <v>612445.70000000007</v>
      </c>
    </row>
    <row r="21" spans="1:5" ht="84" customHeight="1">
      <c r="A21" s="360"/>
      <c r="B21" s="360"/>
      <c r="C21" s="170" t="s">
        <v>618</v>
      </c>
      <c r="D21" s="171">
        <v>0</v>
      </c>
      <c r="E21" s="171">
        <v>0</v>
      </c>
    </row>
    <row r="22" spans="1:5" ht="66.75" customHeight="1">
      <c r="A22" s="360"/>
      <c r="B22" s="360"/>
      <c r="C22" s="170" t="s">
        <v>710</v>
      </c>
      <c r="D22" s="171">
        <f>D25</f>
        <v>612445.9</v>
      </c>
      <c r="E22" s="171">
        <f>E25</f>
        <v>612445.70000000007</v>
      </c>
    </row>
    <row r="23" spans="1:5" ht="20.25" customHeight="1">
      <c r="A23" s="360"/>
      <c r="B23" s="360"/>
      <c r="C23" s="170" t="s">
        <v>619</v>
      </c>
      <c r="D23" s="171">
        <v>0</v>
      </c>
      <c r="E23" s="171">
        <v>0</v>
      </c>
    </row>
    <row r="24" spans="1:5" ht="20.25" customHeight="1">
      <c r="A24" s="360"/>
      <c r="B24" s="360"/>
      <c r="C24" s="170" t="s">
        <v>67</v>
      </c>
      <c r="D24" s="171">
        <v>0</v>
      </c>
      <c r="E24" s="171">
        <v>0</v>
      </c>
    </row>
    <row r="25" spans="1:5" ht="19.5" customHeight="1">
      <c r="A25" s="360"/>
      <c r="B25" s="360"/>
      <c r="C25" s="170" t="s">
        <v>13</v>
      </c>
      <c r="D25" s="171">
        <f>D37+D265+D529+D577+D877</f>
        <v>612445.9</v>
      </c>
      <c r="E25" s="171">
        <f>E37+E265+E529+E577+E877</f>
        <v>612445.70000000007</v>
      </c>
    </row>
    <row r="26" spans="1:5" ht="19.5" customHeight="1">
      <c r="A26" s="360"/>
      <c r="B26" s="360"/>
      <c r="C26" s="172" t="s">
        <v>544</v>
      </c>
      <c r="D26" s="171">
        <v>0</v>
      </c>
      <c r="E26" s="171">
        <v>0</v>
      </c>
    </row>
    <row r="27" spans="1:5" ht="19.5" customHeight="1">
      <c r="A27" s="360"/>
      <c r="B27" s="360"/>
      <c r="C27" s="172" t="s">
        <v>620</v>
      </c>
      <c r="D27" s="171">
        <v>0</v>
      </c>
      <c r="E27" s="171">
        <v>0</v>
      </c>
    </row>
    <row r="28" spans="1:5" ht="19.5" customHeight="1">
      <c r="A28" s="360"/>
      <c r="B28" s="360"/>
      <c r="C28" s="170" t="s">
        <v>619</v>
      </c>
      <c r="D28" s="171">
        <v>0</v>
      </c>
      <c r="E28" s="171">
        <v>0</v>
      </c>
    </row>
    <row r="29" spans="1:5" ht="52.5" customHeight="1">
      <c r="A29" s="360"/>
      <c r="B29" s="360"/>
      <c r="C29" s="172" t="s">
        <v>711</v>
      </c>
      <c r="D29" s="171">
        <v>0</v>
      </c>
      <c r="E29" s="171">
        <v>0</v>
      </c>
    </row>
    <row r="30" spans="1:5" ht="19.5" customHeight="1">
      <c r="A30" s="360"/>
      <c r="B30" s="360"/>
      <c r="C30" s="172" t="s">
        <v>621</v>
      </c>
      <c r="D30" s="171">
        <v>0</v>
      </c>
      <c r="E30" s="171">
        <v>0</v>
      </c>
    </row>
    <row r="31" spans="1:5" ht="19.5" customHeight="1">
      <c r="A31" s="361"/>
      <c r="B31" s="361"/>
      <c r="C31" s="172" t="s">
        <v>622</v>
      </c>
      <c r="D31" s="171">
        <v>0</v>
      </c>
      <c r="E31" s="171">
        <v>0</v>
      </c>
    </row>
    <row r="32" spans="1:5" ht="19.5" customHeight="1">
      <c r="A32" s="359" t="s">
        <v>23</v>
      </c>
      <c r="B32" s="359" t="s">
        <v>24</v>
      </c>
      <c r="C32" s="170" t="s">
        <v>417</v>
      </c>
      <c r="D32" s="171">
        <f>D34</f>
        <v>32793</v>
      </c>
      <c r="E32" s="171">
        <f>E34</f>
        <v>32793</v>
      </c>
    </row>
    <row r="33" spans="1:5" ht="83.25" customHeight="1">
      <c r="A33" s="360"/>
      <c r="B33" s="360"/>
      <c r="C33" s="170" t="s">
        <v>618</v>
      </c>
      <c r="D33" s="171">
        <v>0</v>
      </c>
      <c r="E33" s="171">
        <v>0</v>
      </c>
    </row>
    <row r="34" spans="1:5" ht="68.25" customHeight="1">
      <c r="A34" s="360"/>
      <c r="B34" s="360"/>
      <c r="C34" s="170" t="s">
        <v>710</v>
      </c>
      <c r="D34" s="171">
        <f>D37</f>
        <v>32793</v>
      </c>
      <c r="E34" s="171">
        <f>E37</f>
        <v>32793</v>
      </c>
    </row>
    <row r="35" spans="1:5" ht="18" customHeight="1">
      <c r="A35" s="360"/>
      <c r="B35" s="360"/>
      <c r="C35" s="170" t="s">
        <v>619</v>
      </c>
      <c r="D35" s="171">
        <v>0</v>
      </c>
      <c r="E35" s="171">
        <v>0</v>
      </c>
    </row>
    <row r="36" spans="1:5" ht="18" customHeight="1">
      <c r="A36" s="360"/>
      <c r="B36" s="360"/>
      <c r="C36" s="170" t="s">
        <v>67</v>
      </c>
      <c r="D36" s="171">
        <v>0</v>
      </c>
      <c r="E36" s="171">
        <v>0</v>
      </c>
    </row>
    <row r="37" spans="1:5" ht="17">
      <c r="A37" s="360"/>
      <c r="B37" s="360"/>
      <c r="C37" s="170" t="s">
        <v>13</v>
      </c>
      <c r="D37" s="171">
        <f>D49</f>
        <v>32793</v>
      </c>
      <c r="E37" s="171">
        <f>E49</f>
        <v>32793</v>
      </c>
    </row>
    <row r="38" spans="1:5" ht="17">
      <c r="A38" s="360"/>
      <c r="B38" s="360"/>
      <c r="C38" s="172" t="s">
        <v>544</v>
      </c>
      <c r="D38" s="171">
        <v>0</v>
      </c>
      <c r="E38" s="171">
        <v>0</v>
      </c>
    </row>
    <row r="39" spans="1:5" ht="18.75" customHeight="1">
      <c r="A39" s="360"/>
      <c r="B39" s="360"/>
      <c r="C39" s="172" t="s">
        <v>620</v>
      </c>
      <c r="D39" s="171">
        <v>0</v>
      </c>
      <c r="E39" s="171">
        <v>0</v>
      </c>
    </row>
    <row r="40" spans="1:5" ht="18" customHeight="1">
      <c r="A40" s="360"/>
      <c r="B40" s="360"/>
      <c r="C40" s="170" t="s">
        <v>619</v>
      </c>
      <c r="D40" s="171">
        <v>0</v>
      </c>
      <c r="E40" s="171">
        <v>0</v>
      </c>
    </row>
    <row r="41" spans="1:5" ht="50.25" customHeight="1">
      <c r="A41" s="360"/>
      <c r="B41" s="360"/>
      <c r="C41" s="172" t="s">
        <v>711</v>
      </c>
      <c r="D41" s="171">
        <v>0</v>
      </c>
      <c r="E41" s="171">
        <v>0</v>
      </c>
    </row>
    <row r="42" spans="1:5" ht="18.75" customHeight="1">
      <c r="A42" s="360"/>
      <c r="B42" s="360"/>
      <c r="C42" s="172" t="s">
        <v>621</v>
      </c>
      <c r="D42" s="171">
        <v>0</v>
      </c>
      <c r="E42" s="171">
        <v>0</v>
      </c>
    </row>
    <row r="43" spans="1:5" ht="20.25" customHeight="1">
      <c r="A43" s="361"/>
      <c r="B43" s="361"/>
      <c r="C43" s="172" t="s">
        <v>622</v>
      </c>
      <c r="D43" s="171">
        <v>0</v>
      </c>
      <c r="E43" s="171">
        <v>0</v>
      </c>
    </row>
    <row r="44" spans="1:5" ht="20.25" customHeight="1">
      <c r="A44" s="356" t="s">
        <v>25</v>
      </c>
      <c r="B44" s="356" t="s">
        <v>534</v>
      </c>
      <c r="C44" s="119" t="s">
        <v>417</v>
      </c>
      <c r="D44" s="116">
        <f>D46</f>
        <v>32793</v>
      </c>
      <c r="E44" s="116">
        <f>E46</f>
        <v>32793</v>
      </c>
    </row>
    <row r="45" spans="1:5" ht="82.5" customHeight="1">
      <c r="A45" s="357"/>
      <c r="B45" s="357"/>
      <c r="C45" s="119" t="s">
        <v>618</v>
      </c>
      <c r="D45" s="116">
        <v>0</v>
      </c>
      <c r="E45" s="116">
        <v>0</v>
      </c>
    </row>
    <row r="46" spans="1:5" ht="69" customHeight="1">
      <c r="A46" s="357"/>
      <c r="B46" s="357"/>
      <c r="C46" s="119" t="s">
        <v>710</v>
      </c>
      <c r="D46" s="116">
        <f>D49</f>
        <v>32793</v>
      </c>
      <c r="E46" s="116">
        <f>E49</f>
        <v>32793</v>
      </c>
    </row>
    <row r="47" spans="1:5" ht="21.75" customHeight="1">
      <c r="A47" s="357"/>
      <c r="B47" s="357"/>
      <c r="C47" s="119" t="s">
        <v>619</v>
      </c>
      <c r="D47" s="116">
        <v>0</v>
      </c>
      <c r="E47" s="116">
        <v>0</v>
      </c>
    </row>
    <row r="48" spans="1:5" ht="21.75" customHeight="1">
      <c r="A48" s="357"/>
      <c r="B48" s="357"/>
      <c r="C48" s="119" t="s">
        <v>67</v>
      </c>
      <c r="D48" s="116">
        <v>0</v>
      </c>
      <c r="E48" s="116">
        <v>0</v>
      </c>
    </row>
    <row r="49" spans="1:5" ht="21.75" customHeight="1">
      <c r="A49" s="357"/>
      <c r="B49" s="357"/>
      <c r="C49" s="119" t="s">
        <v>13</v>
      </c>
      <c r="D49" s="116">
        <f>форма_10!I28</f>
        <v>32793</v>
      </c>
      <c r="E49" s="116">
        <f>форма_10!O28</f>
        <v>32793</v>
      </c>
    </row>
    <row r="50" spans="1:5" ht="21.75" customHeight="1">
      <c r="A50" s="357"/>
      <c r="B50" s="357"/>
      <c r="C50" s="120" t="s">
        <v>544</v>
      </c>
      <c r="D50" s="116">
        <v>0</v>
      </c>
      <c r="E50" s="116">
        <v>0</v>
      </c>
    </row>
    <row r="51" spans="1:5" ht="21.75" customHeight="1">
      <c r="A51" s="357"/>
      <c r="B51" s="357"/>
      <c r="C51" s="103" t="s">
        <v>620</v>
      </c>
      <c r="D51" s="116">
        <v>0</v>
      </c>
      <c r="E51" s="116">
        <v>0</v>
      </c>
    </row>
    <row r="52" spans="1:5" ht="21.75" customHeight="1">
      <c r="A52" s="357"/>
      <c r="B52" s="357"/>
      <c r="C52" s="119" t="s">
        <v>619</v>
      </c>
      <c r="D52" s="116">
        <v>0</v>
      </c>
      <c r="E52" s="116">
        <v>0</v>
      </c>
    </row>
    <row r="53" spans="1:5" ht="37.5" customHeight="1">
      <c r="A53" s="357"/>
      <c r="B53" s="357"/>
      <c r="C53" s="120" t="s">
        <v>711</v>
      </c>
      <c r="D53" s="116">
        <v>0</v>
      </c>
      <c r="E53" s="116">
        <v>0</v>
      </c>
    </row>
    <row r="54" spans="1:5" ht="21.75" customHeight="1">
      <c r="A54" s="357"/>
      <c r="B54" s="357"/>
      <c r="C54" s="120" t="s">
        <v>621</v>
      </c>
      <c r="D54" s="116">
        <v>0</v>
      </c>
      <c r="E54" s="116">
        <v>0</v>
      </c>
    </row>
    <row r="55" spans="1:5" ht="21.75" customHeight="1">
      <c r="A55" s="358"/>
      <c r="B55" s="358"/>
      <c r="C55" s="120" t="s">
        <v>622</v>
      </c>
      <c r="D55" s="116">
        <v>0</v>
      </c>
      <c r="E55" s="116">
        <v>0</v>
      </c>
    </row>
    <row r="56" spans="1:5" ht="19.5" customHeight="1">
      <c r="A56" s="356" t="s">
        <v>82</v>
      </c>
      <c r="B56" s="356" t="s">
        <v>83</v>
      </c>
      <c r="C56" s="120" t="s">
        <v>417</v>
      </c>
      <c r="D56" s="116">
        <v>0</v>
      </c>
      <c r="E56" s="116">
        <v>0</v>
      </c>
    </row>
    <row r="57" spans="1:5" ht="80.25" customHeight="1">
      <c r="A57" s="357"/>
      <c r="B57" s="357"/>
      <c r="C57" s="119" t="s">
        <v>618</v>
      </c>
      <c r="D57" s="116">
        <v>0</v>
      </c>
      <c r="E57" s="116">
        <v>0</v>
      </c>
    </row>
    <row r="58" spans="1:5" ht="66.75" customHeight="1">
      <c r="A58" s="357"/>
      <c r="B58" s="357"/>
      <c r="C58" s="119" t="s">
        <v>710</v>
      </c>
      <c r="D58" s="116">
        <v>0</v>
      </c>
      <c r="E58" s="116">
        <v>0</v>
      </c>
    </row>
    <row r="59" spans="1:5" ht="21.75" customHeight="1">
      <c r="A59" s="357"/>
      <c r="B59" s="357"/>
      <c r="C59" s="119" t="s">
        <v>619</v>
      </c>
      <c r="D59" s="116">
        <v>0</v>
      </c>
      <c r="E59" s="116">
        <v>0</v>
      </c>
    </row>
    <row r="60" spans="1:5" ht="21.75" customHeight="1">
      <c r="A60" s="357"/>
      <c r="B60" s="357"/>
      <c r="C60" s="119" t="s">
        <v>67</v>
      </c>
      <c r="D60" s="116">
        <v>0</v>
      </c>
      <c r="E60" s="116">
        <v>0</v>
      </c>
    </row>
    <row r="61" spans="1:5" ht="21.75" customHeight="1">
      <c r="A61" s="357"/>
      <c r="B61" s="357"/>
      <c r="C61" s="119" t="s">
        <v>13</v>
      </c>
      <c r="D61" s="116">
        <v>0</v>
      </c>
      <c r="E61" s="116">
        <v>0</v>
      </c>
    </row>
    <row r="62" spans="1:5" ht="21.75" customHeight="1">
      <c r="A62" s="357"/>
      <c r="B62" s="357"/>
      <c r="C62" s="120" t="s">
        <v>544</v>
      </c>
      <c r="D62" s="116">
        <v>0</v>
      </c>
      <c r="E62" s="116">
        <v>0</v>
      </c>
    </row>
    <row r="63" spans="1:5" ht="21.75" customHeight="1">
      <c r="A63" s="357"/>
      <c r="B63" s="357"/>
      <c r="C63" s="103" t="s">
        <v>620</v>
      </c>
      <c r="D63" s="116">
        <v>0</v>
      </c>
      <c r="E63" s="116">
        <v>0</v>
      </c>
    </row>
    <row r="64" spans="1:5" ht="21.75" customHeight="1">
      <c r="A64" s="357"/>
      <c r="B64" s="357"/>
      <c r="C64" s="119" t="s">
        <v>619</v>
      </c>
      <c r="D64" s="116">
        <v>0</v>
      </c>
      <c r="E64" s="116">
        <v>0</v>
      </c>
    </row>
    <row r="65" spans="1:5" ht="34.5" customHeight="1">
      <c r="A65" s="357"/>
      <c r="B65" s="357"/>
      <c r="C65" s="120" t="s">
        <v>711</v>
      </c>
      <c r="D65" s="116">
        <v>0</v>
      </c>
      <c r="E65" s="116">
        <v>0</v>
      </c>
    </row>
    <row r="66" spans="1:5" ht="21.75" customHeight="1">
      <c r="A66" s="357"/>
      <c r="B66" s="357"/>
      <c r="C66" s="120" t="s">
        <v>621</v>
      </c>
      <c r="D66" s="116">
        <v>0</v>
      </c>
      <c r="E66" s="116">
        <v>0</v>
      </c>
    </row>
    <row r="67" spans="1:5" ht="21.75" customHeight="1">
      <c r="A67" s="358"/>
      <c r="B67" s="358"/>
      <c r="C67" s="120" t="s">
        <v>622</v>
      </c>
      <c r="D67" s="116">
        <v>0</v>
      </c>
      <c r="E67" s="116">
        <v>0</v>
      </c>
    </row>
    <row r="68" spans="1:5" ht="19.5" customHeight="1">
      <c r="A68" s="356" t="s">
        <v>84</v>
      </c>
      <c r="B68" s="356" t="s">
        <v>85</v>
      </c>
      <c r="C68" s="120" t="s">
        <v>417</v>
      </c>
      <c r="D68" s="116">
        <v>0</v>
      </c>
      <c r="E68" s="116">
        <v>0</v>
      </c>
    </row>
    <row r="69" spans="1:5" ht="80.25" customHeight="1">
      <c r="A69" s="357"/>
      <c r="B69" s="357"/>
      <c r="C69" s="119" t="s">
        <v>618</v>
      </c>
      <c r="D69" s="116">
        <v>0</v>
      </c>
      <c r="E69" s="116">
        <v>0</v>
      </c>
    </row>
    <row r="70" spans="1:5" ht="66.75" customHeight="1">
      <c r="A70" s="357"/>
      <c r="B70" s="357"/>
      <c r="C70" s="119" t="s">
        <v>710</v>
      </c>
      <c r="D70" s="116">
        <v>0</v>
      </c>
      <c r="E70" s="116">
        <v>0</v>
      </c>
    </row>
    <row r="71" spans="1:5" ht="21.75" customHeight="1">
      <c r="A71" s="357"/>
      <c r="B71" s="357"/>
      <c r="C71" s="119" t="s">
        <v>619</v>
      </c>
      <c r="D71" s="116">
        <v>0</v>
      </c>
      <c r="E71" s="116">
        <v>0</v>
      </c>
    </row>
    <row r="72" spans="1:5" ht="21.75" customHeight="1">
      <c r="A72" s="357"/>
      <c r="B72" s="357"/>
      <c r="C72" s="119" t="s">
        <v>67</v>
      </c>
      <c r="D72" s="116">
        <v>0</v>
      </c>
      <c r="E72" s="116">
        <v>0</v>
      </c>
    </row>
    <row r="73" spans="1:5" ht="21.75" customHeight="1">
      <c r="A73" s="357"/>
      <c r="B73" s="357"/>
      <c r="C73" s="119" t="s">
        <v>13</v>
      </c>
      <c r="D73" s="116">
        <v>0</v>
      </c>
      <c r="E73" s="116">
        <v>0</v>
      </c>
    </row>
    <row r="74" spans="1:5" ht="21.75" customHeight="1">
      <c r="A74" s="357"/>
      <c r="B74" s="357"/>
      <c r="C74" s="120" t="s">
        <v>544</v>
      </c>
      <c r="D74" s="116">
        <v>0</v>
      </c>
      <c r="E74" s="116">
        <v>0</v>
      </c>
    </row>
    <row r="75" spans="1:5" ht="21.75" customHeight="1">
      <c r="A75" s="357"/>
      <c r="B75" s="357"/>
      <c r="C75" s="103" t="s">
        <v>620</v>
      </c>
      <c r="D75" s="116">
        <v>0</v>
      </c>
      <c r="E75" s="116">
        <v>0</v>
      </c>
    </row>
    <row r="76" spans="1:5" ht="21.75" customHeight="1">
      <c r="A76" s="357"/>
      <c r="B76" s="357"/>
      <c r="C76" s="119" t="s">
        <v>619</v>
      </c>
      <c r="D76" s="116">
        <v>0</v>
      </c>
      <c r="E76" s="116">
        <v>0</v>
      </c>
    </row>
    <row r="77" spans="1:5" ht="36.75" customHeight="1">
      <c r="A77" s="357"/>
      <c r="B77" s="357"/>
      <c r="C77" s="120" t="s">
        <v>711</v>
      </c>
      <c r="D77" s="116">
        <v>0</v>
      </c>
      <c r="E77" s="116">
        <v>0</v>
      </c>
    </row>
    <row r="78" spans="1:5" ht="21.75" customHeight="1">
      <c r="A78" s="357"/>
      <c r="B78" s="357"/>
      <c r="C78" s="120" t="s">
        <v>621</v>
      </c>
      <c r="D78" s="116">
        <v>0</v>
      </c>
      <c r="E78" s="116">
        <v>0</v>
      </c>
    </row>
    <row r="79" spans="1:5" ht="21.75" customHeight="1">
      <c r="A79" s="358"/>
      <c r="B79" s="358"/>
      <c r="C79" s="120" t="s">
        <v>622</v>
      </c>
      <c r="D79" s="116">
        <v>0</v>
      </c>
      <c r="E79" s="116">
        <v>0</v>
      </c>
    </row>
    <row r="80" spans="1:5" ht="19.5" customHeight="1">
      <c r="A80" s="359" t="s">
        <v>86</v>
      </c>
      <c r="B80" s="359" t="s">
        <v>87</v>
      </c>
      <c r="C80" s="172" t="s">
        <v>417</v>
      </c>
      <c r="D80" s="171">
        <v>0</v>
      </c>
      <c r="E80" s="171">
        <v>0</v>
      </c>
    </row>
    <row r="81" spans="1:5" ht="80.25" customHeight="1">
      <c r="A81" s="360"/>
      <c r="B81" s="360"/>
      <c r="C81" s="170" t="s">
        <v>618</v>
      </c>
      <c r="D81" s="171">
        <v>0</v>
      </c>
      <c r="E81" s="171">
        <v>0</v>
      </c>
    </row>
    <row r="82" spans="1:5" ht="66.75" customHeight="1">
      <c r="A82" s="360"/>
      <c r="B82" s="360"/>
      <c r="C82" s="170" t="s">
        <v>710</v>
      </c>
      <c r="D82" s="171">
        <v>0</v>
      </c>
      <c r="E82" s="171">
        <v>0</v>
      </c>
    </row>
    <row r="83" spans="1:5" ht="21.75" customHeight="1">
      <c r="A83" s="360"/>
      <c r="B83" s="360"/>
      <c r="C83" s="170" t="s">
        <v>619</v>
      </c>
      <c r="D83" s="171">
        <v>0</v>
      </c>
      <c r="E83" s="171">
        <v>0</v>
      </c>
    </row>
    <row r="84" spans="1:5" ht="21.75" customHeight="1">
      <c r="A84" s="360"/>
      <c r="B84" s="360"/>
      <c r="C84" s="170" t="s">
        <v>67</v>
      </c>
      <c r="D84" s="171">
        <v>0</v>
      </c>
      <c r="E84" s="171">
        <v>0</v>
      </c>
    </row>
    <row r="85" spans="1:5" ht="21.75" customHeight="1">
      <c r="A85" s="360"/>
      <c r="B85" s="360"/>
      <c r="C85" s="170" t="s">
        <v>13</v>
      </c>
      <c r="D85" s="171">
        <v>0</v>
      </c>
      <c r="E85" s="171">
        <v>0</v>
      </c>
    </row>
    <row r="86" spans="1:5" ht="21.75" customHeight="1">
      <c r="A86" s="360"/>
      <c r="B86" s="360"/>
      <c r="C86" s="172" t="s">
        <v>544</v>
      </c>
      <c r="D86" s="171">
        <v>0</v>
      </c>
      <c r="E86" s="171">
        <v>0</v>
      </c>
    </row>
    <row r="87" spans="1:5" ht="21.75" customHeight="1">
      <c r="A87" s="360"/>
      <c r="B87" s="360"/>
      <c r="C87" s="172" t="s">
        <v>620</v>
      </c>
      <c r="D87" s="171">
        <v>0</v>
      </c>
      <c r="E87" s="171">
        <v>0</v>
      </c>
    </row>
    <row r="88" spans="1:5" ht="21.75" customHeight="1">
      <c r="A88" s="360"/>
      <c r="B88" s="360"/>
      <c r="C88" s="170" t="s">
        <v>619</v>
      </c>
      <c r="D88" s="171">
        <v>0</v>
      </c>
      <c r="E88" s="171">
        <v>0</v>
      </c>
    </row>
    <row r="89" spans="1:5" ht="48" customHeight="1">
      <c r="A89" s="360"/>
      <c r="B89" s="360"/>
      <c r="C89" s="172" t="s">
        <v>711</v>
      </c>
      <c r="D89" s="171">
        <v>0</v>
      </c>
      <c r="E89" s="171">
        <v>0</v>
      </c>
    </row>
    <row r="90" spans="1:5" ht="21.75" customHeight="1">
      <c r="A90" s="360"/>
      <c r="B90" s="360"/>
      <c r="C90" s="172" t="s">
        <v>621</v>
      </c>
      <c r="D90" s="171">
        <v>0</v>
      </c>
      <c r="E90" s="171">
        <v>0</v>
      </c>
    </row>
    <row r="91" spans="1:5" ht="21.75" customHeight="1">
      <c r="A91" s="361"/>
      <c r="B91" s="361"/>
      <c r="C91" s="172" t="s">
        <v>622</v>
      </c>
      <c r="D91" s="171">
        <v>0</v>
      </c>
      <c r="E91" s="171">
        <v>0</v>
      </c>
    </row>
    <row r="92" spans="1:5" ht="19.5" customHeight="1">
      <c r="A92" s="356" t="s">
        <v>88</v>
      </c>
      <c r="B92" s="356" t="s">
        <v>89</v>
      </c>
      <c r="C92" s="120" t="s">
        <v>417</v>
      </c>
      <c r="D92" s="116">
        <v>0</v>
      </c>
      <c r="E92" s="116">
        <v>0</v>
      </c>
    </row>
    <row r="93" spans="1:5" ht="80.25" customHeight="1">
      <c r="A93" s="357"/>
      <c r="B93" s="357"/>
      <c r="C93" s="119" t="s">
        <v>618</v>
      </c>
      <c r="D93" s="116">
        <v>0</v>
      </c>
      <c r="E93" s="116">
        <v>0</v>
      </c>
    </row>
    <row r="94" spans="1:5" ht="66.75" customHeight="1">
      <c r="A94" s="357"/>
      <c r="B94" s="357"/>
      <c r="C94" s="119" t="s">
        <v>710</v>
      </c>
      <c r="D94" s="116">
        <v>0</v>
      </c>
      <c r="E94" s="116">
        <v>0</v>
      </c>
    </row>
    <row r="95" spans="1:5" ht="21.75" customHeight="1">
      <c r="A95" s="357"/>
      <c r="B95" s="357"/>
      <c r="C95" s="119" t="s">
        <v>619</v>
      </c>
      <c r="D95" s="116">
        <v>0</v>
      </c>
      <c r="E95" s="116">
        <v>0</v>
      </c>
    </row>
    <row r="96" spans="1:5" ht="21.75" customHeight="1">
      <c r="A96" s="357"/>
      <c r="B96" s="357"/>
      <c r="C96" s="119" t="s">
        <v>67</v>
      </c>
      <c r="D96" s="116">
        <v>0</v>
      </c>
      <c r="E96" s="116">
        <v>0</v>
      </c>
    </row>
    <row r="97" spans="1:5" ht="21.75" customHeight="1">
      <c r="A97" s="357"/>
      <c r="B97" s="357"/>
      <c r="C97" s="119" t="s">
        <v>13</v>
      </c>
      <c r="D97" s="116">
        <v>0</v>
      </c>
      <c r="E97" s="116">
        <v>0</v>
      </c>
    </row>
    <row r="98" spans="1:5" ht="21.75" customHeight="1">
      <c r="A98" s="357"/>
      <c r="B98" s="357"/>
      <c r="C98" s="120" t="s">
        <v>544</v>
      </c>
      <c r="D98" s="116">
        <v>0</v>
      </c>
      <c r="E98" s="116">
        <v>0</v>
      </c>
    </row>
    <row r="99" spans="1:5" ht="21.75" customHeight="1">
      <c r="A99" s="357"/>
      <c r="B99" s="357"/>
      <c r="C99" s="103" t="s">
        <v>620</v>
      </c>
      <c r="D99" s="116">
        <v>0</v>
      </c>
      <c r="E99" s="116">
        <v>0</v>
      </c>
    </row>
    <row r="100" spans="1:5" ht="21.75" customHeight="1">
      <c r="A100" s="357"/>
      <c r="B100" s="357"/>
      <c r="C100" s="119" t="s">
        <v>619</v>
      </c>
      <c r="D100" s="116">
        <v>0</v>
      </c>
      <c r="E100" s="116">
        <v>0</v>
      </c>
    </row>
    <row r="101" spans="1:5" ht="35.25" customHeight="1">
      <c r="A101" s="357"/>
      <c r="B101" s="357"/>
      <c r="C101" s="120" t="s">
        <v>711</v>
      </c>
      <c r="D101" s="116">
        <v>0</v>
      </c>
      <c r="E101" s="116">
        <v>0</v>
      </c>
    </row>
    <row r="102" spans="1:5" ht="21.75" customHeight="1">
      <c r="A102" s="357"/>
      <c r="B102" s="357"/>
      <c r="C102" s="120" t="s">
        <v>621</v>
      </c>
      <c r="D102" s="116">
        <v>0</v>
      </c>
      <c r="E102" s="116">
        <v>0</v>
      </c>
    </row>
    <row r="103" spans="1:5" ht="21.75" customHeight="1">
      <c r="A103" s="358"/>
      <c r="B103" s="358"/>
      <c r="C103" s="120" t="s">
        <v>622</v>
      </c>
      <c r="D103" s="116">
        <v>0</v>
      </c>
      <c r="E103" s="116">
        <v>0</v>
      </c>
    </row>
    <row r="104" spans="1:5" ht="19.5" customHeight="1">
      <c r="A104" s="356" t="s">
        <v>90</v>
      </c>
      <c r="B104" s="356" t="s">
        <v>91</v>
      </c>
      <c r="C104" s="120" t="s">
        <v>417</v>
      </c>
      <c r="D104" s="116">
        <v>0</v>
      </c>
      <c r="E104" s="116">
        <v>0</v>
      </c>
    </row>
    <row r="105" spans="1:5" ht="80.25" customHeight="1">
      <c r="A105" s="357"/>
      <c r="B105" s="357"/>
      <c r="C105" s="119" t="s">
        <v>618</v>
      </c>
      <c r="D105" s="116">
        <v>0</v>
      </c>
      <c r="E105" s="116">
        <v>0</v>
      </c>
    </row>
    <row r="106" spans="1:5" ht="66.75" customHeight="1">
      <c r="A106" s="357"/>
      <c r="B106" s="357"/>
      <c r="C106" s="119" t="s">
        <v>710</v>
      </c>
      <c r="D106" s="116">
        <v>0</v>
      </c>
      <c r="E106" s="116">
        <v>0</v>
      </c>
    </row>
    <row r="107" spans="1:5" ht="21.75" customHeight="1">
      <c r="A107" s="357"/>
      <c r="B107" s="357"/>
      <c r="C107" s="119" t="s">
        <v>619</v>
      </c>
      <c r="D107" s="116">
        <v>0</v>
      </c>
      <c r="E107" s="116">
        <v>0</v>
      </c>
    </row>
    <row r="108" spans="1:5" ht="21.75" customHeight="1">
      <c r="A108" s="357"/>
      <c r="B108" s="357"/>
      <c r="C108" s="119" t="s">
        <v>67</v>
      </c>
      <c r="D108" s="116">
        <v>0</v>
      </c>
      <c r="E108" s="116">
        <v>0</v>
      </c>
    </row>
    <row r="109" spans="1:5" ht="21.75" customHeight="1">
      <c r="A109" s="357"/>
      <c r="B109" s="357"/>
      <c r="C109" s="119" t="s">
        <v>13</v>
      </c>
      <c r="D109" s="116">
        <v>0</v>
      </c>
      <c r="E109" s="116">
        <v>0</v>
      </c>
    </row>
    <row r="110" spans="1:5" ht="21.75" customHeight="1">
      <c r="A110" s="357"/>
      <c r="B110" s="357"/>
      <c r="C110" s="120" t="s">
        <v>544</v>
      </c>
      <c r="D110" s="116">
        <v>0</v>
      </c>
      <c r="E110" s="116">
        <v>0</v>
      </c>
    </row>
    <row r="111" spans="1:5" ht="21.75" customHeight="1">
      <c r="A111" s="357"/>
      <c r="B111" s="357"/>
      <c r="C111" s="103" t="s">
        <v>620</v>
      </c>
      <c r="D111" s="116">
        <v>0</v>
      </c>
      <c r="E111" s="116">
        <v>0</v>
      </c>
    </row>
    <row r="112" spans="1:5" ht="21.75" customHeight="1">
      <c r="A112" s="357"/>
      <c r="B112" s="357"/>
      <c r="C112" s="119" t="s">
        <v>619</v>
      </c>
      <c r="D112" s="116">
        <v>0</v>
      </c>
      <c r="E112" s="116">
        <v>0</v>
      </c>
    </row>
    <row r="113" spans="1:5" ht="38.25" customHeight="1">
      <c r="A113" s="357"/>
      <c r="B113" s="357"/>
      <c r="C113" s="120" t="s">
        <v>711</v>
      </c>
      <c r="D113" s="116">
        <v>0</v>
      </c>
      <c r="E113" s="116">
        <v>0</v>
      </c>
    </row>
    <row r="114" spans="1:5" ht="21.75" customHeight="1">
      <c r="A114" s="357"/>
      <c r="B114" s="357"/>
      <c r="C114" s="120" t="s">
        <v>621</v>
      </c>
      <c r="D114" s="116">
        <v>0</v>
      </c>
      <c r="E114" s="116">
        <v>0</v>
      </c>
    </row>
    <row r="115" spans="1:5" ht="21.75" customHeight="1">
      <c r="A115" s="358"/>
      <c r="B115" s="358"/>
      <c r="C115" s="120" t="s">
        <v>622</v>
      </c>
      <c r="D115" s="116">
        <v>0</v>
      </c>
      <c r="E115" s="116">
        <v>0</v>
      </c>
    </row>
    <row r="116" spans="1:5" ht="19.5" customHeight="1">
      <c r="A116" s="356" t="s">
        <v>92</v>
      </c>
      <c r="B116" s="356" t="s">
        <v>268</v>
      </c>
      <c r="C116" s="120" t="s">
        <v>417</v>
      </c>
      <c r="D116" s="116">
        <v>0</v>
      </c>
      <c r="E116" s="116">
        <v>0</v>
      </c>
    </row>
    <row r="117" spans="1:5" ht="80.25" customHeight="1">
      <c r="A117" s="357"/>
      <c r="B117" s="357"/>
      <c r="C117" s="119" t="s">
        <v>618</v>
      </c>
      <c r="D117" s="116">
        <v>0</v>
      </c>
      <c r="E117" s="116">
        <v>0</v>
      </c>
    </row>
    <row r="118" spans="1:5" ht="66.75" customHeight="1">
      <c r="A118" s="357"/>
      <c r="B118" s="357"/>
      <c r="C118" s="119" t="s">
        <v>710</v>
      </c>
      <c r="D118" s="116">
        <v>0</v>
      </c>
      <c r="E118" s="116">
        <v>0</v>
      </c>
    </row>
    <row r="119" spans="1:5" ht="21.75" customHeight="1">
      <c r="A119" s="357"/>
      <c r="B119" s="357"/>
      <c r="C119" s="119" t="s">
        <v>619</v>
      </c>
      <c r="D119" s="116">
        <v>0</v>
      </c>
      <c r="E119" s="116">
        <v>0</v>
      </c>
    </row>
    <row r="120" spans="1:5" ht="21.75" customHeight="1">
      <c r="A120" s="357"/>
      <c r="B120" s="357"/>
      <c r="C120" s="119" t="s">
        <v>67</v>
      </c>
      <c r="D120" s="116">
        <v>0</v>
      </c>
      <c r="E120" s="116">
        <v>0</v>
      </c>
    </row>
    <row r="121" spans="1:5" ht="21.75" customHeight="1">
      <c r="A121" s="357"/>
      <c r="B121" s="357"/>
      <c r="C121" s="119" t="s">
        <v>13</v>
      </c>
      <c r="D121" s="116">
        <v>0</v>
      </c>
      <c r="E121" s="116">
        <v>0</v>
      </c>
    </row>
    <row r="122" spans="1:5" ht="21.75" customHeight="1">
      <c r="A122" s="357"/>
      <c r="B122" s="357"/>
      <c r="C122" s="120" t="s">
        <v>544</v>
      </c>
      <c r="D122" s="116">
        <v>0</v>
      </c>
      <c r="E122" s="116">
        <v>0</v>
      </c>
    </row>
    <row r="123" spans="1:5" ht="21.75" customHeight="1">
      <c r="A123" s="357"/>
      <c r="B123" s="357"/>
      <c r="C123" s="103" t="s">
        <v>620</v>
      </c>
      <c r="D123" s="116">
        <v>0</v>
      </c>
      <c r="E123" s="116">
        <v>0</v>
      </c>
    </row>
    <row r="124" spans="1:5" ht="21.75" customHeight="1">
      <c r="A124" s="357"/>
      <c r="B124" s="357"/>
      <c r="C124" s="119" t="s">
        <v>619</v>
      </c>
      <c r="D124" s="116">
        <v>0</v>
      </c>
      <c r="E124" s="116">
        <v>0</v>
      </c>
    </row>
    <row r="125" spans="1:5" ht="38.25" customHeight="1">
      <c r="A125" s="357"/>
      <c r="B125" s="357"/>
      <c r="C125" s="120" t="s">
        <v>711</v>
      </c>
      <c r="D125" s="116">
        <v>0</v>
      </c>
      <c r="E125" s="116">
        <v>0</v>
      </c>
    </row>
    <row r="126" spans="1:5" ht="21.75" customHeight="1">
      <c r="A126" s="357"/>
      <c r="B126" s="357"/>
      <c r="C126" s="120" t="s">
        <v>621</v>
      </c>
      <c r="D126" s="116">
        <v>0</v>
      </c>
      <c r="E126" s="116">
        <v>0</v>
      </c>
    </row>
    <row r="127" spans="1:5" ht="21.75" customHeight="1">
      <c r="A127" s="358"/>
      <c r="B127" s="358"/>
      <c r="C127" s="120" t="s">
        <v>622</v>
      </c>
      <c r="D127" s="116">
        <v>0</v>
      </c>
      <c r="E127" s="116">
        <v>0</v>
      </c>
    </row>
    <row r="128" spans="1:5" ht="19.5" customHeight="1">
      <c r="A128" s="356" t="s">
        <v>93</v>
      </c>
      <c r="B128" s="356" t="s">
        <v>94</v>
      </c>
      <c r="C128" s="120" t="s">
        <v>417</v>
      </c>
      <c r="D128" s="116">
        <v>0</v>
      </c>
      <c r="E128" s="116">
        <v>0</v>
      </c>
    </row>
    <row r="129" spans="1:5" ht="80.25" customHeight="1">
      <c r="A129" s="357"/>
      <c r="B129" s="357"/>
      <c r="C129" s="119" t="s">
        <v>618</v>
      </c>
      <c r="D129" s="116">
        <v>0</v>
      </c>
      <c r="E129" s="116">
        <v>0</v>
      </c>
    </row>
    <row r="130" spans="1:5" ht="66.75" customHeight="1">
      <c r="A130" s="357"/>
      <c r="B130" s="357"/>
      <c r="C130" s="119" t="s">
        <v>710</v>
      </c>
      <c r="D130" s="116">
        <v>0</v>
      </c>
      <c r="E130" s="116">
        <v>0</v>
      </c>
    </row>
    <row r="131" spans="1:5" ht="21.75" customHeight="1">
      <c r="A131" s="357"/>
      <c r="B131" s="357"/>
      <c r="C131" s="119" t="s">
        <v>619</v>
      </c>
      <c r="D131" s="116">
        <v>0</v>
      </c>
      <c r="E131" s="116">
        <v>0</v>
      </c>
    </row>
    <row r="132" spans="1:5" ht="21.75" customHeight="1">
      <c r="A132" s="357"/>
      <c r="B132" s="357"/>
      <c r="C132" s="119" t="s">
        <v>67</v>
      </c>
      <c r="D132" s="116">
        <v>0</v>
      </c>
      <c r="E132" s="116">
        <v>0</v>
      </c>
    </row>
    <row r="133" spans="1:5" ht="21.75" customHeight="1">
      <c r="A133" s="357"/>
      <c r="B133" s="357"/>
      <c r="C133" s="119" t="s">
        <v>13</v>
      </c>
      <c r="D133" s="116">
        <v>0</v>
      </c>
      <c r="E133" s="116">
        <v>0</v>
      </c>
    </row>
    <row r="134" spans="1:5" ht="21.75" customHeight="1">
      <c r="A134" s="357"/>
      <c r="B134" s="357"/>
      <c r="C134" s="120" t="s">
        <v>544</v>
      </c>
      <c r="D134" s="116">
        <v>0</v>
      </c>
      <c r="E134" s="116">
        <v>0</v>
      </c>
    </row>
    <row r="135" spans="1:5" ht="21.75" customHeight="1">
      <c r="A135" s="357"/>
      <c r="B135" s="357"/>
      <c r="C135" s="103" t="s">
        <v>620</v>
      </c>
      <c r="D135" s="116">
        <v>0</v>
      </c>
      <c r="E135" s="116">
        <v>0</v>
      </c>
    </row>
    <row r="136" spans="1:5" ht="21.75" customHeight="1">
      <c r="A136" s="357"/>
      <c r="B136" s="357"/>
      <c r="C136" s="119" t="s">
        <v>619</v>
      </c>
      <c r="D136" s="116">
        <v>0</v>
      </c>
      <c r="E136" s="116">
        <v>0</v>
      </c>
    </row>
    <row r="137" spans="1:5" ht="38.25" customHeight="1">
      <c r="A137" s="357"/>
      <c r="B137" s="357"/>
      <c r="C137" s="120" t="s">
        <v>711</v>
      </c>
      <c r="D137" s="116">
        <v>0</v>
      </c>
      <c r="E137" s="116">
        <v>0</v>
      </c>
    </row>
    <row r="138" spans="1:5" ht="21.75" customHeight="1">
      <c r="A138" s="357"/>
      <c r="B138" s="357"/>
      <c r="C138" s="120" t="s">
        <v>621</v>
      </c>
      <c r="D138" s="116">
        <v>0</v>
      </c>
      <c r="E138" s="116">
        <v>0</v>
      </c>
    </row>
    <row r="139" spans="1:5" ht="21.75" customHeight="1">
      <c r="A139" s="358"/>
      <c r="B139" s="358"/>
      <c r="C139" s="120" t="s">
        <v>622</v>
      </c>
      <c r="D139" s="116">
        <v>0</v>
      </c>
      <c r="E139" s="116">
        <v>0</v>
      </c>
    </row>
    <row r="140" spans="1:5" ht="19.5" customHeight="1">
      <c r="A140" s="356" t="s">
        <v>95</v>
      </c>
      <c r="B140" s="356" t="s">
        <v>271</v>
      </c>
      <c r="C140" s="120" t="s">
        <v>417</v>
      </c>
      <c r="D140" s="116">
        <v>0</v>
      </c>
      <c r="E140" s="116">
        <v>0</v>
      </c>
    </row>
    <row r="141" spans="1:5" ht="80.25" customHeight="1">
      <c r="A141" s="357"/>
      <c r="B141" s="357"/>
      <c r="C141" s="119" t="s">
        <v>618</v>
      </c>
      <c r="D141" s="116">
        <v>0</v>
      </c>
      <c r="E141" s="116">
        <v>0</v>
      </c>
    </row>
    <row r="142" spans="1:5" ht="66.75" customHeight="1">
      <c r="A142" s="357"/>
      <c r="B142" s="357"/>
      <c r="C142" s="119" t="s">
        <v>710</v>
      </c>
      <c r="D142" s="116">
        <v>0</v>
      </c>
      <c r="E142" s="116">
        <v>0</v>
      </c>
    </row>
    <row r="143" spans="1:5" ht="21.75" customHeight="1">
      <c r="A143" s="357"/>
      <c r="B143" s="357"/>
      <c r="C143" s="119" t="s">
        <v>619</v>
      </c>
      <c r="D143" s="116">
        <v>0</v>
      </c>
      <c r="E143" s="116">
        <v>0</v>
      </c>
    </row>
    <row r="144" spans="1:5" ht="21.75" customHeight="1">
      <c r="A144" s="357"/>
      <c r="B144" s="357"/>
      <c r="C144" s="119" t="s">
        <v>67</v>
      </c>
      <c r="D144" s="116">
        <v>0</v>
      </c>
      <c r="E144" s="116">
        <v>0</v>
      </c>
    </row>
    <row r="145" spans="1:5" ht="21.75" customHeight="1">
      <c r="A145" s="357"/>
      <c r="B145" s="357"/>
      <c r="C145" s="119" t="s">
        <v>13</v>
      </c>
      <c r="D145" s="116">
        <v>0</v>
      </c>
      <c r="E145" s="116">
        <v>0</v>
      </c>
    </row>
    <row r="146" spans="1:5" ht="21.75" customHeight="1">
      <c r="A146" s="357"/>
      <c r="B146" s="357"/>
      <c r="C146" s="120" t="s">
        <v>544</v>
      </c>
      <c r="D146" s="116">
        <v>0</v>
      </c>
      <c r="E146" s="116">
        <v>0</v>
      </c>
    </row>
    <row r="147" spans="1:5" ht="21.75" customHeight="1">
      <c r="A147" s="357"/>
      <c r="B147" s="357"/>
      <c r="C147" s="103" t="s">
        <v>620</v>
      </c>
      <c r="D147" s="116">
        <v>0</v>
      </c>
      <c r="E147" s="116">
        <v>0</v>
      </c>
    </row>
    <row r="148" spans="1:5" ht="21.75" customHeight="1">
      <c r="A148" s="357"/>
      <c r="B148" s="357"/>
      <c r="C148" s="119" t="s">
        <v>619</v>
      </c>
      <c r="D148" s="116">
        <v>0</v>
      </c>
      <c r="E148" s="116">
        <v>0</v>
      </c>
    </row>
    <row r="149" spans="1:5" ht="39" customHeight="1">
      <c r="A149" s="357"/>
      <c r="B149" s="357"/>
      <c r="C149" s="120" t="s">
        <v>711</v>
      </c>
      <c r="D149" s="116">
        <v>0</v>
      </c>
      <c r="E149" s="116">
        <v>0</v>
      </c>
    </row>
    <row r="150" spans="1:5" ht="21.75" customHeight="1">
      <c r="A150" s="357"/>
      <c r="B150" s="357"/>
      <c r="C150" s="120" t="s">
        <v>621</v>
      </c>
      <c r="D150" s="116">
        <v>0</v>
      </c>
      <c r="E150" s="116">
        <v>0</v>
      </c>
    </row>
    <row r="151" spans="1:5" ht="21.75" customHeight="1">
      <c r="A151" s="358"/>
      <c r="B151" s="358"/>
      <c r="C151" s="120" t="s">
        <v>622</v>
      </c>
      <c r="D151" s="116">
        <v>0</v>
      </c>
      <c r="E151" s="116">
        <v>0</v>
      </c>
    </row>
    <row r="152" spans="1:5" ht="19.5" customHeight="1">
      <c r="A152" s="356" t="s">
        <v>96</v>
      </c>
      <c r="B152" s="356" t="s">
        <v>97</v>
      </c>
      <c r="C152" s="120" t="s">
        <v>417</v>
      </c>
      <c r="D152" s="116">
        <v>0</v>
      </c>
      <c r="E152" s="116">
        <v>0</v>
      </c>
    </row>
    <row r="153" spans="1:5" ht="80.25" customHeight="1">
      <c r="A153" s="357"/>
      <c r="B153" s="357"/>
      <c r="C153" s="119" t="s">
        <v>618</v>
      </c>
      <c r="D153" s="116">
        <v>0</v>
      </c>
      <c r="E153" s="116">
        <v>0</v>
      </c>
    </row>
    <row r="154" spans="1:5" ht="66.75" customHeight="1">
      <c r="A154" s="357"/>
      <c r="B154" s="357"/>
      <c r="C154" s="119" t="s">
        <v>710</v>
      </c>
      <c r="D154" s="116">
        <v>0</v>
      </c>
      <c r="E154" s="116">
        <v>0</v>
      </c>
    </row>
    <row r="155" spans="1:5" ht="21.75" customHeight="1">
      <c r="A155" s="357"/>
      <c r="B155" s="357"/>
      <c r="C155" s="119" t="s">
        <v>619</v>
      </c>
      <c r="D155" s="116">
        <v>0</v>
      </c>
      <c r="E155" s="116">
        <v>0</v>
      </c>
    </row>
    <row r="156" spans="1:5" ht="21.75" customHeight="1">
      <c r="A156" s="357"/>
      <c r="B156" s="357"/>
      <c r="C156" s="119" t="s">
        <v>67</v>
      </c>
      <c r="D156" s="116">
        <v>0</v>
      </c>
      <c r="E156" s="116">
        <v>0</v>
      </c>
    </row>
    <row r="157" spans="1:5" ht="21.75" customHeight="1">
      <c r="A157" s="357"/>
      <c r="B157" s="357"/>
      <c r="C157" s="119" t="s">
        <v>13</v>
      </c>
      <c r="D157" s="116">
        <v>0</v>
      </c>
      <c r="E157" s="116">
        <v>0</v>
      </c>
    </row>
    <row r="158" spans="1:5" ht="21.75" customHeight="1">
      <c r="A158" s="357"/>
      <c r="B158" s="357"/>
      <c r="C158" s="120" t="s">
        <v>544</v>
      </c>
      <c r="D158" s="116">
        <v>0</v>
      </c>
      <c r="E158" s="116">
        <v>0</v>
      </c>
    </row>
    <row r="159" spans="1:5" ht="21.75" customHeight="1">
      <c r="A159" s="357"/>
      <c r="B159" s="357"/>
      <c r="C159" s="103" t="s">
        <v>620</v>
      </c>
      <c r="D159" s="116">
        <v>0</v>
      </c>
      <c r="E159" s="116">
        <v>0</v>
      </c>
    </row>
    <row r="160" spans="1:5" ht="21.75" customHeight="1">
      <c r="A160" s="357"/>
      <c r="B160" s="357"/>
      <c r="C160" s="119" t="s">
        <v>619</v>
      </c>
      <c r="D160" s="116">
        <v>0</v>
      </c>
      <c r="E160" s="116">
        <v>0</v>
      </c>
    </row>
    <row r="161" spans="1:5" ht="38.25" customHeight="1">
      <c r="A161" s="357"/>
      <c r="B161" s="357"/>
      <c r="C161" s="120" t="s">
        <v>711</v>
      </c>
      <c r="D161" s="116">
        <v>0</v>
      </c>
      <c r="E161" s="116">
        <v>0</v>
      </c>
    </row>
    <row r="162" spans="1:5" ht="21.75" customHeight="1">
      <c r="A162" s="357"/>
      <c r="B162" s="357"/>
      <c r="C162" s="120" t="s">
        <v>621</v>
      </c>
      <c r="D162" s="116">
        <v>0</v>
      </c>
      <c r="E162" s="116">
        <v>0</v>
      </c>
    </row>
    <row r="163" spans="1:5" ht="21.75" customHeight="1">
      <c r="A163" s="358"/>
      <c r="B163" s="358"/>
      <c r="C163" s="120" t="s">
        <v>622</v>
      </c>
      <c r="D163" s="116">
        <v>0</v>
      </c>
      <c r="E163" s="116">
        <v>0</v>
      </c>
    </row>
    <row r="164" spans="1:5" ht="19.5" customHeight="1">
      <c r="A164" s="356" t="s">
        <v>98</v>
      </c>
      <c r="B164" s="356" t="s">
        <v>99</v>
      </c>
      <c r="C164" s="120" t="s">
        <v>417</v>
      </c>
      <c r="D164" s="116">
        <v>0</v>
      </c>
      <c r="E164" s="116">
        <v>0</v>
      </c>
    </row>
    <row r="165" spans="1:5" ht="80.25" customHeight="1">
      <c r="A165" s="357"/>
      <c r="B165" s="357"/>
      <c r="C165" s="119" t="s">
        <v>618</v>
      </c>
      <c r="D165" s="116">
        <v>0</v>
      </c>
      <c r="E165" s="116">
        <v>0</v>
      </c>
    </row>
    <row r="166" spans="1:5" ht="66.75" customHeight="1">
      <c r="A166" s="357"/>
      <c r="B166" s="357"/>
      <c r="C166" s="119" t="s">
        <v>710</v>
      </c>
      <c r="D166" s="116">
        <v>0</v>
      </c>
      <c r="E166" s="116">
        <v>0</v>
      </c>
    </row>
    <row r="167" spans="1:5" ht="21.75" customHeight="1">
      <c r="A167" s="357"/>
      <c r="B167" s="357"/>
      <c r="C167" s="119" t="s">
        <v>619</v>
      </c>
      <c r="D167" s="116">
        <v>0</v>
      </c>
      <c r="E167" s="116">
        <v>0</v>
      </c>
    </row>
    <row r="168" spans="1:5" ht="21.75" customHeight="1">
      <c r="A168" s="357"/>
      <c r="B168" s="357"/>
      <c r="C168" s="119" t="s">
        <v>67</v>
      </c>
      <c r="D168" s="116">
        <v>0</v>
      </c>
      <c r="E168" s="116">
        <v>0</v>
      </c>
    </row>
    <row r="169" spans="1:5" ht="21.75" customHeight="1">
      <c r="A169" s="357"/>
      <c r="B169" s="357"/>
      <c r="C169" s="119" t="s">
        <v>13</v>
      </c>
      <c r="D169" s="116">
        <v>0</v>
      </c>
      <c r="E169" s="116">
        <v>0</v>
      </c>
    </row>
    <row r="170" spans="1:5" ht="21.75" customHeight="1">
      <c r="A170" s="357"/>
      <c r="B170" s="357"/>
      <c r="C170" s="120" t="s">
        <v>544</v>
      </c>
      <c r="D170" s="116">
        <v>0</v>
      </c>
      <c r="E170" s="116">
        <v>0</v>
      </c>
    </row>
    <row r="171" spans="1:5" ht="21.75" customHeight="1">
      <c r="A171" s="357"/>
      <c r="B171" s="357"/>
      <c r="C171" s="103" t="s">
        <v>620</v>
      </c>
      <c r="D171" s="116">
        <v>0</v>
      </c>
      <c r="E171" s="116">
        <v>0</v>
      </c>
    </row>
    <row r="172" spans="1:5" ht="21.75" customHeight="1">
      <c r="A172" s="357"/>
      <c r="B172" s="357"/>
      <c r="C172" s="119" t="s">
        <v>619</v>
      </c>
      <c r="D172" s="116">
        <v>0</v>
      </c>
      <c r="E172" s="116">
        <v>0</v>
      </c>
    </row>
    <row r="173" spans="1:5" ht="38.25" customHeight="1">
      <c r="A173" s="357"/>
      <c r="B173" s="357"/>
      <c r="C173" s="120" t="s">
        <v>711</v>
      </c>
      <c r="D173" s="116">
        <v>0</v>
      </c>
      <c r="E173" s="116">
        <v>0</v>
      </c>
    </row>
    <row r="174" spans="1:5" ht="21.75" customHeight="1">
      <c r="A174" s="357"/>
      <c r="B174" s="357"/>
      <c r="C174" s="120" t="s">
        <v>621</v>
      </c>
      <c r="D174" s="116">
        <v>0</v>
      </c>
      <c r="E174" s="116">
        <v>0</v>
      </c>
    </row>
    <row r="175" spans="1:5" ht="21.75" customHeight="1">
      <c r="A175" s="358"/>
      <c r="B175" s="358"/>
      <c r="C175" s="120" t="s">
        <v>622</v>
      </c>
      <c r="D175" s="116">
        <v>0</v>
      </c>
      <c r="E175" s="116">
        <v>0</v>
      </c>
    </row>
    <row r="176" spans="1:5" ht="19.5" customHeight="1">
      <c r="A176" s="356" t="s">
        <v>100</v>
      </c>
      <c r="B176" s="356" t="s">
        <v>101</v>
      </c>
      <c r="C176" s="120" t="s">
        <v>417</v>
      </c>
      <c r="D176" s="116">
        <v>0</v>
      </c>
      <c r="E176" s="116">
        <v>0</v>
      </c>
    </row>
    <row r="177" spans="1:5" ht="80.25" customHeight="1">
      <c r="A177" s="357"/>
      <c r="B177" s="357"/>
      <c r="C177" s="119" t="s">
        <v>618</v>
      </c>
      <c r="D177" s="116">
        <v>0</v>
      </c>
      <c r="E177" s="116">
        <v>0</v>
      </c>
    </row>
    <row r="178" spans="1:5" ht="66.75" customHeight="1">
      <c r="A178" s="357"/>
      <c r="B178" s="357"/>
      <c r="C178" s="119" t="s">
        <v>710</v>
      </c>
      <c r="D178" s="116">
        <v>0</v>
      </c>
      <c r="E178" s="116">
        <v>0</v>
      </c>
    </row>
    <row r="179" spans="1:5" ht="21.75" customHeight="1">
      <c r="A179" s="357"/>
      <c r="B179" s="357"/>
      <c r="C179" s="119" t="s">
        <v>619</v>
      </c>
      <c r="D179" s="116">
        <v>0</v>
      </c>
      <c r="E179" s="116">
        <v>0</v>
      </c>
    </row>
    <row r="180" spans="1:5" ht="21.75" customHeight="1">
      <c r="A180" s="357"/>
      <c r="B180" s="357"/>
      <c r="C180" s="119" t="s">
        <v>67</v>
      </c>
      <c r="D180" s="116">
        <v>0</v>
      </c>
      <c r="E180" s="116">
        <v>0</v>
      </c>
    </row>
    <row r="181" spans="1:5" ht="21.75" customHeight="1">
      <c r="A181" s="357"/>
      <c r="B181" s="357"/>
      <c r="C181" s="119" t="s">
        <v>13</v>
      </c>
      <c r="D181" s="116">
        <v>0</v>
      </c>
      <c r="E181" s="116">
        <v>0</v>
      </c>
    </row>
    <row r="182" spans="1:5" ht="21.75" customHeight="1">
      <c r="A182" s="357"/>
      <c r="B182" s="357"/>
      <c r="C182" s="120" t="s">
        <v>544</v>
      </c>
      <c r="D182" s="116">
        <v>0</v>
      </c>
      <c r="E182" s="116">
        <v>0</v>
      </c>
    </row>
    <row r="183" spans="1:5" ht="21.75" customHeight="1">
      <c r="A183" s="357"/>
      <c r="B183" s="357"/>
      <c r="C183" s="103" t="s">
        <v>620</v>
      </c>
      <c r="D183" s="116">
        <v>0</v>
      </c>
      <c r="E183" s="116">
        <v>0</v>
      </c>
    </row>
    <row r="184" spans="1:5" ht="21.75" customHeight="1">
      <c r="A184" s="357"/>
      <c r="B184" s="357"/>
      <c r="C184" s="119" t="s">
        <v>619</v>
      </c>
      <c r="D184" s="116">
        <v>0</v>
      </c>
      <c r="E184" s="116">
        <v>0</v>
      </c>
    </row>
    <row r="185" spans="1:5" ht="33" customHeight="1">
      <c r="A185" s="357"/>
      <c r="B185" s="357"/>
      <c r="C185" s="120" t="s">
        <v>711</v>
      </c>
      <c r="D185" s="116">
        <v>0</v>
      </c>
      <c r="E185" s="116">
        <v>0</v>
      </c>
    </row>
    <row r="186" spans="1:5" ht="21.75" customHeight="1">
      <c r="A186" s="357"/>
      <c r="B186" s="357"/>
      <c r="C186" s="120" t="s">
        <v>621</v>
      </c>
      <c r="D186" s="116">
        <v>0</v>
      </c>
      <c r="E186" s="116">
        <v>0</v>
      </c>
    </row>
    <row r="187" spans="1:5" ht="21.75" customHeight="1">
      <c r="A187" s="358"/>
      <c r="B187" s="358"/>
      <c r="C187" s="120" t="s">
        <v>622</v>
      </c>
      <c r="D187" s="116">
        <v>0</v>
      </c>
      <c r="E187" s="116">
        <v>0</v>
      </c>
    </row>
    <row r="188" spans="1:5" ht="19.5" customHeight="1">
      <c r="A188" s="356" t="s">
        <v>102</v>
      </c>
      <c r="B188" s="356" t="s">
        <v>275</v>
      </c>
      <c r="C188" s="120" t="s">
        <v>417</v>
      </c>
      <c r="D188" s="116">
        <v>0</v>
      </c>
      <c r="E188" s="116">
        <v>0</v>
      </c>
    </row>
    <row r="189" spans="1:5" ht="80.25" customHeight="1">
      <c r="A189" s="357"/>
      <c r="B189" s="357"/>
      <c r="C189" s="119" t="s">
        <v>618</v>
      </c>
      <c r="D189" s="116">
        <v>0</v>
      </c>
      <c r="E189" s="116">
        <v>0</v>
      </c>
    </row>
    <row r="190" spans="1:5" ht="66.75" customHeight="1">
      <c r="A190" s="357"/>
      <c r="B190" s="357"/>
      <c r="C190" s="119" t="s">
        <v>710</v>
      </c>
      <c r="D190" s="116">
        <v>0</v>
      </c>
      <c r="E190" s="116">
        <v>0</v>
      </c>
    </row>
    <row r="191" spans="1:5" ht="21.75" customHeight="1">
      <c r="A191" s="357"/>
      <c r="B191" s="357"/>
      <c r="C191" s="119" t="s">
        <v>619</v>
      </c>
      <c r="D191" s="116">
        <v>0</v>
      </c>
      <c r="E191" s="116">
        <v>0</v>
      </c>
    </row>
    <row r="192" spans="1:5" ht="21.75" customHeight="1">
      <c r="A192" s="357"/>
      <c r="B192" s="357"/>
      <c r="C192" s="119" t="s">
        <v>67</v>
      </c>
      <c r="D192" s="116">
        <v>0</v>
      </c>
      <c r="E192" s="116">
        <v>0</v>
      </c>
    </row>
    <row r="193" spans="1:5" ht="21.75" customHeight="1">
      <c r="A193" s="357"/>
      <c r="B193" s="357"/>
      <c r="C193" s="119" t="s">
        <v>13</v>
      </c>
      <c r="D193" s="116">
        <v>0</v>
      </c>
      <c r="E193" s="116">
        <v>0</v>
      </c>
    </row>
    <row r="194" spans="1:5" ht="21.75" customHeight="1">
      <c r="A194" s="357"/>
      <c r="B194" s="357"/>
      <c r="C194" s="120" t="s">
        <v>544</v>
      </c>
      <c r="D194" s="116">
        <v>0</v>
      </c>
      <c r="E194" s="116">
        <v>0</v>
      </c>
    </row>
    <row r="195" spans="1:5" ht="21.75" customHeight="1">
      <c r="A195" s="357"/>
      <c r="B195" s="357"/>
      <c r="C195" s="103" t="s">
        <v>620</v>
      </c>
      <c r="D195" s="116">
        <v>0</v>
      </c>
      <c r="E195" s="116">
        <v>0</v>
      </c>
    </row>
    <row r="196" spans="1:5" ht="21.75" customHeight="1">
      <c r="A196" s="357"/>
      <c r="B196" s="357"/>
      <c r="C196" s="119" t="s">
        <v>619</v>
      </c>
      <c r="D196" s="116">
        <v>0</v>
      </c>
      <c r="E196" s="116">
        <v>0</v>
      </c>
    </row>
    <row r="197" spans="1:5" ht="35.25" customHeight="1">
      <c r="A197" s="357"/>
      <c r="B197" s="357"/>
      <c r="C197" s="120" t="s">
        <v>711</v>
      </c>
      <c r="D197" s="116">
        <v>0</v>
      </c>
      <c r="E197" s="116">
        <v>0</v>
      </c>
    </row>
    <row r="198" spans="1:5" ht="21.75" customHeight="1">
      <c r="A198" s="357"/>
      <c r="B198" s="357"/>
      <c r="C198" s="120" t="s">
        <v>621</v>
      </c>
      <c r="D198" s="116">
        <v>0</v>
      </c>
      <c r="E198" s="116">
        <v>0</v>
      </c>
    </row>
    <row r="199" spans="1:5" ht="21.75" customHeight="1">
      <c r="A199" s="358"/>
      <c r="B199" s="358"/>
      <c r="C199" s="120" t="s">
        <v>622</v>
      </c>
      <c r="D199" s="116">
        <v>0</v>
      </c>
      <c r="E199" s="116">
        <v>0</v>
      </c>
    </row>
    <row r="200" spans="1:5" ht="19.5" customHeight="1">
      <c r="A200" s="356" t="s">
        <v>103</v>
      </c>
      <c r="B200" s="356" t="s">
        <v>104</v>
      </c>
      <c r="C200" s="120" t="s">
        <v>417</v>
      </c>
      <c r="D200" s="116">
        <v>0</v>
      </c>
      <c r="E200" s="116">
        <v>0</v>
      </c>
    </row>
    <row r="201" spans="1:5" ht="80.25" customHeight="1">
      <c r="A201" s="357"/>
      <c r="B201" s="357"/>
      <c r="C201" s="119" t="s">
        <v>618</v>
      </c>
      <c r="D201" s="116">
        <v>0</v>
      </c>
      <c r="E201" s="116">
        <v>0</v>
      </c>
    </row>
    <row r="202" spans="1:5" ht="66.75" customHeight="1">
      <c r="A202" s="357"/>
      <c r="B202" s="357"/>
      <c r="C202" s="119" t="s">
        <v>710</v>
      </c>
      <c r="D202" s="116">
        <v>0</v>
      </c>
      <c r="E202" s="116">
        <v>0</v>
      </c>
    </row>
    <row r="203" spans="1:5" ht="21.75" customHeight="1">
      <c r="A203" s="357"/>
      <c r="B203" s="357"/>
      <c r="C203" s="119" t="s">
        <v>619</v>
      </c>
      <c r="D203" s="116">
        <v>0</v>
      </c>
      <c r="E203" s="116">
        <v>0</v>
      </c>
    </row>
    <row r="204" spans="1:5" ht="21.75" customHeight="1">
      <c r="A204" s="357"/>
      <c r="B204" s="357"/>
      <c r="C204" s="119" t="s">
        <v>67</v>
      </c>
      <c r="D204" s="116">
        <v>0</v>
      </c>
      <c r="E204" s="116">
        <v>0</v>
      </c>
    </row>
    <row r="205" spans="1:5" ht="21.75" customHeight="1">
      <c r="A205" s="357"/>
      <c r="B205" s="357"/>
      <c r="C205" s="119" t="s">
        <v>13</v>
      </c>
      <c r="D205" s="116">
        <v>0</v>
      </c>
      <c r="E205" s="116">
        <v>0</v>
      </c>
    </row>
    <row r="206" spans="1:5" ht="21.75" customHeight="1">
      <c r="A206" s="357"/>
      <c r="B206" s="357"/>
      <c r="C206" s="120" t="s">
        <v>544</v>
      </c>
      <c r="D206" s="116">
        <v>0</v>
      </c>
      <c r="E206" s="116">
        <v>0</v>
      </c>
    </row>
    <row r="207" spans="1:5" ht="21.75" customHeight="1">
      <c r="A207" s="357"/>
      <c r="B207" s="357"/>
      <c r="C207" s="103" t="s">
        <v>620</v>
      </c>
      <c r="D207" s="116">
        <v>0</v>
      </c>
      <c r="E207" s="116">
        <v>0</v>
      </c>
    </row>
    <row r="208" spans="1:5" ht="21.75" customHeight="1">
      <c r="A208" s="357"/>
      <c r="B208" s="357"/>
      <c r="C208" s="119" t="s">
        <v>619</v>
      </c>
      <c r="D208" s="116">
        <v>0</v>
      </c>
      <c r="E208" s="116">
        <v>0</v>
      </c>
    </row>
    <row r="209" spans="1:5" ht="40.5" customHeight="1">
      <c r="A209" s="357"/>
      <c r="B209" s="357"/>
      <c r="C209" s="120" t="s">
        <v>711</v>
      </c>
      <c r="D209" s="116">
        <v>0</v>
      </c>
      <c r="E209" s="116">
        <v>0</v>
      </c>
    </row>
    <row r="210" spans="1:5" ht="21.75" customHeight="1">
      <c r="A210" s="357"/>
      <c r="B210" s="357"/>
      <c r="C210" s="120" t="s">
        <v>621</v>
      </c>
      <c r="D210" s="116">
        <v>0</v>
      </c>
      <c r="E210" s="116">
        <v>0</v>
      </c>
    </row>
    <row r="211" spans="1:5" ht="21.75" customHeight="1">
      <c r="A211" s="358"/>
      <c r="B211" s="358"/>
      <c r="C211" s="120" t="s">
        <v>622</v>
      </c>
      <c r="D211" s="116">
        <v>0</v>
      </c>
      <c r="E211" s="116">
        <v>0</v>
      </c>
    </row>
    <row r="212" spans="1:5" ht="19.5" customHeight="1">
      <c r="A212" s="356" t="s">
        <v>105</v>
      </c>
      <c r="B212" s="356" t="s">
        <v>106</v>
      </c>
      <c r="C212" s="120" t="s">
        <v>417</v>
      </c>
      <c r="D212" s="116">
        <v>0</v>
      </c>
      <c r="E212" s="116">
        <v>0</v>
      </c>
    </row>
    <row r="213" spans="1:5" ht="80.25" customHeight="1">
      <c r="A213" s="357"/>
      <c r="B213" s="357"/>
      <c r="C213" s="119" t="s">
        <v>618</v>
      </c>
      <c r="D213" s="116">
        <v>0</v>
      </c>
      <c r="E213" s="116">
        <v>0</v>
      </c>
    </row>
    <row r="214" spans="1:5" ht="66.75" customHeight="1">
      <c r="A214" s="357"/>
      <c r="B214" s="357"/>
      <c r="C214" s="119" t="s">
        <v>710</v>
      </c>
      <c r="D214" s="116">
        <v>0</v>
      </c>
      <c r="E214" s="116">
        <v>0</v>
      </c>
    </row>
    <row r="215" spans="1:5" ht="21.75" customHeight="1">
      <c r="A215" s="357"/>
      <c r="B215" s="357"/>
      <c r="C215" s="119" t="s">
        <v>619</v>
      </c>
      <c r="D215" s="116">
        <v>0</v>
      </c>
      <c r="E215" s="116">
        <v>0</v>
      </c>
    </row>
    <row r="216" spans="1:5" ht="21.75" customHeight="1">
      <c r="A216" s="357"/>
      <c r="B216" s="357"/>
      <c r="C216" s="119" t="s">
        <v>67</v>
      </c>
      <c r="D216" s="116">
        <v>0</v>
      </c>
      <c r="E216" s="116">
        <v>0</v>
      </c>
    </row>
    <row r="217" spans="1:5" ht="21.75" customHeight="1">
      <c r="A217" s="357"/>
      <c r="B217" s="357"/>
      <c r="C217" s="119" t="s">
        <v>13</v>
      </c>
      <c r="D217" s="116">
        <v>0</v>
      </c>
      <c r="E217" s="116">
        <v>0</v>
      </c>
    </row>
    <row r="218" spans="1:5" ht="21.75" customHeight="1">
      <c r="A218" s="357"/>
      <c r="B218" s="357"/>
      <c r="C218" s="120" t="s">
        <v>544</v>
      </c>
      <c r="D218" s="116">
        <v>0</v>
      </c>
      <c r="E218" s="116">
        <v>0</v>
      </c>
    </row>
    <row r="219" spans="1:5" ht="21.75" customHeight="1">
      <c r="A219" s="357"/>
      <c r="B219" s="357"/>
      <c r="C219" s="103" t="s">
        <v>620</v>
      </c>
      <c r="D219" s="116">
        <v>0</v>
      </c>
      <c r="E219" s="116">
        <v>0</v>
      </c>
    </row>
    <row r="220" spans="1:5" ht="21.75" customHeight="1">
      <c r="A220" s="357"/>
      <c r="B220" s="357"/>
      <c r="C220" s="119" t="s">
        <v>619</v>
      </c>
      <c r="D220" s="116">
        <v>0</v>
      </c>
      <c r="E220" s="116">
        <v>0</v>
      </c>
    </row>
    <row r="221" spans="1:5" ht="34.5" customHeight="1">
      <c r="A221" s="357"/>
      <c r="B221" s="357"/>
      <c r="C221" s="120" t="s">
        <v>711</v>
      </c>
      <c r="D221" s="116">
        <v>0</v>
      </c>
      <c r="E221" s="116">
        <v>0</v>
      </c>
    </row>
    <row r="222" spans="1:5" ht="21.75" customHeight="1">
      <c r="A222" s="357"/>
      <c r="B222" s="357"/>
      <c r="C222" s="120" t="s">
        <v>621</v>
      </c>
      <c r="D222" s="116">
        <v>0</v>
      </c>
      <c r="E222" s="116">
        <v>0</v>
      </c>
    </row>
    <row r="223" spans="1:5" ht="21.75" customHeight="1">
      <c r="A223" s="358"/>
      <c r="B223" s="358"/>
      <c r="C223" s="120" t="s">
        <v>622</v>
      </c>
      <c r="D223" s="116">
        <v>0</v>
      </c>
      <c r="E223" s="116">
        <v>0</v>
      </c>
    </row>
    <row r="224" spans="1:5" ht="19.5" customHeight="1">
      <c r="A224" s="356" t="s">
        <v>107</v>
      </c>
      <c r="B224" s="356" t="s">
        <v>108</v>
      </c>
      <c r="C224" s="120" t="s">
        <v>417</v>
      </c>
      <c r="D224" s="116">
        <v>0</v>
      </c>
      <c r="E224" s="116">
        <v>0</v>
      </c>
    </row>
    <row r="225" spans="1:5" ht="80.25" customHeight="1">
      <c r="A225" s="357"/>
      <c r="B225" s="357"/>
      <c r="C225" s="119" t="s">
        <v>618</v>
      </c>
      <c r="D225" s="116">
        <v>0</v>
      </c>
      <c r="E225" s="116">
        <v>0</v>
      </c>
    </row>
    <row r="226" spans="1:5" ht="66.75" customHeight="1">
      <c r="A226" s="357"/>
      <c r="B226" s="357"/>
      <c r="C226" s="119" t="s">
        <v>710</v>
      </c>
      <c r="D226" s="116">
        <v>0</v>
      </c>
      <c r="E226" s="116">
        <v>0</v>
      </c>
    </row>
    <row r="227" spans="1:5" ht="21.75" customHeight="1">
      <c r="A227" s="357"/>
      <c r="B227" s="357"/>
      <c r="C227" s="119" t="s">
        <v>619</v>
      </c>
      <c r="D227" s="116">
        <v>0</v>
      </c>
      <c r="E227" s="116">
        <v>0</v>
      </c>
    </row>
    <row r="228" spans="1:5" ht="21.75" customHeight="1">
      <c r="A228" s="357"/>
      <c r="B228" s="357"/>
      <c r="C228" s="119" t="s">
        <v>67</v>
      </c>
      <c r="D228" s="116">
        <v>0</v>
      </c>
      <c r="E228" s="116">
        <v>0</v>
      </c>
    </row>
    <row r="229" spans="1:5" ht="21.75" customHeight="1">
      <c r="A229" s="357"/>
      <c r="B229" s="357"/>
      <c r="C229" s="119" t="s">
        <v>13</v>
      </c>
      <c r="D229" s="116">
        <v>0</v>
      </c>
      <c r="E229" s="116">
        <v>0</v>
      </c>
    </row>
    <row r="230" spans="1:5" ht="21.75" customHeight="1">
      <c r="A230" s="357"/>
      <c r="B230" s="357"/>
      <c r="C230" s="120" t="s">
        <v>544</v>
      </c>
      <c r="D230" s="116">
        <v>0</v>
      </c>
      <c r="E230" s="116">
        <v>0</v>
      </c>
    </row>
    <row r="231" spans="1:5" ht="21.75" customHeight="1">
      <c r="A231" s="357"/>
      <c r="B231" s="357"/>
      <c r="C231" s="103" t="s">
        <v>620</v>
      </c>
      <c r="D231" s="116">
        <v>0</v>
      </c>
      <c r="E231" s="116">
        <v>0</v>
      </c>
    </row>
    <row r="232" spans="1:5" ht="21.75" customHeight="1">
      <c r="A232" s="357"/>
      <c r="B232" s="357"/>
      <c r="C232" s="119" t="s">
        <v>619</v>
      </c>
      <c r="D232" s="116">
        <v>0</v>
      </c>
      <c r="E232" s="116">
        <v>0</v>
      </c>
    </row>
    <row r="233" spans="1:5" ht="38.25" customHeight="1">
      <c r="A233" s="357"/>
      <c r="B233" s="357"/>
      <c r="C233" s="120" t="s">
        <v>711</v>
      </c>
      <c r="D233" s="116">
        <v>0</v>
      </c>
      <c r="E233" s="116">
        <v>0</v>
      </c>
    </row>
    <row r="234" spans="1:5" ht="21.75" customHeight="1">
      <c r="A234" s="357"/>
      <c r="B234" s="357"/>
      <c r="C234" s="120" t="s">
        <v>621</v>
      </c>
      <c r="D234" s="116">
        <v>0</v>
      </c>
      <c r="E234" s="116">
        <v>0</v>
      </c>
    </row>
    <row r="235" spans="1:5" ht="21.75" customHeight="1">
      <c r="A235" s="358"/>
      <c r="B235" s="358"/>
      <c r="C235" s="120" t="s">
        <v>622</v>
      </c>
      <c r="D235" s="116">
        <v>0</v>
      </c>
      <c r="E235" s="116">
        <v>0</v>
      </c>
    </row>
    <row r="236" spans="1:5" ht="19.5" customHeight="1">
      <c r="A236" s="356" t="s">
        <v>109</v>
      </c>
      <c r="B236" s="356" t="s">
        <v>110</v>
      </c>
      <c r="C236" s="120" t="s">
        <v>417</v>
      </c>
      <c r="D236" s="116">
        <v>0</v>
      </c>
      <c r="E236" s="116">
        <v>0</v>
      </c>
    </row>
    <row r="237" spans="1:5" ht="80.25" customHeight="1">
      <c r="A237" s="357"/>
      <c r="B237" s="357"/>
      <c r="C237" s="119" t="s">
        <v>618</v>
      </c>
      <c r="D237" s="116">
        <v>0</v>
      </c>
      <c r="E237" s="116">
        <v>0</v>
      </c>
    </row>
    <row r="238" spans="1:5" ht="66.75" customHeight="1">
      <c r="A238" s="357"/>
      <c r="B238" s="357"/>
      <c r="C238" s="119" t="s">
        <v>710</v>
      </c>
      <c r="D238" s="116">
        <v>0</v>
      </c>
      <c r="E238" s="116">
        <v>0</v>
      </c>
    </row>
    <row r="239" spans="1:5" ht="21.75" customHeight="1">
      <c r="A239" s="357"/>
      <c r="B239" s="357"/>
      <c r="C239" s="119" t="s">
        <v>619</v>
      </c>
      <c r="D239" s="116">
        <v>0</v>
      </c>
      <c r="E239" s="116">
        <v>0</v>
      </c>
    </row>
    <row r="240" spans="1:5" ht="21.75" customHeight="1">
      <c r="A240" s="357"/>
      <c r="B240" s="357"/>
      <c r="C240" s="119" t="s">
        <v>67</v>
      </c>
      <c r="D240" s="116">
        <v>0</v>
      </c>
      <c r="E240" s="116">
        <v>0</v>
      </c>
    </row>
    <row r="241" spans="1:5" ht="21.75" customHeight="1">
      <c r="A241" s="357"/>
      <c r="B241" s="357"/>
      <c r="C241" s="119" t="s">
        <v>13</v>
      </c>
      <c r="D241" s="116">
        <v>0</v>
      </c>
      <c r="E241" s="116">
        <v>0</v>
      </c>
    </row>
    <row r="242" spans="1:5" ht="21.75" customHeight="1">
      <c r="A242" s="357"/>
      <c r="B242" s="357"/>
      <c r="C242" s="120" t="s">
        <v>544</v>
      </c>
      <c r="D242" s="116">
        <v>0</v>
      </c>
      <c r="E242" s="116">
        <v>0</v>
      </c>
    </row>
    <row r="243" spans="1:5" ht="21.75" customHeight="1">
      <c r="A243" s="357"/>
      <c r="B243" s="357"/>
      <c r="C243" s="103" t="s">
        <v>620</v>
      </c>
      <c r="D243" s="116">
        <v>0</v>
      </c>
      <c r="E243" s="116">
        <v>0</v>
      </c>
    </row>
    <row r="244" spans="1:5" ht="21.75" customHeight="1">
      <c r="A244" s="357"/>
      <c r="B244" s="357"/>
      <c r="C244" s="119" t="s">
        <v>619</v>
      </c>
      <c r="D244" s="116">
        <v>0</v>
      </c>
      <c r="E244" s="116">
        <v>0</v>
      </c>
    </row>
    <row r="245" spans="1:5" ht="36.75" customHeight="1">
      <c r="A245" s="357"/>
      <c r="B245" s="357"/>
      <c r="C245" s="120" t="s">
        <v>711</v>
      </c>
      <c r="D245" s="116">
        <v>0</v>
      </c>
      <c r="E245" s="116">
        <v>0</v>
      </c>
    </row>
    <row r="246" spans="1:5" ht="21.75" customHeight="1">
      <c r="A246" s="357"/>
      <c r="B246" s="357"/>
      <c r="C246" s="120" t="s">
        <v>621</v>
      </c>
      <c r="D246" s="116">
        <v>0</v>
      </c>
      <c r="E246" s="116">
        <v>0</v>
      </c>
    </row>
    <row r="247" spans="1:5" ht="21.75" customHeight="1">
      <c r="A247" s="358"/>
      <c r="B247" s="358"/>
      <c r="C247" s="120" t="s">
        <v>622</v>
      </c>
      <c r="D247" s="116">
        <v>0</v>
      </c>
      <c r="E247" s="116">
        <v>0</v>
      </c>
    </row>
    <row r="248" spans="1:5" ht="19.5" customHeight="1">
      <c r="A248" s="356" t="s">
        <v>111</v>
      </c>
      <c r="B248" s="356" t="s">
        <v>279</v>
      </c>
      <c r="C248" s="120" t="s">
        <v>417</v>
      </c>
      <c r="D248" s="116">
        <v>0</v>
      </c>
      <c r="E248" s="116">
        <v>0</v>
      </c>
    </row>
    <row r="249" spans="1:5" ht="80.25" customHeight="1">
      <c r="A249" s="357"/>
      <c r="B249" s="357"/>
      <c r="C249" s="119" t="s">
        <v>618</v>
      </c>
      <c r="D249" s="116">
        <v>0</v>
      </c>
      <c r="E249" s="116">
        <v>0</v>
      </c>
    </row>
    <row r="250" spans="1:5" ht="66.75" customHeight="1">
      <c r="A250" s="357"/>
      <c r="B250" s="357"/>
      <c r="C250" s="119" t="s">
        <v>710</v>
      </c>
      <c r="D250" s="116">
        <v>0</v>
      </c>
      <c r="E250" s="116">
        <v>0</v>
      </c>
    </row>
    <row r="251" spans="1:5" ht="21.75" customHeight="1">
      <c r="A251" s="357"/>
      <c r="B251" s="357"/>
      <c r="C251" s="119" t="s">
        <v>619</v>
      </c>
      <c r="D251" s="116">
        <v>0</v>
      </c>
      <c r="E251" s="116">
        <v>0</v>
      </c>
    </row>
    <row r="252" spans="1:5" ht="21.75" customHeight="1">
      <c r="A252" s="357"/>
      <c r="B252" s="357"/>
      <c r="C252" s="119" t="s">
        <v>67</v>
      </c>
      <c r="D252" s="116">
        <v>0</v>
      </c>
      <c r="E252" s="116">
        <v>0</v>
      </c>
    </row>
    <row r="253" spans="1:5" ht="21.75" customHeight="1">
      <c r="A253" s="357"/>
      <c r="B253" s="357"/>
      <c r="C253" s="119" t="s">
        <v>13</v>
      </c>
      <c r="D253" s="116">
        <v>0</v>
      </c>
      <c r="E253" s="116">
        <v>0</v>
      </c>
    </row>
    <row r="254" spans="1:5" ht="21.75" customHeight="1">
      <c r="A254" s="357"/>
      <c r="B254" s="357"/>
      <c r="C254" s="120" t="s">
        <v>544</v>
      </c>
      <c r="D254" s="116">
        <v>0</v>
      </c>
      <c r="E254" s="116">
        <v>0</v>
      </c>
    </row>
    <row r="255" spans="1:5" ht="21.75" customHeight="1">
      <c r="A255" s="357"/>
      <c r="B255" s="357"/>
      <c r="C255" s="103" t="s">
        <v>620</v>
      </c>
      <c r="D255" s="116">
        <v>0</v>
      </c>
      <c r="E255" s="116">
        <v>0</v>
      </c>
    </row>
    <row r="256" spans="1:5" ht="21.75" customHeight="1">
      <c r="A256" s="357"/>
      <c r="B256" s="357"/>
      <c r="C256" s="119" t="s">
        <v>619</v>
      </c>
      <c r="D256" s="116">
        <v>0</v>
      </c>
      <c r="E256" s="116">
        <v>0</v>
      </c>
    </row>
    <row r="257" spans="1:5" ht="35.25" customHeight="1">
      <c r="A257" s="357"/>
      <c r="B257" s="357"/>
      <c r="C257" s="120" t="s">
        <v>711</v>
      </c>
      <c r="D257" s="116">
        <v>0</v>
      </c>
      <c r="E257" s="116">
        <v>0</v>
      </c>
    </row>
    <row r="258" spans="1:5" ht="21.75" customHeight="1">
      <c r="A258" s="357"/>
      <c r="B258" s="357"/>
      <c r="C258" s="120" t="s">
        <v>621</v>
      </c>
      <c r="D258" s="116">
        <v>0</v>
      </c>
      <c r="E258" s="116">
        <v>0</v>
      </c>
    </row>
    <row r="259" spans="1:5" ht="21.75" customHeight="1">
      <c r="A259" s="358"/>
      <c r="B259" s="358"/>
      <c r="C259" s="120" t="s">
        <v>622</v>
      </c>
      <c r="D259" s="116">
        <v>0</v>
      </c>
      <c r="E259" s="116">
        <v>0</v>
      </c>
    </row>
    <row r="260" spans="1:5" ht="19.5" customHeight="1">
      <c r="A260" s="359" t="s">
        <v>26</v>
      </c>
      <c r="B260" s="359" t="s">
        <v>27</v>
      </c>
      <c r="C260" s="170" t="s">
        <v>417</v>
      </c>
      <c r="D260" s="171">
        <f>D262</f>
        <v>1098.0999999999999</v>
      </c>
      <c r="E260" s="171">
        <f>E262</f>
        <v>1098.0999999999999</v>
      </c>
    </row>
    <row r="261" spans="1:5" ht="83.25" customHeight="1">
      <c r="A261" s="360"/>
      <c r="B261" s="360"/>
      <c r="C261" s="170" t="s">
        <v>618</v>
      </c>
      <c r="D261" s="171">
        <v>0</v>
      </c>
      <c r="E261" s="171">
        <v>0</v>
      </c>
    </row>
    <row r="262" spans="1:5" ht="69" customHeight="1">
      <c r="A262" s="360"/>
      <c r="B262" s="360"/>
      <c r="C262" s="170" t="s">
        <v>710</v>
      </c>
      <c r="D262" s="171">
        <f>D265</f>
        <v>1098.0999999999999</v>
      </c>
      <c r="E262" s="171">
        <f>E265</f>
        <v>1098.0999999999999</v>
      </c>
    </row>
    <row r="263" spans="1:5" ht="21.75" customHeight="1">
      <c r="A263" s="360"/>
      <c r="B263" s="360"/>
      <c r="C263" s="170" t="s">
        <v>619</v>
      </c>
      <c r="D263" s="171">
        <v>0</v>
      </c>
      <c r="E263" s="171">
        <v>0</v>
      </c>
    </row>
    <row r="264" spans="1:5" ht="21.75" customHeight="1">
      <c r="A264" s="360"/>
      <c r="B264" s="360"/>
      <c r="C264" s="170" t="s">
        <v>67</v>
      </c>
      <c r="D264" s="171">
        <v>0</v>
      </c>
      <c r="E264" s="171">
        <v>0</v>
      </c>
    </row>
    <row r="265" spans="1:5" ht="17">
      <c r="A265" s="360"/>
      <c r="B265" s="360"/>
      <c r="C265" s="170" t="s">
        <v>13</v>
      </c>
      <c r="D265" s="171">
        <f>D421+D517</f>
        <v>1098.0999999999999</v>
      </c>
      <c r="E265" s="171">
        <f>E421+E517</f>
        <v>1098.0999999999999</v>
      </c>
    </row>
    <row r="266" spans="1:5" ht="17">
      <c r="A266" s="360"/>
      <c r="B266" s="360"/>
      <c r="C266" s="172" t="s">
        <v>544</v>
      </c>
      <c r="D266" s="171">
        <v>0</v>
      </c>
      <c r="E266" s="171">
        <v>0</v>
      </c>
    </row>
    <row r="267" spans="1:5" ht="22.5" customHeight="1">
      <c r="A267" s="360"/>
      <c r="B267" s="360"/>
      <c r="C267" s="172" t="s">
        <v>620</v>
      </c>
      <c r="D267" s="171">
        <v>0</v>
      </c>
      <c r="E267" s="171">
        <v>0</v>
      </c>
    </row>
    <row r="268" spans="1:5" ht="22.5" customHeight="1">
      <c r="A268" s="360"/>
      <c r="B268" s="360"/>
      <c r="C268" s="170" t="s">
        <v>619</v>
      </c>
      <c r="D268" s="171">
        <v>0</v>
      </c>
      <c r="E268" s="171">
        <v>0</v>
      </c>
    </row>
    <row r="269" spans="1:5" ht="33.75" customHeight="1">
      <c r="A269" s="360"/>
      <c r="B269" s="360"/>
      <c r="C269" s="172" t="s">
        <v>711</v>
      </c>
      <c r="D269" s="171">
        <v>0</v>
      </c>
      <c r="E269" s="171">
        <v>0</v>
      </c>
    </row>
    <row r="270" spans="1:5" ht="18" customHeight="1">
      <c r="A270" s="360"/>
      <c r="B270" s="360"/>
      <c r="C270" s="172" t="s">
        <v>621</v>
      </c>
      <c r="D270" s="171">
        <v>0</v>
      </c>
      <c r="E270" s="171">
        <v>0</v>
      </c>
    </row>
    <row r="271" spans="1:5" ht="18.75" customHeight="1">
      <c r="A271" s="361"/>
      <c r="B271" s="361"/>
      <c r="C271" s="172" t="s">
        <v>622</v>
      </c>
      <c r="D271" s="171">
        <v>0</v>
      </c>
      <c r="E271" s="171">
        <v>0</v>
      </c>
    </row>
    <row r="272" spans="1:5" ht="19.5" customHeight="1">
      <c r="A272" s="356" t="s">
        <v>112</v>
      </c>
      <c r="B272" s="356" t="s">
        <v>282</v>
      </c>
      <c r="C272" s="120" t="s">
        <v>417</v>
      </c>
      <c r="D272" s="116">
        <v>0</v>
      </c>
      <c r="E272" s="116">
        <v>0</v>
      </c>
    </row>
    <row r="273" spans="1:5" ht="80.25" customHeight="1">
      <c r="A273" s="357"/>
      <c r="B273" s="357"/>
      <c r="C273" s="119" t="s">
        <v>618</v>
      </c>
      <c r="D273" s="116">
        <v>0</v>
      </c>
      <c r="E273" s="116">
        <v>0</v>
      </c>
    </row>
    <row r="274" spans="1:5" ht="66.75" customHeight="1">
      <c r="A274" s="357"/>
      <c r="B274" s="357"/>
      <c r="C274" s="119" t="s">
        <v>710</v>
      </c>
      <c r="D274" s="116">
        <v>0</v>
      </c>
      <c r="E274" s="116">
        <v>0</v>
      </c>
    </row>
    <row r="275" spans="1:5" ht="21.75" customHeight="1">
      <c r="A275" s="357"/>
      <c r="B275" s="357"/>
      <c r="C275" s="119" t="s">
        <v>619</v>
      </c>
      <c r="D275" s="116">
        <v>0</v>
      </c>
      <c r="E275" s="116">
        <v>0</v>
      </c>
    </row>
    <row r="276" spans="1:5" ht="21.75" customHeight="1">
      <c r="A276" s="357"/>
      <c r="B276" s="357"/>
      <c r="C276" s="119" t="s">
        <v>67</v>
      </c>
      <c r="D276" s="116">
        <v>0</v>
      </c>
      <c r="E276" s="116">
        <v>0</v>
      </c>
    </row>
    <row r="277" spans="1:5" ht="21.75" customHeight="1">
      <c r="A277" s="357"/>
      <c r="B277" s="357"/>
      <c r="C277" s="119" t="s">
        <v>13</v>
      </c>
      <c r="D277" s="116">
        <v>0</v>
      </c>
      <c r="E277" s="116">
        <v>0</v>
      </c>
    </row>
    <row r="278" spans="1:5" ht="21.75" customHeight="1">
      <c r="A278" s="357"/>
      <c r="B278" s="357"/>
      <c r="C278" s="120" t="s">
        <v>544</v>
      </c>
      <c r="D278" s="116">
        <v>0</v>
      </c>
      <c r="E278" s="116">
        <v>0</v>
      </c>
    </row>
    <row r="279" spans="1:5" ht="21.75" customHeight="1">
      <c r="A279" s="357"/>
      <c r="B279" s="357"/>
      <c r="C279" s="103" t="s">
        <v>620</v>
      </c>
      <c r="D279" s="116">
        <v>0</v>
      </c>
      <c r="E279" s="116">
        <v>0</v>
      </c>
    </row>
    <row r="280" spans="1:5" ht="23.25" customHeight="1">
      <c r="A280" s="357"/>
      <c r="B280" s="357"/>
      <c r="C280" s="119" t="s">
        <v>619</v>
      </c>
      <c r="D280" s="116">
        <v>0</v>
      </c>
      <c r="E280" s="116">
        <v>0</v>
      </c>
    </row>
    <row r="281" spans="1:5" ht="35.25" customHeight="1">
      <c r="A281" s="357"/>
      <c r="B281" s="357"/>
      <c r="C281" s="120" t="s">
        <v>711</v>
      </c>
      <c r="D281" s="116">
        <v>0</v>
      </c>
      <c r="E281" s="116">
        <v>0</v>
      </c>
    </row>
    <row r="282" spans="1:5" ht="22.5" customHeight="1">
      <c r="A282" s="357"/>
      <c r="B282" s="357"/>
      <c r="C282" s="120" t="s">
        <v>621</v>
      </c>
      <c r="D282" s="116">
        <v>0</v>
      </c>
      <c r="E282" s="116">
        <v>0</v>
      </c>
    </row>
    <row r="283" spans="1:5" ht="21.75" customHeight="1">
      <c r="A283" s="358"/>
      <c r="B283" s="358"/>
      <c r="C283" s="120" t="s">
        <v>622</v>
      </c>
      <c r="D283" s="116">
        <v>0</v>
      </c>
      <c r="E283" s="116">
        <v>0</v>
      </c>
    </row>
    <row r="284" spans="1:5" ht="19.5" customHeight="1">
      <c r="A284" s="356" t="s">
        <v>113</v>
      </c>
      <c r="B284" s="356" t="s">
        <v>114</v>
      </c>
      <c r="C284" s="120" t="s">
        <v>417</v>
      </c>
      <c r="D284" s="116">
        <v>0</v>
      </c>
      <c r="E284" s="116">
        <v>0</v>
      </c>
    </row>
    <row r="285" spans="1:5" ht="80.25" customHeight="1">
      <c r="A285" s="357"/>
      <c r="B285" s="357"/>
      <c r="C285" s="119" t="s">
        <v>618</v>
      </c>
      <c r="D285" s="116">
        <v>0</v>
      </c>
      <c r="E285" s="116">
        <v>0</v>
      </c>
    </row>
    <row r="286" spans="1:5" ht="66.75" customHeight="1">
      <c r="A286" s="357"/>
      <c r="B286" s="357"/>
      <c r="C286" s="119" t="s">
        <v>710</v>
      </c>
      <c r="D286" s="116">
        <v>0</v>
      </c>
      <c r="E286" s="116">
        <v>0</v>
      </c>
    </row>
    <row r="287" spans="1:5" ht="21.75" customHeight="1">
      <c r="A287" s="357"/>
      <c r="B287" s="357"/>
      <c r="C287" s="119" t="s">
        <v>619</v>
      </c>
      <c r="D287" s="116">
        <v>0</v>
      </c>
      <c r="E287" s="116">
        <v>0</v>
      </c>
    </row>
    <row r="288" spans="1:5" ht="21.75" customHeight="1">
      <c r="A288" s="357"/>
      <c r="B288" s="357"/>
      <c r="C288" s="119" t="s">
        <v>67</v>
      </c>
      <c r="D288" s="116">
        <v>0</v>
      </c>
      <c r="E288" s="116">
        <v>0</v>
      </c>
    </row>
    <row r="289" spans="1:5" ht="21.75" customHeight="1">
      <c r="A289" s="357"/>
      <c r="B289" s="357"/>
      <c r="C289" s="119" t="s">
        <v>13</v>
      </c>
      <c r="D289" s="116">
        <v>0</v>
      </c>
      <c r="E289" s="116">
        <v>0</v>
      </c>
    </row>
    <row r="290" spans="1:5" ht="21.75" customHeight="1">
      <c r="A290" s="357"/>
      <c r="B290" s="357"/>
      <c r="C290" s="120" t="s">
        <v>544</v>
      </c>
      <c r="D290" s="116">
        <v>0</v>
      </c>
      <c r="E290" s="116">
        <v>0</v>
      </c>
    </row>
    <row r="291" spans="1:5" ht="21.75" customHeight="1">
      <c r="A291" s="357"/>
      <c r="B291" s="357"/>
      <c r="C291" s="103" t="s">
        <v>620</v>
      </c>
      <c r="D291" s="116">
        <v>0</v>
      </c>
      <c r="E291" s="116">
        <v>0</v>
      </c>
    </row>
    <row r="292" spans="1:5" ht="23.25" customHeight="1">
      <c r="A292" s="357"/>
      <c r="B292" s="357"/>
      <c r="C292" s="119" t="s">
        <v>619</v>
      </c>
      <c r="D292" s="116">
        <v>0</v>
      </c>
      <c r="E292" s="116">
        <v>0</v>
      </c>
    </row>
    <row r="293" spans="1:5" ht="35.25" customHeight="1">
      <c r="A293" s="357"/>
      <c r="B293" s="357"/>
      <c r="C293" s="120" t="s">
        <v>711</v>
      </c>
      <c r="D293" s="116">
        <v>0</v>
      </c>
      <c r="E293" s="116">
        <v>0</v>
      </c>
    </row>
    <row r="294" spans="1:5" ht="22.5" customHeight="1">
      <c r="A294" s="357"/>
      <c r="B294" s="357"/>
      <c r="C294" s="120" t="s">
        <v>621</v>
      </c>
      <c r="D294" s="116">
        <v>0</v>
      </c>
      <c r="E294" s="116">
        <v>0</v>
      </c>
    </row>
    <row r="295" spans="1:5" ht="21.75" customHeight="1">
      <c r="A295" s="358"/>
      <c r="B295" s="358"/>
      <c r="C295" s="120" t="s">
        <v>622</v>
      </c>
      <c r="D295" s="116">
        <v>0</v>
      </c>
      <c r="E295" s="116">
        <v>0</v>
      </c>
    </row>
    <row r="296" spans="1:5" ht="19.5" customHeight="1">
      <c r="A296" s="356" t="s">
        <v>115</v>
      </c>
      <c r="B296" s="356" t="s">
        <v>285</v>
      </c>
      <c r="C296" s="120" t="s">
        <v>417</v>
      </c>
      <c r="D296" s="116">
        <v>0</v>
      </c>
      <c r="E296" s="116">
        <v>0</v>
      </c>
    </row>
    <row r="297" spans="1:5" ht="80.25" customHeight="1">
      <c r="A297" s="357"/>
      <c r="B297" s="357"/>
      <c r="C297" s="119" t="s">
        <v>618</v>
      </c>
      <c r="D297" s="116">
        <v>0</v>
      </c>
      <c r="E297" s="116">
        <v>0</v>
      </c>
    </row>
    <row r="298" spans="1:5" ht="66.75" customHeight="1">
      <c r="A298" s="357"/>
      <c r="B298" s="357"/>
      <c r="C298" s="119" t="s">
        <v>710</v>
      </c>
      <c r="D298" s="116">
        <v>0</v>
      </c>
      <c r="E298" s="116">
        <v>0</v>
      </c>
    </row>
    <row r="299" spans="1:5" ht="21.75" customHeight="1">
      <c r="A299" s="357"/>
      <c r="B299" s="357"/>
      <c r="C299" s="119" t="s">
        <v>619</v>
      </c>
      <c r="D299" s="116">
        <v>0</v>
      </c>
      <c r="E299" s="116">
        <v>0</v>
      </c>
    </row>
    <row r="300" spans="1:5" ht="21.75" customHeight="1">
      <c r="A300" s="357"/>
      <c r="B300" s="357"/>
      <c r="C300" s="119" t="s">
        <v>67</v>
      </c>
      <c r="D300" s="116">
        <v>0</v>
      </c>
      <c r="E300" s="116">
        <v>0</v>
      </c>
    </row>
    <row r="301" spans="1:5" ht="21.75" customHeight="1">
      <c r="A301" s="357"/>
      <c r="B301" s="357"/>
      <c r="C301" s="119" t="s">
        <v>13</v>
      </c>
      <c r="D301" s="116">
        <v>0</v>
      </c>
      <c r="E301" s="116">
        <v>0</v>
      </c>
    </row>
    <row r="302" spans="1:5" ht="21.75" customHeight="1">
      <c r="A302" s="357"/>
      <c r="B302" s="357"/>
      <c r="C302" s="120" t="s">
        <v>544</v>
      </c>
      <c r="D302" s="116">
        <v>0</v>
      </c>
      <c r="E302" s="116">
        <v>0</v>
      </c>
    </row>
    <row r="303" spans="1:5" ht="21.75" customHeight="1">
      <c r="A303" s="357"/>
      <c r="B303" s="357"/>
      <c r="C303" s="103" t="s">
        <v>620</v>
      </c>
      <c r="D303" s="116">
        <v>0</v>
      </c>
      <c r="E303" s="116">
        <v>0</v>
      </c>
    </row>
    <row r="304" spans="1:5" ht="23.25" customHeight="1">
      <c r="A304" s="357"/>
      <c r="B304" s="357"/>
      <c r="C304" s="119" t="s">
        <v>619</v>
      </c>
      <c r="D304" s="116">
        <v>0</v>
      </c>
      <c r="E304" s="116">
        <v>0</v>
      </c>
    </row>
    <row r="305" spans="1:5" ht="35.25" customHeight="1">
      <c r="A305" s="357"/>
      <c r="B305" s="357"/>
      <c r="C305" s="120" t="s">
        <v>711</v>
      </c>
      <c r="D305" s="116">
        <v>0</v>
      </c>
      <c r="E305" s="116">
        <v>0</v>
      </c>
    </row>
    <row r="306" spans="1:5" ht="22.5" customHeight="1">
      <c r="A306" s="357"/>
      <c r="B306" s="357"/>
      <c r="C306" s="120" t="s">
        <v>621</v>
      </c>
      <c r="D306" s="116">
        <v>0</v>
      </c>
      <c r="E306" s="116">
        <v>0</v>
      </c>
    </row>
    <row r="307" spans="1:5" ht="21.75" customHeight="1">
      <c r="A307" s="358"/>
      <c r="B307" s="358"/>
      <c r="C307" s="120" t="s">
        <v>622</v>
      </c>
      <c r="D307" s="116">
        <v>0</v>
      </c>
      <c r="E307" s="116">
        <v>0</v>
      </c>
    </row>
    <row r="308" spans="1:5" ht="19.5" customHeight="1">
      <c r="A308" s="356" t="s">
        <v>116</v>
      </c>
      <c r="B308" s="356" t="s">
        <v>287</v>
      </c>
      <c r="C308" s="120" t="s">
        <v>417</v>
      </c>
      <c r="D308" s="116">
        <v>0</v>
      </c>
      <c r="E308" s="116">
        <v>0</v>
      </c>
    </row>
    <row r="309" spans="1:5" ht="80.25" customHeight="1">
      <c r="A309" s="357"/>
      <c r="B309" s="357"/>
      <c r="C309" s="119" t="s">
        <v>618</v>
      </c>
      <c r="D309" s="116">
        <v>0</v>
      </c>
      <c r="E309" s="116">
        <v>0</v>
      </c>
    </row>
    <row r="310" spans="1:5" ht="66.75" customHeight="1">
      <c r="A310" s="357"/>
      <c r="B310" s="357"/>
      <c r="C310" s="119" t="s">
        <v>710</v>
      </c>
      <c r="D310" s="116">
        <v>0</v>
      </c>
      <c r="E310" s="116">
        <v>0</v>
      </c>
    </row>
    <row r="311" spans="1:5" ht="21.75" customHeight="1">
      <c r="A311" s="357"/>
      <c r="B311" s="357"/>
      <c r="C311" s="119" t="s">
        <v>619</v>
      </c>
      <c r="D311" s="116">
        <v>0</v>
      </c>
      <c r="E311" s="116">
        <v>0</v>
      </c>
    </row>
    <row r="312" spans="1:5" ht="21.75" customHeight="1">
      <c r="A312" s="357"/>
      <c r="B312" s="357"/>
      <c r="C312" s="119" t="s">
        <v>67</v>
      </c>
      <c r="D312" s="116">
        <v>0</v>
      </c>
      <c r="E312" s="116">
        <v>0</v>
      </c>
    </row>
    <row r="313" spans="1:5" ht="21.75" customHeight="1">
      <c r="A313" s="357"/>
      <c r="B313" s="357"/>
      <c r="C313" s="119" t="s">
        <v>13</v>
      </c>
      <c r="D313" s="116">
        <v>0</v>
      </c>
      <c r="E313" s="116">
        <v>0</v>
      </c>
    </row>
    <row r="314" spans="1:5" ht="21.75" customHeight="1">
      <c r="A314" s="357"/>
      <c r="B314" s="357"/>
      <c r="C314" s="120" t="s">
        <v>544</v>
      </c>
      <c r="D314" s="116">
        <v>0</v>
      </c>
      <c r="E314" s="116">
        <v>0</v>
      </c>
    </row>
    <row r="315" spans="1:5" ht="21.75" customHeight="1">
      <c r="A315" s="357"/>
      <c r="B315" s="357"/>
      <c r="C315" s="103" t="s">
        <v>620</v>
      </c>
      <c r="D315" s="116">
        <v>0</v>
      </c>
      <c r="E315" s="116">
        <v>0</v>
      </c>
    </row>
    <row r="316" spans="1:5" ht="23.25" customHeight="1">
      <c r="A316" s="357"/>
      <c r="B316" s="357"/>
      <c r="C316" s="119" t="s">
        <v>619</v>
      </c>
      <c r="D316" s="116">
        <v>0</v>
      </c>
      <c r="E316" s="116">
        <v>0</v>
      </c>
    </row>
    <row r="317" spans="1:5" ht="35.25" customHeight="1">
      <c r="A317" s="357"/>
      <c r="B317" s="357"/>
      <c r="C317" s="120" t="s">
        <v>711</v>
      </c>
      <c r="D317" s="116">
        <v>0</v>
      </c>
      <c r="E317" s="116">
        <v>0</v>
      </c>
    </row>
    <row r="318" spans="1:5" ht="22.5" customHeight="1">
      <c r="A318" s="357"/>
      <c r="B318" s="357"/>
      <c r="C318" s="120" t="s">
        <v>621</v>
      </c>
      <c r="D318" s="116">
        <v>0</v>
      </c>
      <c r="E318" s="116">
        <v>0</v>
      </c>
    </row>
    <row r="319" spans="1:5" ht="21.75" customHeight="1">
      <c r="A319" s="358"/>
      <c r="B319" s="358"/>
      <c r="C319" s="120" t="s">
        <v>622</v>
      </c>
      <c r="D319" s="116">
        <v>0</v>
      </c>
      <c r="E319" s="116">
        <v>0</v>
      </c>
    </row>
    <row r="320" spans="1:5" ht="19.5" customHeight="1">
      <c r="A320" s="356" t="s">
        <v>117</v>
      </c>
      <c r="B320" s="356" t="s">
        <v>604</v>
      </c>
      <c r="C320" s="120" t="s">
        <v>417</v>
      </c>
      <c r="D320" s="116">
        <v>0</v>
      </c>
      <c r="E320" s="116">
        <v>0</v>
      </c>
    </row>
    <row r="321" spans="1:5" ht="80.25" customHeight="1">
      <c r="A321" s="357"/>
      <c r="B321" s="357"/>
      <c r="C321" s="119" t="s">
        <v>618</v>
      </c>
      <c r="D321" s="116">
        <v>0</v>
      </c>
      <c r="E321" s="116">
        <v>0</v>
      </c>
    </row>
    <row r="322" spans="1:5" ht="66.75" customHeight="1">
      <c r="A322" s="357"/>
      <c r="B322" s="357"/>
      <c r="C322" s="119" t="s">
        <v>710</v>
      </c>
      <c r="D322" s="116">
        <v>0</v>
      </c>
      <c r="E322" s="116">
        <v>0</v>
      </c>
    </row>
    <row r="323" spans="1:5" ht="21.75" customHeight="1">
      <c r="A323" s="357"/>
      <c r="B323" s="357"/>
      <c r="C323" s="119" t="s">
        <v>619</v>
      </c>
      <c r="D323" s="116">
        <v>0</v>
      </c>
      <c r="E323" s="116">
        <v>0</v>
      </c>
    </row>
    <row r="324" spans="1:5" ht="21.75" customHeight="1">
      <c r="A324" s="357"/>
      <c r="B324" s="357"/>
      <c r="C324" s="119" t="s">
        <v>67</v>
      </c>
      <c r="D324" s="116">
        <v>0</v>
      </c>
      <c r="E324" s="116">
        <v>0</v>
      </c>
    </row>
    <row r="325" spans="1:5" ht="21.75" customHeight="1">
      <c r="A325" s="357"/>
      <c r="B325" s="357"/>
      <c r="C325" s="119" t="s">
        <v>13</v>
      </c>
      <c r="D325" s="116">
        <v>0</v>
      </c>
      <c r="E325" s="116">
        <v>0</v>
      </c>
    </row>
    <row r="326" spans="1:5" ht="21.75" customHeight="1">
      <c r="A326" s="357"/>
      <c r="B326" s="357"/>
      <c r="C326" s="120" t="s">
        <v>544</v>
      </c>
      <c r="D326" s="116">
        <v>0</v>
      </c>
      <c r="E326" s="116">
        <v>0</v>
      </c>
    </row>
    <row r="327" spans="1:5" ht="21.75" customHeight="1">
      <c r="A327" s="357"/>
      <c r="B327" s="357"/>
      <c r="C327" s="103" t="s">
        <v>620</v>
      </c>
      <c r="D327" s="116">
        <v>0</v>
      </c>
      <c r="E327" s="116">
        <v>0</v>
      </c>
    </row>
    <row r="328" spans="1:5" ht="23.25" customHeight="1">
      <c r="A328" s="357"/>
      <c r="B328" s="357"/>
      <c r="C328" s="119" t="s">
        <v>619</v>
      </c>
      <c r="D328" s="116">
        <v>0</v>
      </c>
      <c r="E328" s="116">
        <v>0</v>
      </c>
    </row>
    <row r="329" spans="1:5" ht="35.25" customHeight="1">
      <c r="A329" s="357"/>
      <c r="B329" s="357"/>
      <c r="C329" s="120" t="s">
        <v>711</v>
      </c>
      <c r="D329" s="116">
        <v>0</v>
      </c>
      <c r="E329" s="116">
        <v>0</v>
      </c>
    </row>
    <row r="330" spans="1:5" ht="22.5" customHeight="1">
      <c r="A330" s="357"/>
      <c r="B330" s="357"/>
      <c r="C330" s="120" t="s">
        <v>621</v>
      </c>
      <c r="D330" s="116">
        <v>0</v>
      </c>
      <c r="E330" s="116">
        <v>0</v>
      </c>
    </row>
    <row r="331" spans="1:5" ht="21.75" customHeight="1">
      <c r="A331" s="358"/>
      <c r="B331" s="358"/>
      <c r="C331" s="120" t="s">
        <v>622</v>
      </c>
      <c r="D331" s="116">
        <v>0</v>
      </c>
      <c r="E331" s="116">
        <v>0</v>
      </c>
    </row>
    <row r="332" spans="1:5" ht="19.5" customHeight="1">
      <c r="A332" s="356" t="s">
        <v>118</v>
      </c>
      <c r="B332" s="356" t="s">
        <v>290</v>
      </c>
      <c r="C332" s="120" t="s">
        <v>417</v>
      </c>
      <c r="D332" s="116">
        <v>0</v>
      </c>
      <c r="E332" s="116">
        <v>0</v>
      </c>
    </row>
    <row r="333" spans="1:5" ht="80.25" customHeight="1">
      <c r="A333" s="357"/>
      <c r="B333" s="357"/>
      <c r="C333" s="119" t="s">
        <v>618</v>
      </c>
      <c r="D333" s="116">
        <v>0</v>
      </c>
      <c r="E333" s="116">
        <v>0</v>
      </c>
    </row>
    <row r="334" spans="1:5" ht="66.75" customHeight="1">
      <c r="A334" s="357"/>
      <c r="B334" s="357"/>
      <c r="C334" s="119" t="s">
        <v>710</v>
      </c>
      <c r="D334" s="116">
        <v>0</v>
      </c>
      <c r="E334" s="116">
        <v>0</v>
      </c>
    </row>
    <row r="335" spans="1:5" ht="21.75" customHeight="1">
      <c r="A335" s="357"/>
      <c r="B335" s="357"/>
      <c r="C335" s="119" t="s">
        <v>619</v>
      </c>
      <c r="D335" s="116">
        <v>0</v>
      </c>
      <c r="E335" s="116">
        <v>0</v>
      </c>
    </row>
    <row r="336" spans="1:5" ht="21.75" customHeight="1">
      <c r="A336" s="357"/>
      <c r="B336" s="357"/>
      <c r="C336" s="119" t="s">
        <v>67</v>
      </c>
      <c r="D336" s="116">
        <v>0</v>
      </c>
      <c r="E336" s="116">
        <v>0</v>
      </c>
    </row>
    <row r="337" spans="1:5" ht="21.75" customHeight="1">
      <c r="A337" s="357"/>
      <c r="B337" s="357"/>
      <c r="C337" s="119" t="s">
        <v>13</v>
      </c>
      <c r="D337" s="116">
        <v>0</v>
      </c>
      <c r="E337" s="116">
        <v>0</v>
      </c>
    </row>
    <row r="338" spans="1:5" ht="21.75" customHeight="1">
      <c r="A338" s="357"/>
      <c r="B338" s="357"/>
      <c r="C338" s="120" t="s">
        <v>544</v>
      </c>
      <c r="D338" s="116">
        <v>0</v>
      </c>
      <c r="E338" s="116">
        <v>0</v>
      </c>
    </row>
    <row r="339" spans="1:5" ht="21.75" customHeight="1">
      <c r="A339" s="357"/>
      <c r="B339" s="357"/>
      <c r="C339" s="103" t="s">
        <v>620</v>
      </c>
      <c r="D339" s="116">
        <v>0</v>
      </c>
      <c r="E339" s="116">
        <v>0</v>
      </c>
    </row>
    <row r="340" spans="1:5" ht="23.25" customHeight="1">
      <c r="A340" s="357"/>
      <c r="B340" s="357"/>
      <c r="C340" s="119" t="s">
        <v>619</v>
      </c>
      <c r="D340" s="116">
        <v>0</v>
      </c>
      <c r="E340" s="116">
        <v>0</v>
      </c>
    </row>
    <row r="341" spans="1:5" ht="35.25" customHeight="1">
      <c r="A341" s="357"/>
      <c r="B341" s="357"/>
      <c r="C341" s="120" t="s">
        <v>711</v>
      </c>
      <c r="D341" s="116">
        <v>0</v>
      </c>
      <c r="E341" s="116">
        <v>0</v>
      </c>
    </row>
    <row r="342" spans="1:5" ht="22.5" customHeight="1">
      <c r="A342" s="357"/>
      <c r="B342" s="357"/>
      <c r="C342" s="120" t="s">
        <v>621</v>
      </c>
      <c r="D342" s="116">
        <v>0</v>
      </c>
      <c r="E342" s="116">
        <v>0</v>
      </c>
    </row>
    <row r="343" spans="1:5" ht="21.75" customHeight="1">
      <c r="A343" s="358"/>
      <c r="B343" s="358"/>
      <c r="C343" s="120" t="s">
        <v>622</v>
      </c>
      <c r="D343" s="116">
        <v>0</v>
      </c>
      <c r="E343" s="116">
        <v>0</v>
      </c>
    </row>
    <row r="344" spans="1:5" ht="19.5" customHeight="1">
      <c r="A344" s="356" t="s">
        <v>119</v>
      </c>
      <c r="B344" s="356" t="s">
        <v>291</v>
      </c>
      <c r="C344" s="120" t="s">
        <v>417</v>
      </c>
      <c r="D344" s="116">
        <v>0</v>
      </c>
      <c r="E344" s="116">
        <v>0</v>
      </c>
    </row>
    <row r="345" spans="1:5" ht="80.25" customHeight="1">
      <c r="A345" s="357"/>
      <c r="B345" s="357"/>
      <c r="C345" s="119" t="s">
        <v>618</v>
      </c>
      <c r="D345" s="116">
        <v>0</v>
      </c>
      <c r="E345" s="116">
        <v>0</v>
      </c>
    </row>
    <row r="346" spans="1:5" ht="66.75" customHeight="1">
      <c r="A346" s="357"/>
      <c r="B346" s="357"/>
      <c r="C346" s="119" t="s">
        <v>710</v>
      </c>
      <c r="D346" s="116">
        <v>0</v>
      </c>
      <c r="E346" s="116">
        <v>0</v>
      </c>
    </row>
    <row r="347" spans="1:5" ht="21.75" customHeight="1">
      <c r="A347" s="357"/>
      <c r="B347" s="357"/>
      <c r="C347" s="119" t="s">
        <v>619</v>
      </c>
      <c r="D347" s="116">
        <v>0</v>
      </c>
      <c r="E347" s="116">
        <v>0</v>
      </c>
    </row>
    <row r="348" spans="1:5" ht="21.75" customHeight="1">
      <c r="A348" s="357"/>
      <c r="B348" s="357"/>
      <c r="C348" s="119" t="s">
        <v>67</v>
      </c>
      <c r="D348" s="116">
        <v>0</v>
      </c>
      <c r="E348" s="116">
        <v>0</v>
      </c>
    </row>
    <row r="349" spans="1:5" ht="21.75" customHeight="1">
      <c r="A349" s="357"/>
      <c r="B349" s="357"/>
      <c r="C349" s="119" t="s">
        <v>13</v>
      </c>
      <c r="D349" s="116">
        <v>0</v>
      </c>
      <c r="E349" s="116">
        <v>0</v>
      </c>
    </row>
    <row r="350" spans="1:5" ht="21.75" customHeight="1">
      <c r="A350" s="357"/>
      <c r="B350" s="357"/>
      <c r="C350" s="120" t="s">
        <v>544</v>
      </c>
      <c r="D350" s="116">
        <v>0</v>
      </c>
      <c r="E350" s="116">
        <v>0</v>
      </c>
    </row>
    <row r="351" spans="1:5" ht="21.75" customHeight="1">
      <c r="A351" s="357"/>
      <c r="B351" s="357"/>
      <c r="C351" s="103" t="s">
        <v>620</v>
      </c>
      <c r="D351" s="116">
        <v>0</v>
      </c>
      <c r="E351" s="116">
        <v>0</v>
      </c>
    </row>
    <row r="352" spans="1:5" ht="23.25" customHeight="1">
      <c r="A352" s="357"/>
      <c r="B352" s="357"/>
      <c r="C352" s="119" t="s">
        <v>619</v>
      </c>
      <c r="D352" s="116">
        <v>0</v>
      </c>
      <c r="E352" s="116">
        <v>0</v>
      </c>
    </row>
    <row r="353" spans="1:5" ht="35.25" customHeight="1">
      <c r="A353" s="357"/>
      <c r="B353" s="357"/>
      <c r="C353" s="120" t="s">
        <v>711</v>
      </c>
      <c r="D353" s="116">
        <v>0</v>
      </c>
      <c r="E353" s="116">
        <v>0</v>
      </c>
    </row>
    <row r="354" spans="1:5" ht="22.5" customHeight="1">
      <c r="A354" s="357"/>
      <c r="B354" s="357"/>
      <c r="C354" s="120" t="s">
        <v>621</v>
      </c>
      <c r="D354" s="116">
        <v>0</v>
      </c>
      <c r="E354" s="116">
        <v>0</v>
      </c>
    </row>
    <row r="355" spans="1:5" ht="21.75" customHeight="1">
      <c r="A355" s="358"/>
      <c r="B355" s="358"/>
      <c r="C355" s="120" t="s">
        <v>622</v>
      </c>
      <c r="D355" s="116">
        <v>0</v>
      </c>
      <c r="E355" s="116">
        <v>0</v>
      </c>
    </row>
    <row r="356" spans="1:5" ht="19.5" customHeight="1">
      <c r="A356" s="356" t="s">
        <v>120</v>
      </c>
      <c r="B356" s="356" t="s">
        <v>121</v>
      </c>
      <c r="C356" s="120" t="s">
        <v>417</v>
      </c>
      <c r="D356" s="116">
        <v>0</v>
      </c>
      <c r="E356" s="116">
        <v>0</v>
      </c>
    </row>
    <row r="357" spans="1:5" ht="80.25" customHeight="1">
      <c r="A357" s="357"/>
      <c r="B357" s="357"/>
      <c r="C357" s="119" t="s">
        <v>618</v>
      </c>
      <c r="D357" s="116">
        <v>0</v>
      </c>
      <c r="E357" s="116">
        <v>0</v>
      </c>
    </row>
    <row r="358" spans="1:5" ht="66.75" customHeight="1">
      <c r="A358" s="357"/>
      <c r="B358" s="357"/>
      <c r="C358" s="119" t="s">
        <v>710</v>
      </c>
      <c r="D358" s="116">
        <v>0</v>
      </c>
      <c r="E358" s="116">
        <v>0</v>
      </c>
    </row>
    <row r="359" spans="1:5" ht="21.75" customHeight="1">
      <c r="A359" s="357"/>
      <c r="B359" s="357"/>
      <c r="C359" s="119" t="s">
        <v>619</v>
      </c>
      <c r="D359" s="116">
        <v>0</v>
      </c>
      <c r="E359" s="116">
        <v>0</v>
      </c>
    </row>
    <row r="360" spans="1:5" ht="21.75" customHeight="1">
      <c r="A360" s="357"/>
      <c r="B360" s="357"/>
      <c r="C360" s="119" t="s">
        <v>67</v>
      </c>
      <c r="D360" s="116">
        <v>0</v>
      </c>
      <c r="E360" s="116">
        <v>0</v>
      </c>
    </row>
    <row r="361" spans="1:5" ht="21.75" customHeight="1">
      <c r="A361" s="357"/>
      <c r="B361" s="357"/>
      <c r="C361" s="119" t="s">
        <v>13</v>
      </c>
      <c r="D361" s="116">
        <v>0</v>
      </c>
      <c r="E361" s="116">
        <v>0</v>
      </c>
    </row>
    <row r="362" spans="1:5" ht="21.75" customHeight="1">
      <c r="A362" s="357"/>
      <c r="B362" s="357"/>
      <c r="C362" s="120" t="s">
        <v>544</v>
      </c>
      <c r="D362" s="116">
        <v>0</v>
      </c>
      <c r="E362" s="116">
        <v>0</v>
      </c>
    </row>
    <row r="363" spans="1:5" ht="21.75" customHeight="1">
      <c r="A363" s="357"/>
      <c r="B363" s="357"/>
      <c r="C363" s="103" t="s">
        <v>620</v>
      </c>
      <c r="D363" s="116">
        <v>0</v>
      </c>
      <c r="E363" s="116">
        <v>0</v>
      </c>
    </row>
    <row r="364" spans="1:5" ht="23.25" customHeight="1">
      <c r="A364" s="357"/>
      <c r="B364" s="357"/>
      <c r="C364" s="119" t="s">
        <v>619</v>
      </c>
      <c r="D364" s="116">
        <v>0</v>
      </c>
      <c r="E364" s="116">
        <v>0</v>
      </c>
    </row>
    <row r="365" spans="1:5" ht="35.25" customHeight="1">
      <c r="A365" s="357"/>
      <c r="B365" s="357"/>
      <c r="C365" s="120" t="s">
        <v>711</v>
      </c>
      <c r="D365" s="116">
        <v>0</v>
      </c>
      <c r="E365" s="116">
        <v>0</v>
      </c>
    </row>
    <row r="366" spans="1:5" ht="22.5" customHeight="1">
      <c r="A366" s="357"/>
      <c r="B366" s="357"/>
      <c r="C366" s="120" t="s">
        <v>621</v>
      </c>
      <c r="D366" s="116">
        <v>0</v>
      </c>
      <c r="E366" s="116">
        <v>0</v>
      </c>
    </row>
    <row r="367" spans="1:5" ht="21.75" customHeight="1">
      <c r="A367" s="358"/>
      <c r="B367" s="358"/>
      <c r="C367" s="120" t="s">
        <v>622</v>
      </c>
      <c r="D367" s="116">
        <v>0</v>
      </c>
      <c r="E367" s="116">
        <v>0</v>
      </c>
    </row>
    <row r="368" spans="1:5" ht="19.5" customHeight="1">
      <c r="A368" s="356" t="s">
        <v>122</v>
      </c>
      <c r="B368" s="356" t="s">
        <v>605</v>
      </c>
      <c r="C368" s="120" t="s">
        <v>417</v>
      </c>
      <c r="D368" s="116">
        <v>0</v>
      </c>
      <c r="E368" s="116">
        <v>0</v>
      </c>
    </row>
    <row r="369" spans="1:5" ht="80.25" customHeight="1">
      <c r="A369" s="357"/>
      <c r="B369" s="357"/>
      <c r="C369" s="119" t="s">
        <v>618</v>
      </c>
      <c r="D369" s="116">
        <v>0</v>
      </c>
      <c r="E369" s="116">
        <v>0</v>
      </c>
    </row>
    <row r="370" spans="1:5" ht="66.75" customHeight="1">
      <c r="A370" s="357"/>
      <c r="B370" s="357"/>
      <c r="C370" s="119" t="s">
        <v>710</v>
      </c>
      <c r="D370" s="116">
        <v>0</v>
      </c>
      <c r="E370" s="116">
        <v>0</v>
      </c>
    </row>
    <row r="371" spans="1:5" ht="21.75" customHeight="1">
      <c r="A371" s="357"/>
      <c r="B371" s="357"/>
      <c r="C371" s="119" t="s">
        <v>619</v>
      </c>
      <c r="D371" s="116">
        <v>0</v>
      </c>
      <c r="E371" s="116">
        <v>0</v>
      </c>
    </row>
    <row r="372" spans="1:5" ht="21.75" customHeight="1">
      <c r="A372" s="357"/>
      <c r="B372" s="357"/>
      <c r="C372" s="119" t="s">
        <v>67</v>
      </c>
      <c r="D372" s="116">
        <v>0</v>
      </c>
      <c r="E372" s="116">
        <v>0</v>
      </c>
    </row>
    <row r="373" spans="1:5" ht="21.75" customHeight="1">
      <c r="A373" s="357"/>
      <c r="B373" s="357"/>
      <c r="C373" s="119" t="s">
        <v>13</v>
      </c>
      <c r="D373" s="116">
        <v>0</v>
      </c>
      <c r="E373" s="116">
        <v>0</v>
      </c>
    </row>
    <row r="374" spans="1:5" ht="21.75" customHeight="1">
      <c r="A374" s="357"/>
      <c r="B374" s="357"/>
      <c r="C374" s="120" t="s">
        <v>544</v>
      </c>
      <c r="D374" s="116">
        <v>0</v>
      </c>
      <c r="E374" s="116">
        <v>0</v>
      </c>
    </row>
    <row r="375" spans="1:5" ht="21.75" customHeight="1">
      <c r="A375" s="357"/>
      <c r="B375" s="357"/>
      <c r="C375" s="103" t="s">
        <v>620</v>
      </c>
      <c r="D375" s="116">
        <v>0</v>
      </c>
      <c r="E375" s="116">
        <v>0</v>
      </c>
    </row>
    <row r="376" spans="1:5" ht="23.25" customHeight="1">
      <c r="A376" s="357"/>
      <c r="B376" s="357"/>
      <c r="C376" s="119" t="s">
        <v>619</v>
      </c>
      <c r="D376" s="116">
        <v>0</v>
      </c>
      <c r="E376" s="116">
        <v>0</v>
      </c>
    </row>
    <row r="377" spans="1:5" ht="35.25" customHeight="1">
      <c r="A377" s="357"/>
      <c r="B377" s="357"/>
      <c r="C377" s="120" t="s">
        <v>711</v>
      </c>
      <c r="D377" s="116">
        <v>0</v>
      </c>
      <c r="E377" s="116">
        <v>0</v>
      </c>
    </row>
    <row r="378" spans="1:5" ht="22.5" customHeight="1">
      <c r="A378" s="357"/>
      <c r="B378" s="357"/>
      <c r="C378" s="120" t="s">
        <v>621</v>
      </c>
      <c r="D378" s="116">
        <v>0</v>
      </c>
      <c r="E378" s="116">
        <v>0</v>
      </c>
    </row>
    <row r="379" spans="1:5" ht="21.75" customHeight="1">
      <c r="A379" s="358"/>
      <c r="B379" s="358"/>
      <c r="C379" s="120" t="s">
        <v>622</v>
      </c>
      <c r="D379" s="116">
        <v>0</v>
      </c>
      <c r="E379" s="116">
        <v>0</v>
      </c>
    </row>
    <row r="380" spans="1:5" ht="19.5" customHeight="1">
      <c r="A380" s="356" t="s">
        <v>123</v>
      </c>
      <c r="B380" s="356" t="s">
        <v>124</v>
      </c>
      <c r="C380" s="120" t="s">
        <v>417</v>
      </c>
      <c r="D380" s="116">
        <v>0</v>
      </c>
      <c r="E380" s="116">
        <v>0</v>
      </c>
    </row>
    <row r="381" spans="1:5" ht="80.25" customHeight="1">
      <c r="A381" s="357"/>
      <c r="B381" s="357"/>
      <c r="C381" s="119" t="s">
        <v>618</v>
      </c>
      <c r="D381" s="116">
        <v>0</v>
      </c>
      <c r="E381" s="116">
        <v>0</v>
      </c>
    </row>
    <row r="382" spans="1:5" ht="66.75" customHeight="1">
      <c r="A382" s="357"/>
      <c r="B382" s="357"/>
      <c r="C382" s="119" t="s">
        <v>710</v>
      </c>
      <c r="D382" s="116">
        <v>0</v>
      </c>
      <c r="E382" s="116">
        <v>0</v>
      </c>
    </row>
    <row r="383" spans="1:5" ht="21.75" customHeight="1">
      <c r="A383" s="357"/>
      <c r="B383" s="357"/>
      <c r="C383" s="119" t="s">
        <v>619</v>
      </c>
      <c r="D383" s="116">
        <v>0</v>
      </c>
      <c r="E383" s="116">
        <v>0</v>
      </c>
    </row>
    <row r="384" spans="1:5" ht="21.75" customHeight="1">
      <c r="A384" s="357"/>
      <c r="B384" s="357"/>
      <c r="C384" s="119" t="s">
        <v>67</v>
      </c>
      <c r="D384" s="116">
        <v>0</v>
      </c>
      <c r="E384" s="116">
        <v>0</v>
      </c>
    </row>
    <row r="385" spans="1:5" ht="21.75" customHeight="1">
      <c r="A385" s="357"/>
      <c r="B385" s="357"/>
      <c r="C385" s="119" t="s">
        <v>13</v>
      </c>
      <c r="D385" s="116">
        <v>0</v>
      </c>
      <c r="E385" s="116">
        <v>0</v>
      </c>
    </row>
    <row r="386" spans="1:5" ht="21.75" customHeight="1">
      <c r="A386" s="357"/>
      <c r="B386" s="357"/>
      <c r="C386" s="120" t="s">
        <v>544</v>
      </c>
      <c r="D386" s="116">
        <v>0</v>
      </c>
      <c r="E386" s="116">
        <v>0</v>
      </c>
    </row>
    <row r="387" spans="1:5" ht="21.75" customHeight="1">
      <c r="A387" s="357"/>
      <c r="B387" s="357"/>
      <c r="C387" s="103" t="s">
        <v>620</v>
      </c>
      <c r="D387" s="116">
        <v>0</v>
      </c>
      <c r="E387" s="116">
        <v>0</v>
      </c>
    </row>
    <row r="388" spans="1:5" ht="23.25" customHeight="1">
      <c r="A388" s="357"/>
      <c r="B388" s="357"/>
      <c r="C388" s="119" t="s">
        <v>619</v>
      </c>
      <c r="D388" s="116">
        <v>0</v>
      </c>
      <c r="E388" s="116">
        <v>0</v>
      </c>
    </row>
    <row r="389" spans="1:5" ht="35.25" customHeight="1">
      <c r="A389" s="357"/>
      <c r="B389" s="357"/>
      <c r="C389" s="120" t="s">
        <v>711</v>
      </c>
      <c r="D389" s="116">
        <v>0</v>
      </c>
      <c r="E389" s="116">
        <v>0</v>
      </c>
    </row>
    <row r="390" spans="1:5" ht="22.5" customHeight="1">
      <c r="A390" s="357"/>
      <c r="B390" s="357"/>
      <c r="C390" s="120" t="s">
        <v>621</v>
      </c>
      <c r="D390" s="116">
        <v>0</v>
      </c>
      <c r="E390" s="116">
        <v>0</v>
      </c>
    </row>
    <row r="391" spans="1:5" ht="21.75" customHeight="1">
      <c r="A391" s="358"/>
      <c r="B391" s="358"/>
      <c r="C391" s="120" t="s">
        <v>622</v>
      </c>
      <c r="D391" s="116">
        <v>0</v>
      </c>
      <c r="E391" s="116">
        <v>0</v>
      </c>
    </row>
    <row r="392" spans="1:5" ht="19.5" customHeight="1">
      <c r="A392" s="356" t="s">
        <v>28</v>
      </c>
      <c r="B392" s="356" t="s">
        <v>152</v>
      </c>
      <c r="C392" s="120" t="s">
        <v>417</v>
      </c>
      <c r="D392" s="116">
        <v>0</v>
      </c>
      <c r="E392" s="116">
        <v>0</v>
      </c>
    </row>
    <row r="393" spans="1:5" ht="80.25" customHeight="1">
      <c r="A393" s="357"/>
      <c r="B393" s="357"/>
      <c r="C393" s="119" t="s">
        <v>618</v>
      </c>
      <c r="D393" s="116">
        <v>0</v>
      </c>
      <c r="E393" s="116">
        <v>0</v>
      </c>
    </row>
    <row r="394" spans="1:5" ht="66.75" customHeight="1">
      <c r="A394" s="357"/>
      <c r="B394" s="357"/>
      <c r="C394" s="119" t="s">
        <v>710</v>
      </c>
      <c r="D394" s="116">
        <v>0</v>
      </c>
      <c r="E394" s="116">
        <v>0</v>
      </c>
    </row>
    <row r="395" spans="1:5" ht="21.75" customHeight="1">
      <c r="A395" s="357"/>
      <c r="B395" s="357"/>
      <c r="C395" s="119" t="s">
        <v>619</v>
      </c>
      <c r="D395" s="116">
        <v>0</v>
      </c>
      <c r="E395" s="116">
        <v>0</v>
      </c>
    </row>
    <row r="396" spans="1:5" ht="21.75" customHeight="1">
      <c r="A396" s="357"/>
      <c r="B396" s="357"/>
      <c r="C396" s="119" t="s">
        <v>67</v>
      </c>
      <c r="D396" s="116">
        <v>0</v>
      </c>
      <c r="E396" s="116">
        <v>0</v>
      </c>
    </row>
    <row r="397" spans="1:5" ht="21.75" customHeight="1">
      <c r="A397" s="357"/>
      <c r="B397" s="357"/>
      <c r="C397" s="119" t="s">
        <v>13</v>
      </c>
      <c r="D397" s="116">
        <v>0</v>
      </c>
      <c r="E397" s="116">
        <v>0</v>
      </c>
    </row>
    <row r="398" spans="1:5" ht="21.75" customHeight="1">
      <c r="A398" s="357"/>
      <c r="B398" s="357"/>
      <c r="C398" s="120" t="s">
        <v>544</v>
      </c>
      <c r="D398" s="116">
        <v>0</v>
      </c>
      <c r="E398" s="116">
        <v>0</v>
      </c>
    </row>
    <row r="399" spans="1:5" ht="21.75" customHeight="1">
      <c r="A399" s="357"/>
      <c r="B399" s="357"/>
      <c r="C399" s="103" t="s">
        <v>620</v>
      </c>
      <c r="D399" s="116">
        <v>0</v>
      </c>
      <c r="E399" s="116">
        <v>0</v>
      </c>
    </row>
    <row r="400" spans="1:5" ht="23.25" customHeight="1">
      <c r="A400" s="357"/>
      <c r="B400" s="357"/>
      <c r="C400" s="119" t="s">
        <v>619</v>
      </c>
      <c r="D400" s="116">
        <v>0</v>
      </c>
      <c r="E400" s="116">
        <v>0</v>
      </c>
    </row>
    <row r="401" spans="1:5" ht="35.25" customHeight="1">
      <c r="A401" s="357"/>
      <c r="B401" s="357"/>
      <c r="C401" s="120" t="s">
        <v>711</v>
      </c>
      <c r="D401" s="116">
        <v>0</v>
      </c>
      <c r="E401" s="116">
        <v>0</v>
      </c>
    </row>
    <row r="402" spans="1:5" ht="22.5" customHeight="1">
      <c r="A402" s="357"/>
      <c r="B402" s="357"/>
      <c r="C402" s="120" t="s">
        <v>621</v>
      </c>
      <c r="D402" s="116">
        <v>0</v>
      </c>
      <c r="E402" s="116">
        <v>0</v>
      </c>
    </row>
    <row r="403" spans="1:5" ht="21.75" customHeight="1">
      <c r="A403" s="358"/>
      <c r="B403" s="358"/>
      <c r="C403" s="120" t="s">
        <v>622</v>
      </c>
      <c r="D403" s="116">
        <v>0</v>
      </c>
      <c r="E403" s="116">
        <v>0</v>
      </c>
    </row>
    <row r="404" spans="1:5" ht="19.5" customHeight="1">
      <c r="A404" s="356" t="s">
        <v>125</v>
      </c>
      <c r="B404" s="356" t="s">
        <v>154</v>
      </c>
      <c r="C404" s="120" t="s">
        <v>417</v>
      </c>
      <c r="D404" s="116">
        <v>0</v>
      </c>
      <c r="E404" s="116">
        <v>0</v>
      </c>
    </row>
    <row r="405" spans="1:5" ht="80.25" customHeight="1">
      <c r="A405" s="357"/>
      <c r="B405" s="357"/>
      <c r="C405" s="119" t="s">
        <v>618</v>
      </c>
      <c r="D405" s="116">
        <v>0</v>
      </c>
      <c r="E405" s="116">
        <v>0</v>
      </c>
    </row>
    <row r="406" spans="1:5" ht="66.75" customHeight="1">
      <c r="A406" s="357"/>
      <c r="B406" s="357"/>
      <c r="C406" s="119" t="s">
        <v>710</v>
      </c>
      <c r="D406" s="116">
        <v>0</v>
      </c>
      <c r="E406" s="116">
        <v>0</v>
      </c>
    </row>
    <row r="407" spans="1:5" ht="21.75" customHeight="1">
      <c r="A407" s="357"/>
      <c r="B407" s="357"/>
      <c r="C407" s="119" t="s">
        <v>619</v>
      </c>
      <c r="D407" s="116">
        <v>0</v>
      </c>
      <c r="E407" s="116">
        <v>0</v>
      </c>
    </row>
    <row r="408" spans="1:5" ht="21.75" customHeight="1">
      <c r="A408" s="357"/>
      <c r="B408" s="357"/>
      <c r="C408" s="119" t="s">
        <v>67</v>
      </c>
      <c r="D408" s="116">
        <v>0</v>
      </c>
      <c r="E408" s="116">
        <v>0</v>
      </c>
    </row>
    <row r="409" spans="1:5" ht="21.75" customHeight="1">
      <c r="A409" s="357"/>
      <c r="B409" s="357"/>
      <c r="C409" s="119" t="s">
        <v>13</v>
      </c>
      <c r="D409" s="116">
        <v>0</v>
      </c>
      <c r="E409" s="116">
        <v>0</v>
      </c>
    </row>
    <row r="410" spans="1:5" ht="21.75" customHeight="1">
      <c r="A410" s="357"/>
      <c r="B410" s="357"/>
      <c r="C410" s="120" t="s">
        <v>544</v>
      </c>
      <c r="D410" s="116">
        <v>0</v>
      </c>
      <c r="E410" s="116">
        <v>0</v>
      </c>
    </row>
    <row r="411" spans="1:5" ht="21.75" customHeight="1">
      <c r="A411" s="357"/>
      <c r="B411" s="357"/>
      <c r="C411" s="103" t="s">
        <v>620</v>
      </c>
      <c r="D411" s="116">
        <v>0</v>
      </c>
      <c r="E411" s="116">
        <v>0</v>
      </c>
    </row>
    <row r="412" spans="1:5" ht="23.25" customHeight="1">
      <c r="A412" s="357"/>
      <c r="B412" s="357"/>
      <c r="C412" s="119" t="s">
        <v>619</v>
      </c>
      <c r="D412" s="116">
        <v>0</v>
      </c>
      <c r="E412" s="116">
        <v>0</v>
      </c>
    </row>
    <row r="413" spans="1:5" ht="35.25" customHeight="1">
      <c r="A413" s="357"/>
      <c r="B413" s="357"/>
      <c r="C413" s="120" t="s">
        <v>711</v>
      </c>
      <c r="D413" s="116">
        <v>0</v>
      </c>
      <c r="E413" s="116">
        <v>0</v>
      </c>
    </row>
    <row r="414" spans="1:5" ht="22.5" customHeight="1">
      <c r="A414" s="357"/>
      <c r="B414" s="357"/>
      <c r="C414" s="120" t="s">
        <v>621</v>
      </c>
      <c r="D414" s="116">
        <v>0</v>
      </c>
      <c r="E414" s="116">
        <v>0</v>
      </c>
    </row>
    <row r="415" spans="1:5" ht="21.75" customHeight="1">
      <c r="A415" s="358"/>
      <c r="B415" s="358"/>
      <c r="C415" s="120" t="s">
        <v>622</v>
      </c>
      <c r="D415" s="116">
        <v>0</v>
      </c>
      <c r="E415" s="116">
        <v>0</v>
      </c>
    </row>
    <row r="416" spans="1:5" ht="15.75" customHeight="1">
      <c r="A416" s="356" t="s">
        <v>127</v>
      </c>
      <c r="B416" s="356" t="s">
        <v>29</v>
      </c>
      <c r="C416" s="119" t="s">
        <v>417</v>
      </c>
      <c r="D416" s="116">
        <f>D418</f>
        <v>198.1</v>
      </c>
      <c r="E416" s="116">
        <f>E418</f>
        <v>198.1</v>
      </c>
    </row>
    <row r="417" spans="1:5" ht="81.75" customHeight="1">
      <c r="A417" s="357"/>
      <c r="B417" s="357"/>
      <c r="C417" s="119" t="s">
        <v>618</v>
      </c>
      <c r="D417" s="116">
        <v>0</v>
      </c>
      <c r="E417" s="116">
        <v>0</v>
      </c>
    </row>
    <row r="418" spans="1:5" ht="70.5" customHeight="1">
      <c r="A418" s="357"/>
      <c r="B418" s="357"/>
      <c r="C418" s="119" t="s">
        <v>710</v>
      </c>
      <c r="D418" s="116">
        <f>D421</f>
        <v>198.1</v>
      </c>
      <c r="E418" s="116">
        <f>E421</f>
        <v>198.1</v>
      </c>
    </row>
    <row r="419" spans="1:5" ht="20.25" customHeight="1">
      <c r="A419" s="357"/>
      <c r="B419" s="357"/>
      <c r="C419" s="119" t="s">
        <v>619</v>
      </c>
      <c r="D419" s="116">
        <v>0</v>
      </c>
      <c r="E419" s="116">
        <v>0</v>
      </c>
    </row>
    <row r="420" spans="1:5" ht="20.25" customHeight="1">
      <c r="A420" s="357"/>
      <c r="B420" s="357"/>
      <c r="C420" s="119" t="s">
        <v>67</v>
      </c>
      <c r="D420" s="116">
        <v>0</v>
      </c>
      <c r="E420" s="116">
        <v>0</v>
      </c>
    </row>
    <row r="421" spans="1:5" ht="17.25" customHeight="1">
      <c r="A421" s="357"/>
      <c r="B421" s="357"/>
      <c r="C421" s="119" t="s">
        <v>13</v>
      </c>
      <c r="D421" s="116">
        <f>форма_10!I130</f>
        <v>198.1</v>
      </c>
      <c r="E421" s="116">
        <f>форма_10!O130</f>
        <v>198.1</v>
      </c>
    </row>
    <row r="422" spans="1:5" ht="17.25" customHeight="1">
      <c r="A422" s="357"/>
      <c r="B422" s="357"/>
      <c r="C422" s="120" t="s">
        <v>544</v>
      </c>
      <c r="D422" s="116">
        <v>0</v>
      </c>
      <c r="E422" s="116">
        <v>0</v>
      </c>
    </row>
    <row r="423" spans="1:5" ht="17.25" customHeight="1">
      <c r="A423" s="357"/>
      <c r="B423" s="357"/>
      <c r="C423" s="103" t="s">
        <v>620</v>
      </c>
      <c r="D423" s="116">
        <v>0</v>
      </c>
      <c r="E423" s="116">
        <v>0</v>
      </c>
    </row>
    <row r="424" spans="1:5" ht="17.25" customHeight="1">
      <c r="A424" s="357"/>
      <c r="B424" s="357"/>
      <c r="C424" s="119" t="s">
        <v>619</v>
      </c>
      <c r="D424" s="116">
        <v>0</v>
      </c>
      <c r="E424" s="116">
        <v>0</v>
      </c>
    </row>
    <row r="425" spans="1:5" ht="38.25" customHeight="1">
      <c r="A425" s="357"/>
      <c r="B425" s="357"/>
      <c r="C425" s="119" t="s">
        <v>711</v>
      </c>
      <c r="D425" s="116">
        <v>0</v>
      </c>
      <c r="E425" s="116">
        <v>0</v>
      </c>
    </row>
    <row r="426" spans="1:5" ht="17.25" customHeight="1">
      <c r="A426" s="357"/>
      <c r="B426" s="357"/>
      <c r="C426" s="119" t="s">
        <v>621</v>
      </c>
      <c r="D426" s="116">
        <v>0</v>
      </c>
      <c r="E426" s="116">
        <v>0</v>
      </c>
    </row>
    <row r="427" spans="1:5" ht="17.25" customHeight="1">
      <c r="A427" s="357"/>
      <c r="B427" s="357"/>
      <c r="C427" s="121" t="s">
        <v>622</v>
      </c>
      <c r="D427" s="117">
        <v>0</v>
      </c>
      <c r="E427" s="117">
        <v>0</v>
      </c>
    </row>
    <row r="428" spans="1:5" ht="19.5" customHeight="1">
      <c r="A428" s="356" t="s">
        <v>129</v>
      </c>
      <c r="B428" s="356" t="s">
        <v>126</v>
      </c>
      <c r="C428" s="120" t="s">
        <v>417</v>
      </c>
      <c r="D428" s="116">
        <v>0</v>
      </c>
      <c r="E428" s="116">
        <v>0</v>
      </c>
    </row>
    <row r="429" spans="1:5" ht="80.25" customHeight="1">
      <c r="A429" s="357"/>
      <c r="B429" s="357"/>
      <c r="C429" s="119" t="s">
        <v>618</v>
      </c>
      <c r="D429" s="116">
        <v>0</v>
      </c>
      <c r="E429" s="116">
        <v>0</v>
      </c>
    </row>
    <row r="430" spans="1:5" ht="66.75" customHeight="1">
      <c r="A430" s="357"/>
      <c r="B430" s="357"/>
      <c r="C430" s="119" t="s">
        <v>710</v>
      </c>
      <c r="D430" s="116">
        <v>0</v>
      </c>
      <c r="E430" s="116">
        <v>0</v>
      </c>
    </row>
    <row r="431" spans="1:5" ht="21.75" customHeight="1">
      <c r="A431" s="357"/>
      <c r="B431" s="357"/>
      <c r="C431" s="119" t="s">
        <v>619</v>
      </c>
      <c r="D431" s="116">
        <v>0</v>
      </c>
      <c r="E431" s="116">
        <v>0</v>
      </c>
    </row>
    <row r="432" spans="1:5" ht="21.75" customHeight="1">
      <c r="A432" s="357"/>
      <c r="B432" s="357"/>
      <c r="C432" s="119" t="s">
        <v>67</v>
      </c>
      <c r="D432" s="116">
        <v>0</v>
      </c>
      <c r="E432" s="116">
        <v>0</v>
      </c>
    </row>
    <row r="433" spans="1:5" ht="21.75" customHeight="1">
      <c r="A433" s="357"/>
      <c r="B433" s="357"/>
      <c r="C433" s="119" t="s">
        <v>13</v>
      </c>
      <c r="D433" s="116">
        <v>0</v>
      </c>
      <c r="E433" s="116">
        <v>0</v>
      </c>
    </row>
    <row r="434" spans="1:5" ht="21.75" customHeight="1">
      <c r="A434" s="357"/>
      <c r="B434" s="357"/>
      <c r="C434" s="120" t="s">
        <v>544</v>
      </c>
      <c r="D434" s="116">
        <v>0</v>
      </c>
      <c r="E434" s="116">
        <v>0</v>
      </c>
    </row>
    <row r="435" spans="1:5" ht="21.75" customHeight="1">
      <c r="A435" s="357"/>
      <c r="B435" s="357"/>
      <c r="C435" s="103" t="s">
        <v>620</v>
      </c>
      <c r="D435" s="116">
        <v>0</v>
      </c>
      <c r="E435" s="116">
        <v>0</v>
      </c>
    </row>
    <row r="436" spans="1:5" ht="23.25" customHeight="1">
      <c r="A436" s="357"/>
      <c r="B436" s="357"/>
      <c r="C436" s="119" t="s">
        <v>619</v>
      </c>
      <c r="D436" s="116">
        <v>0</v>
      </c>
      <c r="E436" s="116">
        <v>0</v>
      </c>
    </row>
    <row r="437" spans="1:5" ht="35.25" customHeight="1">
      <c r="A437" s="357"/>
      <c r="B437" s="357"/>
      <c r="C437" s="120" t="s">
        <v>711</v>
      </c>
      <c r="D437" s="116">
        <v>0</v>
      </c>
      <c r="E437" s="116">
        <v>0</v>
      </c>
    </row>
    <row r="438" spans="1:5" ht="22.5" customHeight="1">
      <c r="A438" s="357"/>
      <c r="B438" s="357"/>
      <c r="C438" s="120" t="s">
        <v>621</v>
      </c>
      <c r="D438" s="116">
        <v>0</v>
      </c>
      <c r="E438" s="116">
        <v>0</v>
      </c>
    </row>
    <row r="439" spans="1:5" ht="21.75" customHeight="1">
      <c r="A439" s="358"/>
      <c r="B439" s="358"/>
      <c r="C439" s="120" t="s">
        <v>622</v>
      </c>
      <c r="D439" s="116">
        <v>0</v>
      </c>
      <c r="E439" s="116">
        <v>0</v>
      </c>
    </row>
    <row r="440" spans="1:5" ht="19.5" customHeight="1">
      <c r="A440" s="356" t="s">
        <v>130</v>
      </c>
      <c r="B440" s="356" t="s">
        <v>128</v>
      </c>
      <c r="C440" s="120" t="s">
        <v>417</v>
      </c>
      <c r="D440" s="116">
        <v>0</v>
      </c>
      <c r="E440" s="116">
        <v>0</v>
      </c>
    </row>
    <row r="441" spans="1:5" ht="80.25" customHeight="1">
      <c r="A441" s="357"/>
      <c r="B441" s="357"/>
      <c r="C441" s="119" t="s">
        <v>618</v>
      </c>
      <c r="D441" s="116">
        <v>0</v>
      </c>
      <c r="E441" s="116">
        <v>0</v>
      </c>
    </row>
    <row r="442" spans="1:5" ht="66.75" customHeight="1">
      <c r="A442" s="357"/>
      <c r="B442" s="357"/>
      <c r="C442" s="119" t="s">
        <v>710</v>
      </c>
      <c r="D442" s="116">
        <v>0</v>
      </c>
      <c r="E442" s="116">
        <v>0</v>
      </c>
    </row>
    <row r="443" spans="1:5" ht="21.75" customHeight="1">
      <c r="A443" s="357"/>
      <c r="B443" s="357"/>
      <c r="C443" s="119" t="s">
        <v>619</v>
      </c>
      <c r="D443" s="116">
        <v>0</v>
      </c>
      <c r="E443" s="116">
        <v>0</v>
      </c>
    </row>
    <row r="444" spans="1:5" ht="21.75" customHeight="1">
      <c r="A444" s="357"/>
      <c r="B444" s="357"/>
      <c r="C444" s="119" t="s">
        <v>67</v>
      </c>
      <c r="D444" s="116">
        <v>0</v>
      </c>
      <c r="E444" s="116">
        <v>0</v>
      </c>
    </row>
    <row r="445" spans="1:5" ht="21.75" customHeight="1">
      <c r="A445" s="357"/>
      <c r="B445" s="357"/>
      <c r="C445" s="119" t="s">
        <v>13</v>
      </c>
      <c r="D445" s="116">
        <v>0</v>
      </c>
      <c r="E445" s="116">
        <v>0</v>
      </c>
    </row>
    <row r="446" spans="1:5" ht="21.75" customHeight="1">
      <c r="A446" s="357"/>
      <c r="B446" s="357"/>
      <c r="C446" s="120" t="s">
        <v>544</v>
      </c>
      <c r="D446" s="116">
        <v>0</v>
      </c>
      <c r="E446" s="116">
        <v>0</v>
      </c>
    </row>
    <row r="447" spans="1:5" ht="21.75" customHeight="1">
      <c r="A447" s="357"/>
      <c r="B447" s="357"/>
      <c r="C447" s="103" t="s">
        <v>620</v>
      </c>
      <c r="D447" s="116">
        <v>0</v>
      </c>
      <c r="E447" s="116">
        <v>0</v>
      </c>
    </row>
    <row r="448" spans="1:5" ht="23.25" customHeight="1">
      <c r="A448" s="357"/>
      <c r="B448" s="357"/>
      <c r="C448" s="119" t="s">
        <v>619</v>
      </c>
      <c r="D448" s="116">
        <v>0</v>
      </c>
      <c r="E448" s="116">
        <v>0</v>
      </c>
    </row>
    <row r="449" spans="1:5" ht="35.25" customHeight="1">
      <c r="A449" s="357"/>
      <c r="B449" s="357"/>
      <c r="C449" s="120" t="s">
        <v>711</v>
      </c>
      <c r="D449" s="116">
        <v>0</v>
      </c>
      <c r="E449" s="116">
        <v>0</v>
      </c>
    </row>
    <row r="450" spans="1:5" ht="22.5" customHeight="1">
      <c r="A450" s="357"/>
      <c r="B450" s="357"/>
      <c r="C450" s="120" t="s">
        <v>621</v>
      </c>
      <c r="D450" s="116">
        <v>0</v>
      </c>
      <c r="E450" s="116">
        <v>0</v>
      </c>
    </row>
    <row r="451" spans="1:5" ht="21.75" customHeight="1">
      <c r="A451" s="358"/>
      <c r="B451" s="358"/>
      <c r="C451" s="120" t="s">
        <v>622</v>
      </c>
      <c r="D451" s="116">
        <v>0</v>
      </c>
      <c r="E451" s="116">
        <v>0</v>
      </c>
    </row>
    <row r="452" spans="1:5" ht="19.5" customHeight="1">
      <c r="A452" s="356" t="s">
        <v>131</v>
      </c>
      <c r="B452" s="356" t="s">
        <v>436</v>
      </c>
      <c r="C452" s="120" t="s">
        <v>417</v>
      </c>
      <c r="D452" s="116">
        <v>0</v>
      </c>
      <c r="E452" s="116">
        <v>0</v>
      </c>
    </row>
    <row r="453" spans="1:5" ht="80.25" customHeight="1">
      <c r="A453" s="357"/>
      <c r="B453" s="357"/>
      <c r="C453" s="119" t="s">
        <v>618</v>
      </c>
      <c r="D453" s="116">
        <v>0</v>
      </c>
      <c r="E453" s="116">
        <v>0</v>
      </c>
    </row>
    <row r="454" spans="1:5" ht="66.75" customHeight="1">
      <c r="A454" s="357"/>
      <c r="B454" s="357"/>
      <c r="C454" s="119" t="s">
        <v>710</v>
      </c>
      <c r="D454" s="116">
        <v>0</v>
      </c>
      <c r="E454" s="116">
        <v>0</v>
      </c>
    </row>
    <row r="455" spans="1:5" ht="21.75" customHeight="1">
      <c r="A455" s="357"/>
      <c r="B455" s="357"/>
      <c r="C455" s="119" t="s">
        <v>619</v>
      </c>
      <c r="D455" s="116">
        <v>0</v>
      </c>
      <c r="E455" s="116">
        <v>0</v>
      </c>
    </row>
    <row r="456" spans="1:5" ht="21.75" customHeight="1">
      <c r="A456" s="357"/>
      <c r="B456" s="357"/>
      <c r="C456" s="119" t="s">
        <v>67</v>
      </c>
      <c r="D456" s="116">
        <v>0</v>
      </c>
      <c r="E456" s="116">
        <v>0</v>
      </c>
    </row>
    <row r="457" spans="1:5" ht="21.75" customHeight="1">
      <c r="A457" s="357"/>
      <c r="B457" s="357"/>
      <c r="C457" s="119" t="s">
        <v>13</v>
      </c>
      <c r="D457" s="116">
        <v>0</v>
      </c>
      <c r="E457" s="116">
        <v>0</v>
      </c>
    </row>
    <row r="458" spans="1:5" ht="21.75" customHeight="1">
      <c r="A458" s="357"/>
      <c r="B458" s="357"/>
      <c r="C458" s="120" t="s">
        <v>544</v>
      </c>
      <c r="D458" s="116">
        <v>0</v>
      </c>
      <c r="E458" s="116">
        <v>0</v>
      </c>
    </row>
    <row r="459" spans="1:5" ht="21.75" customHeight="1">
      <c r="A459" s="357"/>
      <c r="B459" s="357"/>
      <c r="C459" s="103" t="s">
        <v>620</v>
      </c>
      <c r="D459" s="116">
        <v>0</v>
      </c>
      <c r="E459" s="116">
        <v>0</v>
      </c>
    </row>
    <row r="460" spans="1:5" ht="23.25" customHeight="1">
      <c r="A460" s="357"/>
      <c r="B460" s="357"/>
      <c r="C460" s="119" t="s">
        <v>619</v>
      </c>
      <c r="D460" s="116">
        <v>0</v>
      </c>
      <c r="E460" s="116">
        <v>0</v>
      </c>
    </row>
    <row r="461" spans="1:5" ht="35.25" customHeight="1">
      <c r="A461" s="357"/>
      <c r="B461" s="357"/>
      <c r="C461" s="120" t="s">
        <v>711</v>
      </c>
      <c r="D461" s="116">
        <v>0</v>
      </c>
      <c r="E461" s="116">
        <v>0</v>
      </c>
    </row>
    <row r="462" spans="1:5" ht="22.5" customHeight="1">
      <c r="A462" s="357"/>
      <c r="B462" s="357"/>
      <c r="C462" s="120" t="s">
        <v>621</v>
      </c>
      <c r="D462" s="116">
        <v>0</v>
      </c>
      <c r="E462" s="116">
        <v>0</v>
      </c>
    </row>
    <row r="463" spans="1:5" ht="21.75" customHeight="1">
      <c r="A463" s="358"/>
      <c r="B463" s="358"/>
      <c r="C463" s="120" t="s">
        <v>622</v>
      </c>
      <c r="D463" s="116">
        <v>0</v>
      </c>
      <c r="E463" s="116">
        <v>0</v>
      </c>
    </row>
    <row r="464" spans="1:5" ht="19.5" customHeight="1">
      <c r="A464" s="356" t="s">
        <v>133</v>
      </c>
      <c r="B464" s="356" t="s">
        <v>297</v>
      </c>
      <c r="C464" s="120" t="s">
        <v>417</v>
      </c>
      <c r="D464" s="116">
        <v>0</v>
      </c>
      <c r="E464" s="116">
        <v>0</v>
      </c>
    </row>
    <row r="465" spans="1:5" ht="80.25" customHeight="1">
      <c r="A465" s="357"/>
      <c r="B465" s="357"/>
      <c r="C465" s="119" t="s">
        <v>618</v>
      </c>
      <c r="D465" s="116">
        <v>0</v>
      </c>
      <c r="E465" s="116">
        <v>0</v>
      </c>
    </row>
    <row r="466" spans="1:5" ht="66.75" customHeight="1">
      <c r="A466" s="357"/>
      <c r="B466" s="357"/>
      <c r="C466" s="119" t="s">
        <v>710</v>
      </c>
      <c r="D466" s="116">
        <v>0</v>
      </c>
      <c r="E466" s="116">
        <v>0</v>
      </c>
    </row>
    <row r="467" spans="1:5" ht="21.75" customHeight="1">
      <c r="A467" s="357"/>
      <c r="B467" s="357"/>
      <c r="C467" s="119" t="s">
        <v>619</v>
      </c>
      <c r="D467" s="116">
        <v>0</v>
      </c>
      <c r="E467" s="116">
        <v>0</v>
      </c>
    </row>
    <row r="468" spans="1:5" ht="21.75" customHeight="1">
      <c r="A468" s="357"/>
      <c r="B468" s="357"/>
      <c r="C468" s="119" t="s">
        <v>67</v>
      </c>
      <c r="D468" s="116">
        <v>0</v>
      </c>
      <c r="E468" s="116">
        <v>0</v>
      </c>
    </row>
    <row r="469" spans="1:5" ht="21.75" customHeight="1">
      <c r="A469" s="357"/>
      <c r="B469" s="357"/>
      <c r="C469" s="119" t="s">
        <v>13</v>
      </c>
      <c r="D469" s="116">
        <v>0</v>
      </c>
      <c r="E469" s="116">
        <v>0</v>
      </c>
    </row>
    <row r="470" spans="1:5" ht="21.75" customHeight="1">
      <c r="A470" s="357"/>
      <c r="B470" s="357"/>
      <c r="C470" s="120" t="s">
        <v>544</v>
      </c>
      <c r="D470" s="116">
        <v>0</v>
      </c>
      <c r="E470" s="116">
        <v>0</v>
      </c>
    </row>
    <row r="471" spans="1:5" ht="21.75" customHeight="1">
      <c r="A471" s="357"/>
      <c r="B471" s="357"/>
      <c r="C471" s="103" t="s">
        <v>620</v>
      </c>
      <c r="D471" s="116">
        <v>0</v>
      </c>
      <c r="E471" s="116">
        <v>0</v>
      </c>
    </row>
    <row r="472" spans="1:5" ht="23.25" customHeight="1">
      <c r="A472" s="357"/>
      <c r="B472" s="357"/>
      <c r="C472" s="119" t="s">
        <v>619</v>
      </c>
      <c r="D472" s="116">
        <v>0</v>
      </c>
      <c r="E472" s="116">
        <v>0</v>
      </c>
    </row>
    <row r="473" spans="1:5" ht="35.25" customHeight="1">
      <c r="A473" s="357"/>
      <c r="B473" s="357"/>
      <c r="C473" s="120" t="s">
        <v>711</v>
      </c>
      <c r="D473" s="116">
        <v>0</v>
      </c>
      <c r="E473" s="116">
        <v>0</v>
      </c>
    </row>
    <row r="474" spans="1:5" ht="22.5" customHeight="1">
      <c r="A474" s="357"/>
      <c r="B474" s="357"/>
      <c r="C474" s="120" t="s">
        <v>621</v>
      </c>
      <c r="D474" s="116">
        <v>0</v>
      </c>
      <c r="E474" s="116">
        <v>0</v>
      </c>
    </row>
    <row r="475" spans="1:5" ht="21.75" customHeight="1">
      <c r="A475" s="358"/>
      <c r="B475" s="358"/>
      <c r="C475" s="120" t="s">
        <v>622</v>
      </c>
      <c r="D475" s="116">
        <v>0</v>
      </c>
      <c r="E475" s="116">
        <v>0</v>
      </c>
    </row>
    <row r="476" spans="1:5" ht="19.5" customHeight="1">
      <c r="A476" s="356" t="s">
        <v>135</v>
      </c>
      <c r="B476" s="356" t="s">
        <v>132</v>
      </c>
      <c r="C476" s="120" t="s">
        <v>417</v>
      </c>
      <c r="D476" s="116">
        <v>0</v>
      </c>
      <c r="E476" s="116">
        <v>0</v>
      </c>
    </row>
    <row r="477" spans="1:5" ht="80.25" customHeight="1">
      <c r="A477" s="357"/>
      <c r="B477" s="357"/>
      <c r="C477" s="119" t="s">
        <v>618</v>
      </c>
      <c r="D477" s="116">
        <v>0</v>
      </c>
      <c r="E477" s="116">
        <v>0</v>
      </c>
    </row>
    <row r="478" spans="1:5" ht="66.75" customHeight="1">
      <c r="A478" s="357"/>
      <c r="B478" s="357"/>
      <c r="C478" s="119" t="s">
        <v>710</v>
      </c>
      <c r="D478" s="116">
        <v>0</v>
      </c>
      <c r="E478" s="116">
        <v>0</v>
      </c>
    </row>
    <row r="479" spans="1:5" ht="21.75" customHeight="1">
      <c r="A479" s="357"/>
      <c r="B479" s="357"/>
      <c r="C479" s="119" t="s">
        <v>619</v>
      </c>
      <c r="D479" s="116">
        <v>0</v>
      </c>
      <c r="E479" s="116">
        <v>0</v>
      </c>
    </row>
    <row r="480" spans="1:5" ht="21.75" customHeight="1">
      <c r="A480" s="357"/>
      <c r="B480" s="357"/>
      <c r="C480" s="119" t="s">
        <v>67</v>
      </c>
      <c r="D480" s="116">
        <v>0</v>
      </c>
      <c r="E480" s="116">
        <v>0</v>
      </c>
    </row>
    <row r="481" spans="1:5" ht="21.75" customHeight="1">
      <c r="A481" s="357"/>
      <c r="B481" s="357"/>
      <c r="C481" s="119" t="s">
        <v>13</v>
      </c>
      <c r="D481" s="116">
        <v>0</v>
      </c>
      <c r="E481" s="116">
        <v>0</v>
      </c>
    </row>
    <row r="482" spans="1:5" ht="21.75" customHeight="1">
      <c r="A482" s="357"/>
      <c r="B482" s="357"/>
      <c r="C482" s="120" t="s">
        <v>544</v>
      </c>
      <c r="D482" s="116">
        <v>0</v>
      </c>
      <c r="E482" s="116">
        <v>0</v>
      </c>
    </row>
    <row r="483" spans="1:5" ht="21.75" customHeight="1">
      <c r="A483" s="357"/>
      <c r="B483" s="357"/>
      <c r="C483" s="103" t="s">
        <v>620</v>
      </c>
      <c r="D483" s="116">
        <v>0</v>
      </c>
      <c r="E483" s="116">
        <v>0</v>
      </c>
    </row>
    <row r="484" spans="1:5" ht="23.25" customHeight="1">
      <c r="A484" s="357"/>
      <c r="B484" s="357"/>
      <c r="C484" s="119" t="s">
        <v>619</v>
      </c>
      <c r="D484" s="116">
        <v>0</v>
      </c>
      <c r="E484" s="116">
        <v>0</v>
      </c>
    </row>
    <row r="485" spans="1:5" ht="35.25" customHeight="1">
      <c r="A485" s="357"/>
      <c r="B485" s="357"/>
      <c r="C485" s="120" t="s">
        <v>711</v>
      </c>
      <c r="D485" s="116">
        <v>0</v>
      </c>
      <c r="E485" s="116">
        <v>0</v>
      </c>
    </row>
    <row r="486" spans="1:5" ht="22.5" customHeight="1">
      <c r="A486" s="357"/>
      <c r="B486" s="357"/>
      <c r="C486" s="120" t="s">
        <v>621</v>
      </c>
      <c r="D486" s="116">
        <v>0</v>
      </c>
      <c r="E486" s="116">
        <v>0</v>
      </c>
    </row>
    <row r="487" spans="1:5" ht="21.75" customHeight="1">
      <c r="A487" s="358"/>
      <c r="B487" s="358"/>
      <c r="C487" s="120" t="s">
        <v>622</v>
      </c>
      <c r="D487" s="116">
        <v>0</v>
      </c>
      <c r="E487" s="116">
        <v>0</v>
      </c>
    </row>
    <row r="488" spans="1:5" ht="19.5" customHeight="1">
      <c r="A488" s="356" t="s">
        <v>30</v>
      </c>
      <c r="B488" s="356" t="s">
        <v>134</v>
      </c>
      <c r="C488" s="120" t="s">
        <v>417</v>
      </c>
      <c r="D488" s="116">
        <v>0</v>
      </c>
      <c r="E488" s="116">
        <v>0</v>
      </c>
    </row>
    <row r="489" spans="1:5" ht="80.25" customHeight="1">
      <c r="A489" s="357"/>
      <c r="B489" s="357"/>
      <c r="C489" s="119" t="s">
        <v>618</v>
      </c>
      <c r="D489" s="116">
        <v>0</v>
      </c>
      <c r="E489" s="116">
        <v>0</v>
      </c>
    </row>
    <row r="490" spans="1:5" ht="66.75" customHeight="1">
      <c r="A490" s="357"/>
      <c r="B490" s="357"/>
      <c r="C490" s="119" t="s">
        <v>710</v>
      </c>
      <c r="D490" s="116">
        <v>0</v>
      </c>
      <c r="E490" s="116">
        <v>0</v>
      </c>
    </row>
    <row r="491" spans="1:5" ht="21.75" customHeight="1">
      <c r="A491" s="357"/>
      <c r="B491" s="357"/>
      <c r="C491" s="119" t="s">
        <v>619</v>
      </c>
      <c r="D491" s="116">
        <v>0</v>
      </c>
      <c r="E491" s="116">
        <v>0</v>
      </c>
    </row>
    <row r="492" spans="1:5" ht="21.75" customHeight="1">
      <c r="A492" s="357"/>
      <c r="B492" s="357"/>
      <c r="C492" s="119" t="s">
        <v>67</v>
      </c>
      <c r="D492" s="116">
        <v>0</v>
      </c>
      <c r="E492" s="116">
        <v>0</v>
      </c>
    </row>
    <row r="493" spans="1:5" ht="21.75" customHeight="1">
      <c r="A493" s="357"/>
      <c r="B493" s="357"/>
      <c r="C493" s="119" t="s">
        <v>13</v>
      </c>
      <c r="D493" s="116">
        <v>0</v>
      </c>
      <c r="E493" s="116">
        <v>0</v>
      </c>
    </row>
    <row r="494" spans="1:5" ht="21.75" customHeight="1">
      <c r="A494" s="357"/>
      <c r="B494" s="357"/>
      <c r="C494" s="120" t="s">
        <v>544</v>
      </c>
      <c r="D494" s="116">
        <v>0</v>
      </c>
      <c r="E494" s="116">
        <v>0</v>
      </c>
    </row>
    <row r="495" spans="1:5" ht="21.75" customHeight="1">
      <c r="A495" s="357"/>
      <c r="B495" s="357"/>
      <c r="C495" s="103" t="s">
        <v>620</v>
      </c>
      <c r="D495" s="116">
        <v>0</v>
      </c>
      <c r="E495" s="116">
        <v>0</v>
      </c>
    </row>
    <row r="496" spans="1:5" ht="23.25" customHeight="1">
      <c r="A496" s="357"/>
      <c r="B496" s="357"/>
      <c r="C496" s="119" t="s">
        <v>619</v>
      </c>
      <c r="D496" s="116">
        <v>0</v>
      </c>
      <c r="E496" s="116">
        <v>0</v>
      </c>
    </row>
    <row r="497" spans="1:5" ht="35.25" customHeight="1">
      <c r="A497" s="357"/>
      <c r="B497" s="357"/>
      <c r="C497" s="120" t="s">
        <v>711</v>
      </c>
      <c r="D497" s="116">
        <v>0</v>
      </c>
      <c r="E497" s="116">
        <v>0</v>
      </c>
    </row>
    <row r="498" spans="1:5" ht="22.5" customHeight="1">
      <c r="A498" s="357"/>
      <c r="B498" s="357"/>
      <c r="C498" s="120" t="s">
        <v>621</v>
      </c>
      <c r="D498" s="116">
        <v>0</v>
      </c>
      <c r="E498" s="116">
        <v>0</v>
      </c>
    </row>
    <row r="499" spans="1:5" ht="21.75" customHeight="1">
      <c r="A499" s="358"/>
      <c r="B499" s="358"/>
      <c r="C499" s="120" t="s">
        <v>622</v>
      </c>
      <c r="D499" s="116">
        <v>0</v>
      </c>
      <c r="E499" s="116">
        <v>0</v>
      </c>
    </row>
    <row r="500" spans="1:5" ht="19.5" customHeight="1">
      <c r="A500" s="356" t="s">
        <v>437</v>
      </c>
      <c r="B500" s="356" t="s">
        <v>299</v>
      </c>
      <c r="C500" s="120" t="s">
        <v>417</v>
      </c>
      <c r="D500" s="116">
        <v>0</v>
      </c>
      <c r="E500" s="116">
        <v>0</v>
      </c>
    </row>
    <row r="501" spans="1:5" ht="80.25" customHeight="1">
      <c r="A501" s="357"/>
      <c r="B501" s="357"/>
      <c r="C501" s="119" t="s">
        <v>618</v>
      </c>
      <c r="D501" s="116">
        <v>0</v>
      </c>
      <c r="E501" s="116">
        <v>0</v>
      </c>
    </row>
    <row r="502" spans="1:5" ht="66.75" customHeight="1">
      <c r="A502" s="357"/>
      <c r="B502" s="357"/>
      <c r="C502" s="119" t="s">
        <v>710</v>
      </c>
      <c r="D502" s="116">
        <v>0</v>
      </c>
      <c r="E502" s="116">
        <v>0</v>
      </c>
    </row>
    <row r="503" spans="1:5" ht="21.75" customHeight="1">
      <c r="A503" s="357"/>
      <c r="B503" s="357"/>
      <c r="C503" s="119" t="s">
        <v>619</v>
      </c>
      <c r="D503" s="116">
        <v>0</v>
      </c>
      <c r="E503" s="116">
        <v>0</v>
      </c>
    </row>
    <row r="504" spans="1:5" ht="21.75" customHeight="1">
      <c r="A504" s="357"/>
      <c r="B504" s="357"/>
      <c r="C504" s="119" t="s">
        <v>67</v>
      </c>
      <c r="D504" s="116">
        <v>0</v>
      </c>
      <c r="E504" s="116">
        <v>0</v>
      </c>
    </row>
    <row r="505" spans="1:5" ht="21.75" customHeight="1">
      <c r="A505" s="357"/>
      <c r="B505" s="357"/>
      <c r="C505" s="119" t="s">
        <v>13</v>
      </c>
      <c r="D505" s="116">
        <v>0</v>
      </c>
      <c r="E505" s="116">
        <v>0</v>
      </c>
    </row>
    <row r="506" spans="1:5" ht="21.75" customHeight="1">
      <c r="A506" s="357"/>
      <c r="B506" s="357"/>
      <c r="C506" s="120" t="s">
        <v>544</v>
      </c>
      <c r="D506" s="116">
        <v>0</v>
      </c>
      <c r="E506" s="116">
        <v>0</v>
      </c>
    </row>
    <row r="507" spans="1:5" ht="21.75" customHeight="1">
      <c r="A507" s="357"/>
      <c r="B507" s="357"/>
      <c r="C507" s="103" t="s">
        <v>620</v>
      </c>
      <c r="D507" s="116">
        <v>0</v>
      </c>
      <c r="E507" s="116">
        <v>0</v>
      </c>
    </row>
    <row r="508" spans="1:5" ht="23.25" customHeight="1">
      <c r="A508" s="357"/>
      <c r="B508" s="357"/>
      <c r="C508" s="119" t="s">
        <v>619</v>
      </c>
      <c r="D508" s="116">
        <v>0</v>
      </c>
      <c r="E508" s="116">
        <v>0</v>
      </c>
    </row>
    <row r="509" spans="1:5" ht="35.25" customHeight="1">
      <c r="A509" s="357"/>
      <c r="B509" s="357"/>
      <c r="C509" s="120" t="s">
        <v>711</v>
      </c>
      <c r="D509" s="116">
        <v>0</v>
      </c>
      <c r="E509" s="116">
        <v>0</v>
      </c>
    </row>
    <row r="510" spans="1:5" ht="22.5" customHeight="1">
      <c r="A510" s="357"/>
      <c r="B510" s="357"/>
      <c r="C510" s="120" t="s">
        <v>621</v>
      </c>
      <c r="D510" s="116">
        <v>0</v>
      </c>
      <c r="E510" s="116">
        <v>0</v>
      </c>
    </row>
    <row r="511" spans="1:5" ht="21.75" customHeight="1">
      <c r="A511" s="358"/>
      <c r="B511" s="358"/>
      <c r="C511" s="120" t="s">
        <v>622</v>
      </c>
      <c r="D511" s="116">
        <v>0</v>
      </c>
      <c r="E511" s="116">
        <v>0</v>
      </c>
    </row>
    <row r="512" spans="1:5" ht="15.75" customHeight="1">
      <c r="A512" s="356" t="s">
        <v>438</v>
      </c>
      <c r="B512" s="356" t="s">
        <v>31</v>
      </c>
      <c r="C512" s="119" t="s">
        <v>417</v>
      </c>
      <c r="D512" s="116">
        <f>D514</f>
        <v>900</v>
      </c>
      <c r="E512" s="116">
        <f>E514</f>
        <v>900</v>
      </c>
    </row>
    <row r="513" spans="1:5" ht="86.25" customHeight="1">
      <c r="A513" s="357"/>
      <c r="B513" s="357"/>
      <c r="C513" s="119" t="s">
        <v>618</v>
      </c>
      <c r="D513" s="116">
        <v>0</v>
      </c>
      <c r="E513" s="116">
        <v>0</v>
      </c>
    </row>
    <row r="514" spans="1:5" ht="69" customHeight="1">
      <c r="A514" s="357"/>
      <c r="B514" s="357"/>
      <c r="C514" s="119" t="s">
        <v>710</v>
      </c>
      <c r="D514" s="116">
        <f>D517</f>
        <v>900</v>
      </c>
      <c r="E514" s="116">
        <f>E517</f>
        <v>900</v>
      </c>
    </row>
    <row r="515" spans="1:5" ht="20.25" customHeight="1">
      <c r="A515" s="357"/>
      <c r="B515" s="357"/>
      <c r="C515" s="119" t="s">
        <v>619</v>
      </c>
      <c r="D515" s="116">
        <v>0</v>
      </c>
      <c r="E515" s="116">
        <v>0</v>
      </c>
    </row>
    <row r="516" spans="1:5" ht="22.5" customHeight="1">
      <c r="A516" s="357"/>
      <c r="B516" s="357"/>
      <c r="C516" s="119" t="s">
        <v>67</v>
      </c>
      <c r="D516" s="116">
        <v>0</v>
      </c>
      <c r="E516" s="116">
        <v>0</v>
      </c>
    </row>
    <row r="517" spans="1:5" ht="20.25" customHeight="1">
      <c r="A517" s="357"/>
      <c r="B517" s="357"/>
      <c r="C517" s="119" t="s">
        <v>13</v>
      </c>
      <c r="D517" s="116">
        <f>форма_10!I157</f>
        <v>900</v>
      </c>
      <c r="E517" s="116">
        <f>форма_10!O157</f>
        <v>900</v>
      </c>
    </row>
    <row r="518" spans="1:5" ht="20.25" customHeight="1">
      <c r="A518" s="357"/>
      <c r="B518" s="357"/>
      <c r="C518" s="120" t="s">
        <v>544</v>
      </c>
      <c r="D518" s="116">
        <v>0</v>
      </c>
      <c r="E518" s="116">
        <v>0</v>
      </c>
    </row>
    <row r="519" spans="1:5" ht="20.25" customHeight="1">
      <c r="A519" s="357"/>
      <c r="B519" s="357"/>
      <c r="C519" s="103" t="s">
        <v>620</v>
      </c>
      <c r="D519" s="116">
        <v>0</v>
      </c>
      <c r="E519" s="116">
        <v>0</v>
      </c>
    </row>
    <row r="520" spans="1:5" ht="20.25" customHeight="1">
      <c r="A520" s="357"/>
      <c r="B520" s="357"/>
      <c r="C520" s="119" t="s">
        <v>619</v>
      </c>
      <c r="D520" s="116">
        <v>0</v>
      </c>
      <c r="E520" s="116">
        <v>0</v>
      </c>
    </row>
    <row r="521" spans="1:5" ht="35.25" customHeight="1">
      <c r="A521" s="357"/>
      <c r="B521" s="357"/>
      <c r="C521" s="120" t="s">
        <v>711</v>
      </c>
      <c r="D521" s="116">
        <v>0</v>
      </c>
      <c r="E521" s="116">
        <v>0</v>
      </c>
    </row>
    <row r="522" spans="1:5" ht="20.25" customHeight="1">
      <c r="A522" s="357"/>
      <c r="B522" s="357"/>
      <c r="C522" s="119" t="s">
        <v>621</v>
      </c>
      <c r="D522" s="116">
        <v>0</v>
      </c>
      <c r="E522" s="116">
        <v>0</v>
      </c>
    </row>
    <row r="523" spans="1:5" ht="20.25" customHeight="1">
      <c r="A523" s="358"/>
      <c r="B523" s="358"/>
      <c r="C523" s="119" t="s">
        <v>622</v>
      </c>
      <c r="D523" s="116">
        <v>0</v>
      </c>
      <c r="E523" s="116">
        <v>0</v>
      </c>
    </row>
    <row r="524" spans="1:5" ht="15.75" customHeight="1">
      <c r="A524" s="359" t="s">
        <v>32</v>
      </c>
      <c r="B524" s="359" t="s">
        <v>33</v>
      </c>
      <c r="C524" s="170" t="s">
        <v>417</v>
      </c>
      <c r="D524" s="171">
        <f>D526</f>
        <v>492233.80000000005</v>
      </c>
      <c r="E524" s="171">
        <f>E526</f>
        <v>492233.80000000005</v>
      </c>
    </row>
    <row r="525" spans="1:5" ht="81.75" customHeight="1">
      <c r="A525" s="360"/>
      <c r="B525" s="360"/>
      <c r="C525" s="170" t="s">
        <v>618</v>
      </c>
      <c r="D525" s="171">
        <v>0</v>
      </c>
      <c r="E525" s="171">
        <v>0</v>
      </c>
    </row>
    <row r="526" spans="1:5" ht="69" customHeight="1">
      <c r="A526" s="360"/>
      <c r="B526" s="360"/>
      <c r="C526" s="170" t="s">
        <v>710</v>
      </c>
      <c r="D526" s="171">
        <f>D529</f>
        <v>492233.80000000005</v>
      </c>
      <c r="E526" s="171">
        <f>E529</f>
        <v>492233.80000000005</v>
      </c>
    </row>
    <row r="527" spans="1:5" ht="18.75" customHeight="1">
      <c r="A527" s="360"/>
      <c r="B527" s="360"/>
      <c r="C527" s="170" t="s">
        <v>619</v>
      </c>
      <c r="D527" s="171">
        <v>0</v>
      </c>
      <c r="E527" s="171">
        <v>0</v>
      </c>
    </row>
    <row r="528" spans="1:5" ht="18.75" customHeight="1">
      <c r="A528" s="360"/>
      <c r="B528" s="360"/>
      <c r="C528" s="170" t="s">
        <v>67</v>
      </c>
      <c r="D528" s="171">
        <v>0</v>
      </c>
      <c r="E528" s="171">
        <v>0</v>
      </c>
    </row>
    <row r="529" spans="1:5" ht="19.5" customHeight="1">
      <c r="A529" s="360"/>
      <c r="B529" s="360"/>
      <c r="C529" s="170" t="s">
        <v>13</v>
      </c>
      <c r="D529" s="171">
        <f>D553</f>
        <v>492233.80000000005</v>
      </c>
      <c r="E529" s="171">
        <f>E553</f>
        <v>492233.80000000005</v>
      </c>
    </row>
    <row r="530" spans="1:5" ht="19.5" customHeight="1">
      <c r="A530" s="360"/>
      <c r="B530" s="360"/>
      <c r="C530" s="172" t="s">
        <v>544</v>
      </c>
      <c r="D530" s="171">
        <v>0</v>
      </c>
      <c r="E530" s="171">
        <v>0</v>
      </c>
    </row>
    <row r="531" spans="1:5" ht="19.5" customHeight="1">
      <c r="A531" s="360"/>
      <c r="B531" s="360"/>
      <c r="C531" s="172" t="s">
        <v>620</v>
      </c>
      <c r="D531" s="171">
        <v>0</v>
      </c>
      <c r="E531" s="171">
        <v>0</v>
      </c>
    </row>
    <row r="532" spans="1:5" ht="19.5" customHeight="1">
      <c r="A532" s="360"/>
      <c r="B532" s="360"/>
      <c r="C532" s="172" t="s">
        <v>619</v>
      </c>
      <c r="D532" s="171">
        <v>0</v>
      </c>
      <c r="E532" s="171">
        <v>0</v>
      </c>
    </row>
    <row r="533" spans="1:5" ht="38.25" customHeight="1">
      <c r="A533" s="360"/>
      <c r="B533" s="360"/>
      <c r="C533" s="172" t="s">
        <v>711</v>
      </c>
      <c r="D533" s="171">
        <v>0</v>
      </c>
      <c r="E533" s="171">
        <v>0</v>
      </c>
    </row>
    <row r="534" spans="1:5" ht="19.5" customHeight="1">
      <c r="A534" s="360"/>
      <c r="B534" s="360"/>
      <c r="C534" s="172" t="s">
        <v>621</v>
      </c>
      <c r="D534" s="171">
        <v>0</v>
      </c>
      <c r="E534" s="171">
        <v>0</v>
      </c>
    </row>
    <row r="535" spans="1:5" ht="19.5" customHeight="1">
      <c r="A535" s="361"/>
      <c r="B535" s="361"/>
      <c r="C535" s="172" t="s">
        <v>622</v>
      </c>
      <c r="D535" s="171">
        <v>0</v>
      </c>
      <c r="E535" s="171">
        <v>0</v>
      </c>
    </row>
    <row r="536" spans="1:5" ht="19.5" customHeight="1">
      <c r="A536" s="356" t="s">
        <v>136</v>
      </c>
      <c r="B536" s="356" t="s">
        <v>137</v>
      </c>
      <c r="C536" s="120" t="s">
        <v>417</v>
      </c>
      <c r="D536" s="116">
        <v>0</v>
      </c>
      <c r="E536" s="116">
        <v>0</v>
      </c>
    </row>
    <row r="537" spans="1:5" ht="80.25" customHeight="1">
      <c r="A537" s="357"/>
      <c r="B537" s="357"/>
      <c r="C537" s="119" t="s">
        <v>618</v>
      </c>
      <c r="D537" s="116">
        <v>0</v>
      </c>
      <c r="E537" s="116">
        <v>0</v>
      </c>
    </row>
    <row r="538" spans="1:5" ht="66.75" customHeight="1">
      <c r="A538" s="357"/>
      <c r="B538" s="357"/>
      <c r="C538" s="119" t="s">
        <v>710</v>
      </c>
      <c r="D538" s="116">
        <v>0</v>
      </c>
      <c r="E538" s="116">
        <v>0</v>
      </c>
    </row>
    <row r="539" spans="1:5" ht="21.75" customHeight="1">
      <c r="A539" s="357"/>
      <c r="B539" s="357"/>
      <c r="C539" s="119" t="s">
        <v>619</v>
      </c>
      <c r="D539" s="116">
        <v>0</v>
      </c>
      <c r="E539" s="116">
        <v>0</v>
      </c>
    </row>
    <row r="540" spans="1:5" ht="21.75" customHeight="1">
      <c r="A540" s="357"/>
      <c r="B540" s="357"/>
      <c r="C540" s="119" t="s">
        <v>67</v>
      </c>
      <c r="D540" s="116">
        <v>0</v>
      </c>
      <c r="E540" s="116">
        <v>0</v>
      </c>
    </row>
    <row r="541" spans="1:5" ht="21.75" customHeight="1">
      <c r="A541" s="357"/>
      <c r="B541" s="357"/>
      <c r="C541" s="119" t="s">
        <v>13</v>
      </c>
      <c r="D541" s="116">
        <v>0</v>
      </c>
      <c r="E541" s="116">
        <v>0</v>
      </c>
    </row>
    <row r="542" spans="1:5" ht="21.75" customHeight="1">
      <c r="A542" s="357"/>
      <c r="B542" s="357"/>
      <c r="C542" s="120" t="s">
        <v>544</v>
      </c>
      <c r="D542" s="116">
        <v>0</v>
      </c>
      <c r="E542" s="116">
        <v>0</v>
      </c>
    </row>
    <row r="543" spans="1:5" ht="21.75" customHeight="1">
      <c r="A543" s="357"/>
      <c r="B543" s="357"/>
      <c r="C543" s="103" t="s">
        <v>620</v>
      </c>
      <c r="D543" s="116">
        <v>0</v>
      </c>
      <c r="E543" s="116">
        <v>0</v>
      </c>
    </row>
    <row r="544" spans="1:5" ht="23.25" customHeight="1">
      <c r="A544" s="357"/>
      <c r="B544" s="357"/>
      <c r="C544" s="119" t="s">
        <v>619</v>
      </c>
      <c r="D544" s="116">
        <v>0</v>
      </c>
      <c r="E544" s="116">
        <v>0</v>
      </c>
    </row>
    <row r="545" spans="1:5" ht="35.25" customHeight="1">
      <c r="A545" s="357"/>
      <c r="B545" s="357"/>
      <c r="C545" s="120" t="s">
        <v>711</v>
      </c>
      <c r="D545" s="116">
        <v>0</v>
      </c>
      <c r="E545" s="116">
        <v>0</v>
      </c>
    </row>
    <row r="546" spans="1:5" ht="22.5" customHeight="1">
      <c r="A546" s="357"/>
      <c r="B546" s="357"/>
      <c r="C546" s="120" t="s">
        <v>621</v>
      </c>
      <c r="D546" s="116">
        <v>0</v>
      </c>
      <c r="E546" s="116">
        <v>0</v>
      </c>
    </row>
    <row r="547" spans="1:5" ht="21.75" customHeight="1">
      <c r="A547" s="358"/>
      <c r="B547" s="358"/>
      <c r="C547" s="120" t="s">
        <v>622</v>
      </c>
      <c r="D547" s="116">
        <v>0</v>
      </c>
      <c r="E547" s="116">
        <v>0</v>
      </c>
    </row>
    <row r="548" spans="1:5" ht="23.25" customHeight="1">
      <c r="A548" s="356" t="s">
        <v>34</v>
      </c>
      <c r="B548" s="356" t="s">
        <v>304</v>
      </c>
      <c r="C548" s="119" t="s">
        <v>417</v>
      </c>
      <c r="D548" s="116">
        <f>D550</f>
        <v>492233.80000000005</v>
      </c>
      <c r="E548" s="116">
        <f>E550</f>
        <v>492233.80000000005</v>
      </c>
    </row>
    <row r="549" spans="1:5" ht="81.75" customHeight="1">
      <c r="A549" s="357"/>
      <c r="B549" s="357"/>
      <c r="C549" s="119" t="s">
        <v>618</v>
      </c>
      <c r="D549" s="116">
        <v>0</v>
      </c>
      <c r="E549" s="116">
        <v>0</v>
      </c>
    </row>
    <row r="550" spans="1:5" ht="70.5" customHeight="1">
      <c r="A550" s="357"/>
      <c r="B550" s="357"/>
      <c r="C550" s="119" t="s">
        <v>710</v>
      </c>
      <c r="D550" s="116">
        <f>D553</f>
        <v>492233.80000000005</v>
      </c>
      <c r="E550" s="116">
        <f>E553</f>
        <v>492233.80000000005</v>
      </c>
    </row>
    <row r="551" spans="1:5" ht="17">
      <c r="A551" s="357"/>
      <c r="B551" s="357"/>
      <c r="C551" s="119" t="s">
        <v>625</v>
      </c>
      <c r="D551" s="116">
        <v>0</v>
      </c>
      <c r="E551" s="116">
        <v>0</v>
      </c>
    </row>
    <row r="552" spans="1:5" ht="17">
      <c r="A552" s="357"/>
      <c r="B552" s="357"/>
      <c r="C552" s="119" t="s">
        <v>67</v>
      </c>
      <c r="D552" s="116">
        <v>0</v>
      </c>
      <c r="E552" s="116">
        <v>0</v>
      </c>
    </row>
    <row r="553" spans="1:5" ht="17">
      <c r="A553" s="357"/>
      <c r="B553" s="357"/>
      <c r="C553" s="119" t="s">
        <v>13</v>
      </c>
      <c r="D553" s="116">
        <f>форма_10!I167</f>
        <v>492233.80000000005</v>
      </c>
      <c r="E553" s="116">
        <f>форма_10!O167</f>
        <v>492233.80000000005</v>
      </c>
    </row>
    <row r="554" spans="1:5" ht="17">
      <c r="A554" s="357"/>
      <c r="B554" s="357"/>
      <c r="C554" s="120" t="s">
        <v>544</v>
      </c>
      <c r="D554" s="116">
        <v>0</v>
      </c>
      <c r="E554" s="116">
        <v>0</v>
      </c>
    </row>
    <row r="555" spans="1:5" ht="21.75" customHeight="1">
      <c r="A555" s="357"/>
      <c r="B555" s="357"/>
      <c r="C555" s="103" t="s">
        <v>620</v>
      </c>
      <c r="D555" s="116">
        <v>0</v>
      </c>
      <c r="E555" s="116">
        <v>0</v>
      </c>
    </row>
    <row r="556" spans="1:5" ht="20.25" customHeight="1">
      <c r="A556" s="357"/>
      <c r="B556" s="357"/>
      <c r="C556" s="119" t="s">
        <v>619</v>
      </c>
      <c r="D556" s="116">
        <v>0</v>
      </c>
      <c r="E556" s="116">
        <v>0</v>
      </c>
    </row>
    <row r="557" spans="1:5" ht="33.75" customHeight="1">
      <c r="A557" s="357"/>
      <c r="B557" s="357"/>
      <c r="C557" s="120" t="s">
        <v>711</v>
      </c>
      <c r="D557" s="116">
        <v>0</v>
      </c>
      <c r="E557" s="116">
        <v>0</v>
      </c>
    </row>
    <row r="558" spans="1:5" ht="19.5" customHeight="1">
      <c r="A558" s="357"/>
      <c r="B558" s="357"/>
      <c r="C558" s="120" t="s">
        <v>621</v>
      </c>
      <c r="D558" s="116">
        <v>0</v>
      </c>
      <c r="E558" s="116">
        <v>0</v>
      </c>
    </row>
    <row r="559" spans="1:5" ht="18" customHeight="1">
      <c r="A559" s="358"/>
      <c r="B559" s="358"/>
      <c r="C559" s="120" t="s">
        <v>622</v>
      </c>
      <c r="D559" s="116">
        <v>0</v>
      </c>
      <c r="E559" s="116">
        <v>0</v>
      </c>
    </row>
    <row r="560" spans="1:5" ht="19.5" customHeight="1">
      <c r="A560" s="356" t="s">
        <v>138</v>
      </c>
      <c r="B560" s="356" t="s">
        <v>139</v>
      </c>
      <c r="C560" s="120" t="s">
        <v>417</v>
      </c>
      <c r="D560" s="116">
        <v>0</v>
      </c>
      <c r="E560" s="116">
        <v>0</v>
      </c>
    </row>
    <row r="561" spans="1:5" ht="80.25" customHeight="1">
      <c r="A561" s="357"/>
      <c r="B561" s="357"/>
      <c r="C561" s="119" t="s">
        <v>618</v>
      </c>
      <c r="D561" s="116">
        <v>0</v>
      </c>
      <c r="E561" s="116">
        <v>0</v>
      </c>
    </row>
    <row r="562" spans="1:5" ht="66.75" customHeight="1">
      <c r="A562" s="357"/>
      <c r="B562" s="357"/>
      <c r="C562" s="119" t="s">
        <v>710</v>
      </c>
      <c r="D562" s="116">
        <v>0</v>
      </c>
      <c r="E562" s="116">
        <v>0</v>
      </c>
    </row>
    <row r="563" spans="1:5" ht="21.75" customHeight="1">
      <c r="A563" s="357"/>
      <c r="B563" s="357"/>
      <c r="C563" s="119" t="s">
        <v>619</v>
      </c>
      <c r="D563" s="116">
        <v>0</v>
      </c>
      <c r="E563" s="116">
        <v>0</v>
      </c>
    </row>
    <row r="564" spans="1:5" ht="21.75" customHeight="1">
      <c r="A564" s="357"/>
      <c r="B564" s="357"/>
      <c r="C564" s="119" t="s">
        <v>67</v>
      </c>
      <c r="D564" s="116">
        <v>0</v>
      </c>
      <c r="E564" s="116">
        <v>0</v>
      </c>
    </row>
    <row r="565" spans="1:5" ht="21.75" customHeight="1">
      <c r="A565" s="357"/>
      <c r="B565" s="357"/>
      <c r="C565" s="119" t="s">
        <v>13</v>
      </c>
      <c r="D565" s="116">
        <v>0</v>
      </c>
      <c r="E565" s="116">
        <v>0</v>
      </c>
    </row>
    <row r="566" spans="1:5" ht="21.75" customHeight="1">
      <c r="A566" s="357"/>
      <c r="B566" s="357"/>
      <c r="C566" s="120" t="s">
        <v>544</v>
      </c>
      <c r="D566" s="116">
        <v>0</v>
      </c>
      <c r="E566" s="116">
        <v>0</v>
      </c>
    </row>
    <row r="567" spans="1:5" ht="21.75" customHeight="1">
      <c r="A567" s="357"/>
      <c r="B567" s="357"/>
      <c r="C567" s="103" t="s">
        <v>620</v>
      </c>
      <c r="D567" s="116">
        <v>0</v>
      </c>
      <c r="E567" s="116">
        <v>0</v>
      </c>
    </row>
    <row r="568" spans="1:5" ht="23.25" customHeight="1">
      <c r="A568" s="357"/>
      <c r="B568" s="357"/>
      <c r="C568" s="119" t="s">
        <v>619</v>
      </c>
      <c r="D568" s="116">
        <v>0</v>
      </c>
      <c r="E568" s="116">
        <v>0</v>
      </c>
    </row>
    <row r="569" spans="1:5" ht="35.25" customHeight="1">
      <c r="A569" s="357"/>
      <c r="B569" s="357"/>
      <c r="C569" s="120" t="s">
        <v>711</v>
      </c>
      <c r="D569" s="116">
        <v>0</v>
      </c>
      <c r="E569" s="116">
        <v>0</v>
      </c>
    </row>
    <row r="570" spans="1:5" ht="22.5" customHeight="1">
      <c r="A570" s="357"/>
      <c r="B570" s="357"/>
      <c r="C570" s="120" t="s">
        <v>621</v>
      </c>
      <c r="D570" s="116">
        <v>0</v>
      </c>
      <c r="E570" s="116">
        <v>0</v>
      </c>
    </row>
    <row r="571" spans="1:5" ht="21.75" customHeight="1">
      <c r="A571" s="358"/>
      <c r="B571" s="358"/>
      <c r="C571" s="120" t="s">
        <v>622</v>
      </c>
      <c r="D571" s="116">
        <v>0</v>
      </c>
      <c r="E571" s="116">
        <v>0</v>
      </c>
    </row>
    <row r="572" spans="1:5" ht="17">
      <c r="A572" s="359" t="s">
        <v>35</v>
      </c>
      <c r="B572" s="359" t="s">
        <v>413</v>
      </c>
      <c r="C572" s="170" t="s">
        <v>417</v>
      </c>
      <c r="D572" s="171">
        <f>форма_10!I174</f>
        <v>66444.5</v>
      </c>
      <c r="E572" s="171">
        <f>форма_10!O174</f>
        <v>66444.5</v>
      </c>
    </row>
    <row r="573" spans="1:5" ht="85.5" customHeight="1">
      <c r="A573" s="360"/>
      <c r="B573" s="360"/>
      <c r="C573" s="170" t="s">
        <v>618</v>
      </c>
      <c r="D573" s="171">
        <v>0</v>
      </c>
      <c r="E573" s="171">
        <v>0</v>
      </c>
    </row>
    <row r="574" spans="1:5" ht="65.25" customHeight="1">
      <c r="A574" s="360"/>
      <c r="B574" s="360"/>
      <c r="C574" s="170" t="s">
        <v>710</v>
      </c>
      <c r="D574" s="171">
        <f>форма_10!I175</f>
        <v>66444.5</v>
      </c>
      <c r="E574" s="171">
        <f>форма_10!O175</f>
        <v>66444.5</v>
      </c>
    </row>
    <row r="575" spans="1:5" ht="20.25" customHeight="1">
      <c r="A575" s="360"/>
      <c r="B575" s="360"/>
      <c r="C575" s="170" t="s">
        <v>619</v>
      </c>
      <c r="D575" s="171">
        <v>0</v>
      </c>
      <c r="E575" s="171">
        <v>0</v>
      </c>
    </row>
    <row r="576" spans="1:5" ht="20.25" customHeight="1">
      <c r="A576" s="360"/>
      <c r="B576" s="360"/>
      <c r="C576" s="170" t="s">
        <v>67</v>
      </c>
      <c r="D576" s="171">
        <v>0</v>
      </c>
      <c r="E576" s="171">
        <v>0</v>
      </c>
    </row>
    <row r="577" spans="1:5" ht="21" customHeight="1">
      <c r="A577" s="360"/>
      <c r="B577" s="360"/>
      <c r="C577" s="170" t="s">
        <v>13</v>
      </c>
      <c r="D577" s="171">
        <f>форма_10!I178+форма_10!I177+форма_10!I176</f>
        <v>66444.5</v>
      </c>
      <c r="E577" s="171">
        <f>форма_10!O178+форма_10!O177+форма_10!O176</f>
        <v>66444.5</v>
      </c>
    </row>
    <row r="578" spans="1:5" ht="21" customHeight="1">
      <c r="A578" s="360"/>
      <c r="B578" s="360"/>
      <c r="C578" s="172" t="s">
        <v>544</v>
      </c>
      <c r="D578" s="171">
        <v>0</v>
      </c>
      <c r="E578" s="171">
        <v>0</v>
      </c>
    </row>
    <row r="579" spans="1:5" ht="21" customHeight="1">
      <c r="A579" s="360"/>
      <c r="B579" s="360"/>
      <c r="C579" s="172" t="s">
        <v>620</v>
      </c>
      <c r="D579" s="171">
        <v>0</v>
      </c>
      <c r="E579" s="171">
        <v>0</v>
      </c>
    </row>
    <row r="580" spans="1:5" ht="21" customHeight="1">
      <c r="A580" s="360"/>
      <c r="B580" s="360"/>
      <c r="C580" s="170" t="s">
        <v>619</v>
      </c>
      <c r="D580" s="171">
        <v>0</v>
      </c>
      <c r="E580" s="171">
        <v>0</v>
      </c>
    </row>
    <row r="581" spans="1:5" ht="38.25" customHeight="1">
      <c r="A581" s="360"/>
      <c r="B581" s="360"/>
      <c r="C581" s="172" t="s">
        <v>711</v>
      </c>
      <c r="D581" s="171">
        <v>0</v>
      </c>
      <c r="E581" s="171">
        <v>0</v>
      </c>
    </row>
    <row r="582" spans="1:5" ht="21" customHeight="1">
      <c r="A582" s="360"/>
      <c r="B582" s="360"/>
      <c r="C582" s="172" t="s">
        <v>621</v>
      </c>
      <c r="D582" s="171">
        <v>0</v>
      </c>
      <c r="E582" s="171">
        <v>0</v>
      </c>
    </row>
    <row r="583" spans="1:5" ht="21" customHeight="1">
      <c r="A583" s="361"/>
      <c r="B583" s="361"/>
      <c r="C583" s="172" t="s">
        <v>622</v>
      </c>
      <c r="D583" s="171">
        <v>0</v>
      </c>
      <c r="E583" s="171">
        <v>0</v>
      </c>
    </row>
    <row r="584" spans="1:5" ht="19.5" customHeight="1">
      <c r="A584" s="356" t="s">
        <v>140</v>
      </c>
      <c r="B584" s="356" t="s">
        <v>141</v>
      </c>
      <c r="C584" s="120" t="s">
        <v>417</v>
      </c>
      <c r="D584" s="116">
        <v>0</v>
      </c>
      <c r="E584" s="116">
        <v>0</v>
      </c>
    </row>
    <row r="585" spans="1:5" ht="80.25" customHeight="1">
      <c r="A585" s="357"/>
      <c r="B585" s="357"/>
      <c r="C585" s="119" t="s">
        <v>618</v>
      </c>
      <c r="D585" s="116">
        <v>0</v>
      </c>
      <c r="E585" s="116">
        <v>0</v>
      </c>
    </row>
    <row r="586" spans="1:5" ht="66.75" customHeight="1">
      <c r="A586" s="357"/>
      <c r="B586" s="357"/>
      <c r="C586" s="119" t="s">
        <v>710</v>
      </c>
      <c r="D586" s="116">
        <v>0</v>
      </c>
      <c r="E586" s="116">
        <v>0</v>
      </c>
    </row>
    <row r="587" spans="1:5" ht="21.75" customHeight="1">
      <c r="A587" s="357"/>
      <c r="B587" s="357"/>
      <c r="C587" s="119" t="s">
        <v>619</v>
      </c>
      <c r="D587" s="116">
        <v>0</v>
      </c>
      <c r="E587" s="116">
        <v>0</v>
      </c>
    </row>
    <row r="588" spans="1:5" ht="21.75" customHeight="1">
      <c r="A588" s="357"/>
      <c r="B588" s="357"/>
      <c r="C588" s="119" t="s">
        <v>67</v>
      </c>
      <c r="D588" s="116">
        <v>0</v>
      </c>
      <c r="E588" s="116">
        <v>0</v>
      </c>
    </row>
    <row r="589" spans="1:5" ht="21.75" customHeight="1">
      <c r="A589" s="357"/>
      <c r="B589" s="357"/>
      <c r="C589" s="119" t="s">
        <v>13</v>
      </c>
      <c r="D589" s="116">
        <v>0</v>
      </c>
      <c r="E589" s="116">
        <v>0</v>
      </c>
    </row>
    <row r="590" spans="1:5" ht="21.75" customHeight="1">
      <c r="A590" s="357"/>
      <c r="B590" s="357"/>
      <c r="C590" s="120" t="s">
        <v>544</v>
      </c>
      <c r="D590" s="116">
        <v>0</v>
      </c>
      <c r="E590" s="116">
        <v>0</v>
      </c>
    </row>
    <row r="591" spans="1:5" ht="21.75" customHeight="1">
      <c r="A591" s="357"/>
      <c r="B591" s="357"/>
      <c r="C591" s="103" t="s">
        <v>620</v>
      </c>
      <c r="D591" s="116">
        <v>0</v>
      </c>
      <c r="E591" s="116">
        <v>0</v>
      </c>
    </row>
    <row r="592" spans="1:5" ht="23.25" customHeight="1">
      <c r="A592" s="357"/>
      <c r="B592" s="357"/>
      <c r="C592" s="119" t="s">
        <v>619</v>
      </c>
      <c r="D592" s="116">
        <v>0</v>
      </c>
      <c r="E592" s="116">
        <v>0</v>
      </c>
    </row>
    <row r="593" spans="1:5" ht="35.25" customHeight="1">
      <c r="A593" s="357"/>
      <c r="B593" s="357"/>
      <c r="C593" s="120" t="s">
        <v>711</v>
      </c>
      <c r="D593" s="116">
        <v>0</v>
      </c>
      <c r="E593" s="116">
        <v>0</v>
      </c>
    </row>
    <row r="594" spans="1:5" ht="22.5" customHeight="1">
      <c r="A594" s="357"/>
      <c r="B594" s="357"/>
      <c r="C594" s="120" t="s">
        <v>621</v>
      </c>
      <c r="D594" s="116">
        <v>0</v>
      </c>
      <c r="E594" s="116">
        <v>0</v>
      </c>
    </row>
    <row r="595" spans="1:5" ht="21.75" customHeight="1">
      <c r="A595" s="358"/>
      <c r="B595" s="358"/>
      <c r="C595" s="120" t="s">
        <v>622</v>
      </c>
      <c r="D595" s="116">
        <v>0</v>
      </c>
      <c r="E595" s="116">
        <v>0</v>
      </c>
    </row>
    <row r="596" spans="1:5" ht="19.5" customHeight="1">
      <c r="A596" s="356" t="s">
        <v>142</v>
      </c>
      <c r="B596" s="356" t="s">
        <v>143</v>
      </c>
      <c r="C596" s="120" t="s">
        <v>417</v>
      </c>
      <c r="D596" s="116">
        <v>0</v>
      </c>
      <c r="E596" s="116">
        <v>0</v>
      </c>
    </row>
    <row r="597" spans="1:5" ht="80.25" customHeight="1">
      <c r="A597" s="357"/>
      <c r="B597" s="357"/>
      <c r="C597" s="119" t="s">
        <v>618</v>
      </c>
      <c r="D597" s="116">
        <v>0</v>
      </c>
      <c r="E597" s="116">
        <v>0</v>
      </c>
    </row>
    <row r="598" spans="1:5" ht="66.75" customHeight="1">
      <c r="A598" s="357"/>
      <c r="B598" s="357"/>
      <c r="C598" s="119" t="s">
        <v>710</v>
      </c>
      <c r="D598" s="116">
        <v>0</v>
      </c>
      <c r="E598" s="116">
        <v>0</v>
      </c>
    </row>
    <row r="599" spans="1:5" ht="21.75" customHeight="1">
      <c r="A599" s="357"/>
      <c r="B599" s="357"/>
      <c r="C599" s="119" t="s">
        <v>619</v>
      </c>
      <c r="D599" s="116">
        <v>0</v>
      </c>
      <c r="E599" s="116">
        <v>0</v>
      </c>
    </row>
    <row r="600" spans="1:5" ht="21.75" customHeight="1">
      <c r="A600" s="357"/>
      <c r="B600" s="357"/>
      <c r="C600" s="119" t="s">
        <v>67</v>
      </c>
      <c r="D600" s="116">
        <v>0</v>
      </c>
      <c r="E600" s="116">
        <v>0</v>
      </c>
    </row>
    <row r="601" spans="1:5" ht="21.75" customHeight="1">
      <c r="A601" s="357"/>
      <c r="B601" s="357"/>
      <c r="C601" s="119" t="s">
        <v>13</v>
      </c>
      <c r="D601" s="116">
        <v>0</v>
      </c>
      <c r="E601" s="116">
        <v>0</v>
      </c>
    </row>
    <row r="602" spans="1:5" ht="21.75" customHeight="1">
      <c r="A602" s="357"/>
      <c r="B602" s="357"/>
      <c r="C602" s="120" t="s">
        <v>544</v>
      </c>
      <c r="D602" s="116">
        <v>0</v>
      </c>
      <c r="E602" s="116">
        <v>0</v>
      </c>
    </row>
    <row r="603" spans="1:5" ht="21.75" customHeight="1">
      <c r="A603" s="357"/>
      <c r="B603" s="357"/>
      <c r="C603" s="103" t="s">
        <v>620</v>
      </c>
      <c r="D603" s="116">
        <v>0</v>
      </c>
      <c r="E603" s="116">
        <v>0</v>
      </c>
    </row>
    <row r="604" spans="1:5" ht="23.25" customHeight="1">
      <c r="A604" s="357"/>
      <c r="B604" s="357"/>
      <c r="C604" s="119" t="s">
        <v>619</v>
      </c>
      <c r="D604" s="116">
        <v>0</v>
      </c>
      <c r="E604" s="116">
        <v>0</v>
      </c>
    </row>
    <row r="605" spans="1:5" ht="35.25" customHeight="1">
      <c r="A605" s="357"/>
      <c r="B605" s="357"/>
      <c r="C605" s="120" t="s">
        <v>711</v>
      </c>
      <c r="D605" s="116">
        <v>0</v>
      </c>
      <c r="E605" s="116">
        <v>0</v>
      </c>
    </row>
    <row r="606" spans="1:5" ht="22.5" customHeight="1">
      <c r="A606" s="357"/>
      <c r="B606" s="357"/>
      <c r="C606" s="120" t="s">
        <v>621</v>
      </c>
      <c r="D606" s="116">
        <v>0</v>
      </c>
      <c r="E606" s="116">
        <v>0</v>
      </c>
    </row>
    <row r="607" spans="1:5" ht="21.75" customHeight="1">
      <c r="A607" s="358"/>
      <c r="B607" s="358"/>
      <c r="C607" s="120" t="s">
        <v>622</v>
      </c>
      <c r="D607" s="116">
        <v>0</v>
      </c>
      <c r="E607" s="116">
        <v>0</v>
      </c>
    </row>
    <row r="608" spans="1:5" ht="19.5" customHeight="1">
      <c r="A608" s="356" t="s">
        <v>144</v>
      </c>
      <c r="B608" s="356" t="s">
        <v>145</v>
      </c>
      <c r="C608" s="120" t="s">
        <v>417</v>
      </c>
      <c r="D608" s="116">
        <v>0</v>
      </c>
      <c r="E608" s="116">
        <v>0</v>
      </c>
    </row>
    <row r="609" spans="1:5" ht="80.25" customHeight="1">
      <c r="A609" s="357"/>
      <c r="B609" s="357"/>
      <c r="C609" s="119" t="s">
        <v>618</v>
      </c>
      <c r="D609" s="116">
        <v>0</v>
      </c>
      <c r="E609" s="116">
        <v>0</v>
      </c>
    </row>
    <row r="610" spans="1:5" ht="66.75" customHeight="1">
      <c r="A610" s="357"/>
      <c r="B610" s="357"/>
      <c r="C610" s="119" t="s">
        <v>710</v>
      </c>
      <c r="D610" s="116">
        <v>0</v>
      </c>
      <c r="E610" s="116">
        <v>0</v>
      </c>
    </row>
    <row r="611" spans="1:5" ht="21.75" customHeight="1">
      <c r="A611" s="357"/>
      <c r="B611" s="357"/>
      <c r="C611" s="119" t="s">
        <v>619</v>
      </c>
      <c r="D611" s="116">
        <v>0</v>
      </c>
      <c r="E611" s="116">
        <v>0</v>
      </c>
    </row>
    <row r="612" spans="1:5" ht="21.75" customHeight="1">
      <c r="A612" s="357"/>
      <c r="B612" s="357"/>
      <c r="C612" s="119" t="s">
        <v>67</v>
      </c>
      <c r="D612" s="116">
        <v>0</v>
      </c>
      <c r="E612" s="116">
        <v>0</v>
      </c>
    </row>
    <row r="613" spans="1:5" ht="21.75" customHeight="1">
      <c r="A613" s="357"/>
      <c r="B613" s="357"/>
      <c r="C613" s="119" t="s">
        <v>13</v>
      </c>
      <c r="D613" s="116">
        <v>0</v>
      </c>
      <c r="E613" s="116">
        <v>0</v>
      </c>
    </row>
    <row r="614" spans="1:5" ht="21.75" customHeight="1">
      <c r="A614" s="357"/>
      <c r="B614" s="357"/>
      <c r="C614" s="120" t="s">
        <v>544</v>
      </c>
      <c r="D614" s="116">
        <v>0</v>
      </c>
      <c r="E614" s="116">
        <v>0</v>
      </c>
    </row>
    <row r="615" spans="1:5" ht="21.75" customHeight="1">
      <c r="A615" s="357"/>
      <c r="B615" s="357"/>
      <c r="C615" s="103" t="s">
        <v>620</v>
      </c>
      <c r="D615" s="116">
        <v>0</v>
      </c>
      <c r="E615" s="116">
        <v>0</v>
      </c>
    </row>
    <row r="616" spans="1:5" ht="23.25" customHeight="1">
      <c r="A616" s="357"/>
      <c r="B616" s="357"/>
      <c r="C616" s="119" t="s">
        <v>619</v>
      </c>
      <c r="D616" s="116">
        <v>0</v>
      </c>
      <c r="E616" s="116">
        <v>0</v>
      </c>
    </row>
    <row r="617" spans="1:5" ht="35.25" customHeight="1">
      <c r="A617" s="357"/>
      <c r="B617" s="357"/>
      <c r="C617" s="120" t="s">
        <v>711</v>
      </c>
      <c r="D617" s="116">
        <v>0</v>
      </c>
      <c r="E617" s="116">
        <v>0</v>
      </c>
    </row>
    <row r="618" spans="1:5" ht="22.5" customHeight="1">
      <c r="A618" s="357"/>
      <c r="B618" s="357"/>
      <c r="C618" s="120" t="s">
        <v>621</v>
      </c>
      <c r="D618" s="116">
        <v>0</v>
      </c>
      <c r="E618" s="116">
        <v>0</v>
      </c>
    </row>
    <row r="619" spans="1:5" ht="21.75" customHeight="1">
      <c r="A619" s="358"/>
      <c r="B619" s="358"/>
      <c r="C619" s="120" t="s">
        <v>622</v>
      </c>
      <c r="D619" s="116">
        <v>0</v>
      </c>
      <c r="E619" s="116">
        <v>0</v>
      </c>
    </row>
    <row r="620" spans="1:5" ht="19.5" customHeight="1">
      <c r="A620" s="356" t="s">
        <v>146</v>
      </c>
      <c r="B620" s="356" t="s">
        <v>439</v>
      </c>
      <c r="C620" s="120" t="s">
        <v>417</v>
      </c>
      <c r="D620" s="116">
        <v>0</v>
      </c>
      <c r="E620" s="116">
        <v>0</v>
      </c>
    </row>
    <row r="621" spans="1:5" ht="80.25" customHeight="1">
      <c r="A621" s="357"/>
      <c r="B621" s="357"/>
      <c r="C621" s="119" t="s">
        <v>618</v>
      </c>
      <c r="D621" s="116">
        <v>0</v>
      </c>
      <c r="E621" s="116">
        <v>0</v>
      </c>
    </row>
    <row r="622" spans="1:5" ht="66.75" customHeight="1">
      <c r="A622" s="357"/>
      <c r="B622" s="357"/>
      <c r="C622" s="119" t="s">
        <v>710</v>
      </c>
      <c r="D622" s="116">
        <v>0</v>
      </c>
      <c r="E622" s="116">
        <v>0</v>
      </c>
    </row>
    <row r="623" spans="1:5" ht="21.75" customHeight="1">
      <c r="A623" s="357"/>
      <c r="B623" s="357"/>
      <c r="C623" s="119" t="s">
        <v>619</v>
      </c>
      <c r="D623" s="116">
        <v>0</v>
      </c>
      <c r="E623" s="116">
        <v>0</v>
      </c>
    </row>
    <row r="624" spans="1:5" ht="21.75" customHeight="1">
      <c r="A624" s="357"/>
      <c r="B624" s="357"/>
      <c r="C624" s="119" t="s">
        <v>67</v>
      </c>
      <c r="D624" s="116">
        <v>0</v>
      </c>
      <c r="E624" s="116">
        <v>0</v>
      </c>
    </row>
    <row r="625" spans="1:5" ht="21.75" customHeight="1">
      <c r="A625" s="357"/>
      <c r="B625" s="357"/>
      <c r="C625" s="119" t="s">
        <v>13</v>
      </c>
      <c r="D625" s="116">
        <v>0</v>
      </c>
      <c r="E625" s="116">
        <v>0</v>
      </c>
    </row>
    <row r="626" spans="1:5" ht="21.75" customHeight="1">
      <c r="A626" s="357"/>
      <c r="B626" s="357"/>
      <c r="C626" s="120" t="s">
        <v>544</v>
      </c>
      <c r="D626" s="116">
        <v>0</v>
      </c>
      <c r="E626" s="116">
        <v>0</v>
      </c>
    </row>
    <row r="627" spans="1:5" ht="21.75" customHeight="1">
      <c r="A627" s="357"/>
      <c r="B627" s="357"/>
      <c r="C627" s="103" t="s">
        <v>620</v>
      </c>
      <c r="D627" s="116">
        <v>0</v>
      </c>
      <c r="E627" s="116">
        <v>0</v>
      </c>
    </row>
    <row r="628" spans="1:5" ht="23.25" customHeight="1">
      <c r="A628" s="357"/>
      <c r="B628" s="357"/>
      <c r="C628" s="119" t="s">
        <v>619</v>
      </c>
      <c r="D628" s="116">
        <v>0</v>
      </c>
      <c r="E628" s="116">
        <v>0</v>
      </c>
    </row>
    <row r="629" spans="1:5" ht="35.25" customHeight="1">
      <c r="A629" s="357"/>
      <c r="B629" s="357"/>
      <c r="C629" s="120" t="s">
        <v>711</v>
      </c>
      <c r="D629" s="116">
        <v>0</v>
      </c>
      <c r="E629" s="116">
        <v>0</v>
      </c>
    </row>
    <row r="630" spans="1:5" ht="22.5" customHeight="1">
      <c r="A630" s="357"/>
      <c r="B630" s="357"/>
      <c r="C630" s="120" t="s">
        <v>621</v>
      </c>
      <c r="D630" s="116">
        <v>0</v>
      </c>
      <c r="E630" s="116">
        <v>0</v>
      </c>
    </row>
    <row r="631" spans="1:5" ht="21.75" customHeight="1">
      <c r="A631" s="358"/>
      <c r="B631" s="358"/>
      <c r="C631" s="120" t="s">
        <v>622</v>
      </c>
      <c r="D631" s="116">
        <v>0</v>
      </c>
      <c r="E631" s="116">
        <v>0</v>
      </c>
    </row>
    <row r="632" spans="1:5" ht="19.5" customHeight="1">
      <c r="A632" s="356" t="s">
        <v>147</v>
      </c>
      <c r="B632" s="356" t="s">
        <v>148</v>
      </c>
      <c r="C632" s="120" t="s">
        <v>417</v>
      </c>
      <c r="D632" s="116">
        <v>0</v>
      </c>
      <c r="E632" s="116">
        <v>0</v>
      </c>
    </row>
    <row r="633" spans="1:5" ht="80.25" customHeight="1">
      <c r="A633" s="357"/>
      <c r="B633" s="357"/>
      <c r="C633" s="119" t="s">
        <v>618</v>
      </c>
      <c r="D633" s="116">
        <v>0</v>
      </c>
      <c r="E633" s="116">
        <v>0</v>
      </c>
    </row>
    <row r="634" spans="1:5" ht="66.75" customHeight="1">
      <c r="A634" s="357"/>
      <c r="B634" s="357"/>
      <c r="C634" s="119" t="s">
        <v>710</v>
      </c>
      <c r="D634" s="116">
        <v>0</v>
      </c>
      <c r="E634" s="116">
        <v>0</v>
      </c>
    </row>
    <row r="635" spans="1:5" ht="21.75" customHeight="1">
      <c r="A635" s="357"/>
      <c r="B635" s="357"/>
      <c r="C635" s="119" t="s">
        <v>619</v>
      </c>
      <c r="D635" s="116">
        <v>0</v>
      </c>
      <c r="E635" s="116">
        <v>0</v>
      </c>
    </row>
    <row r="636" spans="1:5" ht="21.75" customHeight="1">
      <c r="A636" s="357"/>
      <c r="B636" s="357"/>
      <c r="C636" s="119" t="s">
        <v>67</v>
      </c>
      <c r="D636" s="116">
        <v>0</v>
      </c>
      <c r="E636" s="116">
        <v>0</v>
      </c>
    </row>
    <row r="637" spans="1:5" ht="21.75" customHeight="1">
      <c r="A637" s="357"/>
      <c r="B637" s="357"/>
      <c r="C637" s="119" t="s">
        <v>13</v>
      </c>
      <c r="D637" s="116">
        <v>0</v>
      </c>
      <c r="E637" s="116">
        <v>0</v>
      </c>
    </row>
    <row r="638" spans="1:5" ht="21.75" customHeight="1">
      <c r="A638" s="357"/>
      <c r="B638" s="357"/>
      <c r="C638" s="120" t="s">
        <v>544</v>
      </c>
      <c r="D638" s="116">
        <v>0</v>
      </c>
      <c r="E638" s="116">
        <v>0</v>
      </c>
    </row>
    <row r="639" spans="1:5" ht="21.75" customHeight="1">
      <c r="A639" s="357"/>
      <c r="B639" s="357"/>
      <c r="C639" s="103" t="s">
        <v>620</v>
      </c>
      <c r="D639" s="116">
        <v>0</v>
      </c>
      <c r="E639" s="116">
        <v>0</v>
      </c>
    </row>
    <row r="640" spans="1:5" ht="23.25" customHeight="1">
      <c r="A640" s="357"/>
      <c r="B640" s="357"/>
      <c r="C640" s="119" t="s">
        <v>619</v>
      </c>
      <c r="D640" s="116">
        <v>0</v>
      </c>
      <c r="E640" s="116">
        <v>0</v>
      </c>
    </row>
    <row r="641" spans="1:5" ht="35.25" customHeight="1">
      <c r="A641" s="357"/>
      <c r="B641" s="357"/>
      <c r="C641" s="120" t="s">
        <v>711</v>
      </c>
      <c r="D641" s="116">
        <v>0</v>
      </c>
      <c r="E641" s="116">
        <v>0</v>
      </c>
    </row>
    <row r="642" spans="1:5" ht="22.5" customHeight="1">
      <c r="A642" s="357"/>
      <c r="B642" s="357"/>
      <c r="C642" s="120" t="s">
        <v>621</v>
      </c>
      <c r="D642" s="116">
        <v>0</v>
      </c>
      <c r="E642" s="116">
        <v>0</v>
      </c>
    </row>
    <row r="643" spans="1:5" ht="21.75" customHeight="1">
      <c r="A643" s="358"/>
      <c r="B643" s="358"/>
      <c r="C643" s="120" t="s">
        <v>622</v>
      </c>
      <c r="D643" s="116">
        <v>0</v>
      </c>
      <c r="E643" s="116">
        <v>0</v>
      </c>
    </row>
    <row r="644" spans="1:5" ht="17.25" customHeight="1">
      <c r="A644" s="356" t="s">
        <v>37</v>
      </c>
      <c r="B644" s="356" t="s">
        <v>535</v>
      </c>
      <c r="C644" s="119" t="s">
        <v>417</v>
      </c>
      <c r="D644" s="116">
        <f>форма_10!I194</f>
        <v>65744.5</v>
      </c>
      <c r="E644" s="116">
        <f>форма_10!O194</f>
        <v>65744.5</v>
      </c>
    </row>
    <row r="645" spans="1:5" ht="82.5" customHeight="1">
      <c r="A645" s="357"/>
      <c r="B645" s="357"/>
      <c r="C645" s="119" t="s">
        <v>618</v>
      </c>
      <c r="D645" s="116">
        <v>0</v>
      </c>
      <c r="E645" s="116">
        <v>0</v>
      </c>
    </row>
    <row r="646" spans="1:5" ht="69" customHeight="1">
      <c r="A646" s="357"/>
      <c r="B646" s="357"/>
      <c r="C646" s="119" t="s">
        <v>710</v>
      </c>
      <c r="D646" s="116">
        <f>форма_10!I195</f>
        <v>65744.5</v>
      </c>
      <c r="E646" s="116">
        <f>форма_10!O195</f>
        <v>65744.5</v>
      </c>
    </row>
    <row r="647" spans="1:5" ht="18.75" customHeight="1">
      <c r="A647" s="357"/>
      <c r="B647" s="357"/>
      <c r="C647" s="119" t="s">
        <v>619</v>
      </c>
      <c r="D647" s="116">
        <v>0</v>
      </c>
      <c r="E647" s="116">
        <v>0</v>
      </c>
    </row>
    <row r="648" spans="1:5" ht="18.75" customHeight="1">
      <c r="A648" s="357"/>
      <c r="B648" s="357"/>
      <c r="C648" s="119" t="s">
        <v>67</v>
      </c>
      <c r="D648" s="116">
        <v>0</v>
      </c>
      <c r="E648" s="116">
        <v>0</v>
      </c>
    </row>
    <row r="649" spans="1:5" ht="20.25" customHeight="1">
      <c r="A649" s="357"/>
      <c r="B649" s="357"/>
      <c r="C649" s="119" t="s">
        <v>13</v>
      </c>
      <c r="D649" s="116">
        <f>форма_10!I197+форма_10!I196</f>
        <v>65744.5</v>
      </c>
      <c r="E649" s="116">
        <f>форма_10!O197+форма_10!O196</f>
        <v>65744.5</v>
      </c>
    </row>
    <row r="650" spans="1:5" ht="23.25" customHeight="1">
      <c r="A650" s="357"/>
      <c r="B650" s="357"/>
      <c r="C650" s="120" t="s">
        <v>544</v>
      </c>
      <c r="D650" s="116">
        <v>0</v>
      </c>
      <c r="E650" s="116">
        <v>0</v>
      </c>
    </row>
    <row r="651" spans="1:5" ht="19.5" customHeight="1">
      <c r="A651" s="357"/>
      <c r="B651" s="357"/>
      <c r="C651" s="103" t="s">
        <v>620</v>
      </c>
      <c r="D651" s="116">
        <v>0</v>
      </c>
      <c r="E651" s="116">
        <v>0</v>
      </c>
    </row>
    <row r="652" spans="1:5" ht="19.5" customHeight="1">
      <c r="A652" s="357"/>
      <c r="B652" s="357"/>
      <c r="C652" s="119" t="s">
        <v>619</v>
      </c>
      <c r="D652" s="116">
        <v>0</v>
      </c>
      <c r="E652" s="116">
        <v>0</v>
      </c>
    </row>
    <row r="653" spans="1:5" ht="36.75" customHeight="1">
      <c r="A653" s="357"/>
      <c r="B653" s="357"/>
      <c r="C653" s="120" t="s">
        <v>711</v>
      </c>
      <c r="D653" s="116">
        <v>0</v>
      </c>
      <c r="E653" s="116">
        <v>0</v>
      </c>
    </row>
    <row r="654" spans="1:5" ht="23.25" customHeight="1">
      <c r="A654" s="357"/>
      <c r="B654" s="357"/>
      <c r="C654" s="120" t="s">
        <v>621</v>
      </c>
      <c r="D654" s="116">
        <v>0</v>
      </c>
      <c r="E654" s="116">
        <v>0</v>
      </c>
    </row>
    <row r="655" spans="1:5" ht="21.75" customHeight="1">
      <c r="A655" s="358"/>
      <c r="B655" s="358"/>
      <c r="C655" s="120" t="s">
        <v>622</v>
      </c>
      <c r="D655" s="116">
        <v>0</v>
      </c>
      <c r="E655" s="116">
        <v>0</v>
      </c>
    </row>
    <row r="656" spans="1:5" ht="20.25" customHeight="1">
      <c r="A656" s="356" t="s">
        <v>38</v>
      </c>
      <c r="B656" s="356" t="s">
        <v>39</v>
      </c>
      <c r="C656" s="119" t="s">
        <v>417</v>
      </c>
      <c r="D656" s="116">
        <f>форма_10!I198</f>
        <v>700</v>
      </c>
      <c r="E656" s="116">
        <f>форма_10!O198</f>
        <v>700</v>
      </c>
    </row>
    <row r="657" spans="1:5" ht="84" customHeight="1">
      <c r="A657" s="357"/>
      <c r="B657" s="357"/>
      <c r="C657" s="119" t="s">
        <v>618</v>
      </c>
      <c r="D657" s="116">
        <v>0</v>
      </c>
      <c r="E657" s="116">
        <v>0</v>
      </c>
    </row>
    <row r="658" spans="1:5" ht="66.75" customHeight="1">
      <c r="A658" s="357"/>
      <c r="B658" s="357"/>
      <c r="C658" s="119" t="s">
        <v>710</v>
      </c>
      <c r="D658" s="116">
        <f>форма_10!I199</f>
        <v>700</v>
      </c>
      <c r="E658" s="116">
        <f>форма_10!O199</f>
        <v>700</v>
      </c>
    </row>
    <row r="659" spans="1:5" ht="19.5" customHeight="1">
      <c r="A659" s="357"/>
      <c r="B659" s="357"/>
      <c r="C659" s="119" t="s">
        <v>619</v>
      </c>
      <c r="D659" s="116">
        <v>0</v>
      </c>
      <c r="E659" s="116">
        <v>0</v>
      </c>
    </row>
    <row r="660" spans="1:5" ht="18" customHeight="1">
      <c r="A660" s="357"/>
      <c r="B660" s="357"/>
      <c r="C660" s="119" t="s">
        <v>67</v>
      </c>
      <c r="D660" s="116">
        <v>0</v>
      </c>
      <c r="E660" s="116">
        <v>0</v>
      </c>
    </row>
    <row r="661" spans="1:5" ht="17">
      <c r="A661" s="357"/>
      <c r="B661" s="357"/>
      <c r="C661" s="119" t="s">
        <v>13</v>
      </c>
      <c r="D661" s="116">
        <f>форма_10!I200</f>
        <v>700</v>
      </c>
      <c r="E661" s="116">
        <f>форма_10!O200</f>
        <v>700</v>
      </c>
    </row>
    <row r="662" spans="1:5" ht="17">
      <c r="A662" s="357"/>
      <c r="B662" s="357"/>
      <c r="C662" s="120" t="s">
        <v>544</v>
      </c>
      <c r="D662" s="116">
        <v>0</v>
      </c>
      <c r="E662" s="116">
        <v>0</v>
      </c>
    </row>
    <row r="663" spans="1:5" ht="21.75" customHeight="1">
      <c r="A663" s="357"/>
      <c r="B663" s="357"/>
      <c r="C663" s="103" t="s">
        <v>620</v>
      </c>
      <c r="D663" s="116">
        <v>0</v>
      </c>
      <c r="E663" s="116">
        <v>0</v>
      </c>
    </row>
    <row r="664" spans="1:5" ht="18" customHeight="1">
      <c r="A664" s="357"/>
      <c r="B664" s="357"/>
      <c r="C664" s="119" t="s">
        <v>619</v>
      </c>
      <c r="D664" s="116">
        <v>0</v>
      </c>
      <c r="E664" s="116">
        <v>0</v>
      </c>
    </row>
    <row r="665" spans="1:5" ht="36" customHeight="1">
      <c r="A665" s="357"/>
      <c r="B665" s="357"/>
      <c r="C665" s="120" t="s">
        <v>711</v>
      </c>
      <c r="D665" s="116">
        <v>0</v>
      </c>
      <c r="E665" s="116">
        <v>0</v>
      </c>
    </row>
    <row r="666" spans="1:5" ht="16.5" customHeight="1">
      <c r="A666" s="357"/>
      <c r="B666" s="357"/>
      <c r="C666" s="120" t="s">
        <v>621</v>
      </c>
      <c r="D666" s="116">
        <v>0</v>
      </c>
      <c r="E666" s="116">
        <v>0</v>
      </c>
    </row>
    <row r="667" spans="1:5" ht="20.25" customHeight="1">
      <c r="A667" s="358"/>
      <c r="B667" s="358"/>
      <c r="C667" s="120" t="s">
        <v>622</v>
      </c>
      <c r="D667" s="116">
        <v>0</v>
      </c>
      <c r="E667" s="116">
        <v>0</v>
      </c>
    </row>
    <row r="668" spans="1:5" ht="19.5" customHeight="1">
      <c r="A668" s="359" t="s">
        <v>149</v>
      </c>
      <c r="B668" s="359" t="s">
        <v>150</v>
      </c>
      <c r="C668" s="172" t="s">
        <v>417</v>
      </c>
      <c r="D668" s="171">
        <v>0</v>
      </c>
      <c r="E668" s="171">
        <v>0</v>
      </c>
    </row>
    <row r="669" spans="1:5" ht="80.25" customHeight="1">
      <c r="A669" s="360"/>
      <c r="B669" s="360"/>
      <c r="C669" s="170" t="s">
        <v>618</v>
      </c>
      <c r="D669" s="171">
        <v>0</v>
      </c>
      <c r="E669" s="171">
        <v>0</v>
      </c>
    </row>
    <row r="670" spans="1:5" ht="66.75" customHeight="1">
      <c r="A670" s="360"/>
      <c r="B670" s="360"/>
      <c r="C670" s="170" t="s">
        <v>710</v>
      </c>
      <c r="D670" s="171">
        <v>0</v>
      </c>
      <c r="E670" s="171">
        <v>0</v>
      </c>
    </row>
    <row r="671" spans="1:5" ht="21.75" customHeight="1">
      <c r="A671" s="360"/>
      <c r="B671" s="360"/>
      <c r="C671" s="170" t="s">
        <v>619</v>
      </c>
      <c r="D671" s="171">
        <v>0</v>
      </c>
      <c r="E671" s="171">
        <v>0</v>
      </c>
    </row>
    <row r="672" spans="1:5" ht="21.75" customHeight="1">
      <c r="A672" s="360"/>
      <c r="B672" s="360"/>
      <c r="C672" s="170" t="s">
        <v>67</v>
      </c>
      <c r="D672" s="171">
        <v>0</v>
      </c>
      <c r="E672" s="171">
        <v>0</v>
      </c>
    </row>
    <row r="673" spans="1:5" ht="21.75" customHeight="1">
      <c r="A673" s="360"/>
      <c r="B673" s="360"/>
      <c r="C673" s="170" t="s">
        <v>13</v>
      </c>
      <c r="D673" s="171">
        <v>0</v>
      </c>
      <c r="E673" s="171">
        <v>0</v>
      </c>
    </row>
    <row r="674" spans="1:5" ht="21.75" customHeight="1">
      <c r="A674" s="360"/>
      <c r="B674" s="360"/>
      <c r="C674" s="172" t="s">
        <v>544</v>
      </c>
      <c r="D674" s="171">
        <v>0</v>
      </c>
      <c r="E674" s="171">
        <v>0</v>
      </c>
    </row>
    <row r="675" spans="1:5" ht="21.75" customHeight="1">
      <c r="A675" s="360"/>
      <c r="B675" s="360"/>
      <c r="C675" s="172" t="s">
        <v>620</v>
      </c>
      <c r="D675" s="171">
        <v>0</v>
      </c>
      <c r="E675" s="171">
        <v>0</v>
      </c>
    </row>
    <row r="676" spans="1:5" ht="23.25" customHeight="1">
      <c r="A676" s="360"/>
      <c r="B676" s="360"/>
      <c r="C676" s="170" t="s">
        <v>619</v>
      </c>
      <c r="D676" s="171">
        <v>0</v>
      </c>
      <c r="E676" s="171">
        <v>0</v>
      </c>
    </row>
    <row r="677" spans="1:5" ht="35.25" customHeight="1">
      <c r="A677" s="360"/>
      <c r="B677" s="360"/>
      <c r="C677" s="172" t="s">
        <v>711</v>
      </c>
      <c r="D677" s="171">
        <v>0</v>
      </c>
      <c r="E677" s="171">
        <v>0</v>
      </c>
    </row>
    <row r="678" spans="1:5" ht="22.5" customHeight="1">
      <c r="A678" s="360"/>
      <c r="B678" s="360"/>
      <c r="C678" s="172" t="s">
        <v>621</v>
      </c>
      <c r="D678" s="171">
        <v>0</v>
      </c>
      <c r="E678" s="171">
        <v>0</v>
      </c>
    </row>
    <row r="679" spans="1:5" ht="21.75" customHeight="1">
      <c r="A679" s="361"/>
      <c r="B679" s="361"/>
      <c r="C679" s="172" t="s">
        <v>622</v>
      </c>
      <c r="D679" s="171">
        <v>0</v>
      </c>
      <c r="E679" s="171">
        <v>0</v>
      </c>
    </row>
    <row r="680" spans="1:5" ht="19.5" customHeight="1">
      <c r="A680" s="356" t="s">
        <v>151</v>
      </c>
      <c r="B680" s="356" t="s">
        <v>156</v>
      </c>
      <c r="C680" s="120" t="s">
        <v>417</v>
      </c>
      <c r="D680" s="116">
        <v>0</v>
      </c>
      <c r="E680" s="116">
        <v>0</v>
      </c>
    </row>
    <row r="681" spans="1:5" ht="80.25" customHeight="1">
      <c r="A681" s="357"/>
      <c r="B681" s="357"/>
      <c r="C681" s="119" t="s">
        <v>618</v>
      </c>
      <c r="D681" s="116">
        <v>0</v>
      </c>
      <c r="E681" s="116">
        <v>0</v>
      </c>
    </row>
    <row r="682" spans="1:5" ht="66.75" customHeight="1">
      <c r="A682" s="357"/>
      <c r="B682" s="357"/>
      <c r="C682" s="119" t="s">
        <v>710</v>
      </c>
      <c r="D682" s="116">
        <v>0</v>
      </c>
      <c r="E682" s="116">
        <v>0</v>
      </c>
    </row>
    <row r="683" spans="1:5" ht="21.75" customHeight="1">
      <c r="A683" s="357"/>
      <c r="B683" s="357"/>
      <c r="C683" s="119" t="s">
        <v>619</v>
      </c>
      <c r="D683" s="116">
        <v>0</v>
      </c>
      <c r="E683" s="116">
        <v>0</v>
      </c>
    </row>
    <row r="684" spans="1:5" ht="21.75" customHeight="1">
      <c r="A684" s="357"/>
      <c r="B684" s="357"/>
      <c r="C684" s="119" t="s">
        <v>67</v>
      </c>
      <c r="D684" s="116">
        <v>0</v>
      </c>
      <c r="E684" s="116">
        <v>0</v>
      </c>
    </row>
    <row r="685" spans="1:5" ht="21.75" customHeight="1">
      <c r="A685" s="357"/>
      <c r="B685" s="357"/>
      <c r="C685" s="119" t="s">
        <v>13</v>
      </c>
      <c r="D685" s="116">
        <v>0</v>
      </c>
      <c r="E685" s="116">
        <v>0</v>
      </c>
    </row>
    <row r="686" spans="1:5" ht="21.75" customHeight="1">
      <c r="A686" s="357"/>
      <c r="B686" s="357"/>
      <c r="C686" s="120" t="s">
        <v>544</v>
      </c>
      <c r="D686" s="116">
        <v>0</v>
      </c>
      <c r="E686" s="116">
        <v>0</v>
      </c>
    </row>
    <row r="687" spans="1:5" ht="21.75" customHeight="1">
      <c r="A687" s="357"/>
      <c r="B687" s="357"/>
      <c r="C687" s="103" t="s">
        <v>620</v>
      </c>
      <c r="D687" s="116">
        <v>0</v>
      </c>
      <c r="E687" s="116">
        <v>0</v>
      </c>
    </row>
    <row r="688" spans="1:5" ht="23.25" customHeight="1">
      <c r="A688" s="357"/>
      <c r="B688" s="357"/>
      <c r="C688" s="119" t="s">
        <v>619</v>
      </c>
      <c r="D688" s="116">
        <v>0</v>
      </c>
      <c r="E688" s="116">
        <v>0</v>
      </c>
    </row>
    <row r="689" spans="1:5" ht="35.25" customHeight="1">
      <c r="A689" s="357"/>
      <c r="B689" s="357"/>
      <c r="C689" s="120" t="s">
        <v>711</v>
      </c>
      <c r="D689" s="116">
        <v>0</v>
      </c>
      <c r="E689" s="116">
        <v>0</v>
      </c>
    </row>
    <row r="690" spans="1:5" ht="22.5" customHeight="1">
      <c r="A690" s="357"/>
      <c r="B690" s="357"/>
      <c r="C690" s="120" t="s">
        <v>621</v>
      </c>
      <c r="D690" s="116">
        <v>0</v>
      </c>
      <c r="E690" s="116">
        <v>0</v>
      </c>
    </row>
    <row r="691" spans="1:5" ht="21.75" customHeight="1">
      <c r="A691" s="358"/>
      <c r="B691" s="358"/>
      <c r="C691" s="120" t="s">
        <v>622</v>
      </c>
      <c r="D691" s="116">
        <v>0</v>
      </c>
      <c r="E691" s="116">
        <v>0</v>
      </c>
    </row>
    <row r="692" spans="1:5" ht="19.5" customHeight="1">
      <c r="A692" s="356" t="s">
        <v>153</v>
      </c>
      <c r="B692" s="356" t="s">
        <v>316</v>
      </c>
      <c r="C692" s="120" t="s">
        <v>417</v>
      </c>
      <c r="D692" s="116">
        <v>0</v>
      </c>
      <c r="E692" s="116">
        <v>0</v>
      </c>
    </row>
    <row r="693" spans="1:5" ht="80.25" customHeight="1">
      <c r="A693" s="357"/>
      <c r="B693" s="357"/>
      <c r="C693" s="119" t="s">
        <v>618</v>
      </c>
      <c r="D693" s="116">
        <v>0</v>
      </c>
      <c r="E693" s="116">
        <v>0</v>
      </c>
    </row>
    <row r="694" spans="1:5" ht="66.75" customHeight="1">
      <c r="A694" s="357"/>
      <c r="B694" s="357"/>
      <c r="C694" s="119" t="s">
        <v>710</v>
      </c>
      <c r="D694" s="116">
        <v>0</v>
      </c>
      <c r="E694" s="116">
        <v>0</v>
      </c>
    </row>
    <row r="695" spans="1:5" ht="21.75" customHeight="1">
      <c r="A695" s="357"/>
      <c r="B695" s="357"/>
      <c r="C695" s="119" t="s">
        <v>619</v>
      </c>
      <c r="D695" s="116">
        <v>0</v>
      </c>
      <c r="E695" s="116">
        <v>0</v>
      </c>
    </row>
    <row r="696" spans="1:5" ht="21.75" customHeight="1">
      <c r="A696" s="357"/>
      <c r="B696" s="357"/>
      <c r="C696" s="119" t="s">
        <v>67</v>
      </c>
      <c r="D696" s="116">
        <v>0</v>
      </c>
      <c r="E696" s="116">
        <v>0</v>
      </c>
    </row>
    <row r="697" spans="1:5" ht="21.75" customHeight="1">
      <c r="A697" s="357"/>
      <c r="B697" s="357"/>
      <c r="C697" s="119" t="s">
        <v>13</v>
      </c>
      <c r="D697" s="116">
        <v>0</v>
      </c>
      <c r="E697" s="116">
        <v>0</v>
      </c>
    </row>
    <row r="698" spans="1:5" ht="21.75" customHeight="1">
      <c r="A698" s="357"/>
      <c r="B698" s="357"/>
      <c r="C698" s="120" t="s">
        <v>544</v>
      </c>
      <c r="D698" s="116">
        <v>0</v>
      </c>
      <c r="E698" s="116">
        <v>0</v>
      </c>
    </row>
    <row r="699" spans="1:5" ht="21.75" customHeight="1">
      <c r="A699" s="357"/>
      <c r="B699" s="357"/>
      <c r="C699" s="103" t="s">
        <v>620</v>
      </c>
      <c r="D699" s="116">
        <v>0</v>
      </c>
      <c r="E699" s="116">
        <v>0</v>
      </c>
    </row>
    <row r="700" spans="1:5" ht="23.25" customHeight="1">
      <c r="A700" s="357"/>
      <c r="B700" s="357"/>
      <c r="C700" s="119" t="s">
        <v>619</v>
      </c>
      <c r="D700" s="116">
        <v>0</v>
      </c>
      <c r="E700" s="116">
        <v>0</v>
      </c>
    </row>
    <row r="701" spans="1:5" ht="35.25" customHeight="1">
      <c r="A701" s="357"/>
      <c r="B701" s="357"/>
      <c r="C701" s="120" t="s">
        <v>711</v>
      </c>
      <c r="D701" s="116">
        <v>0</v>
      </c>
      <c r="E701" s="116">
        <v>0</v>
      </c>
    </row>
    <row r="702" spans="1:5" ht="22.5" customHeight="1">
      <c r="A702" s="357"/>
      <c r="B702" s="357"/>
      <c r="C702" s="120" t="s">
        <v>621</v>
      </c>
      <c r="D702" s="116">
        <v>0</v>
      </c>
      <c r="E702" s="116">
        <v>0</v>
      </c>
    </row>
    <row r="703" spans="1:5" ht="21.75" customHeight="1">
      <c r="A703" s="358"/>
      <c r="B703" s="358"/>
      <c r="C703" s="120" t="s">
        <v>622</v>
      </c>
      <c r="D703" s="116">
        <v>0</v>
      </c>
      <c r="E703" s="116">
        <v>0</v>
      </c>
    </row>
    <row r="704" spans="1:5" ht="19.5" customHeight="1">
      <c r="A704" s="356" t="s">
        <v>155</v>
      </c>
      <c r="B704" s="356" t="s">
        <v>318</v>
      </c>
      <c r="C704" s="120" t="s">
        <v>417</v>
      </c>
      <c r="D704" s="116">
        <v>0</v>
      </c>
      <c r="E704" s="116">
        <v>0</v>
      </c>
    </row>
    <row r="705" spans="1:5" ht="80.25" customHeight="1">
      <c r="A705" s="357"/>
      <c r="B705" s="357"/>
      <c r="C705" s="119" t="s">
        <v>618</v>
      </c>
      <c r="D705" s="116">
        <v>0</v>
      </c>
      <c r="E705" s="116">
        <v>0</v>
      </c>
    </row>
    <row r="706" spans="1:5" ht="66.75" customHeight="1">
      <c r="A706" s="357"/>
      <c r="B706" s="357"/>
      <c r="C706" s="119" t="s">
        <v>710</v>
      </c>
      <c r="D706" s="116">
        <v>0</v>
      </c>
      <c r="E706" s="116">
        <v>0</v>
      </c>
    </row>
    <row r="707" spans="1:5" ht="21.75" customHeight="1">
      <c r="A707" s="357"/>
      <c r="B707" s="357"/>
      <c r="C707" s="119" t="s">
        <v>619</v>
      </c>
      <c r="D707" s="116">
        <v>0</v>
      </c>
      <c r="E707" s="116">
        <v>0</v>
      </c>
    </row>
    <row r="708" spans="1:5" ht="21.75" customHeight="1">
      <c r="A708" s="357"/>
      <c r="B708" s="357"/>
      <c r="C708" s="119" t="s">
        <v>67</v>
      </c>
      <c r="D708" s="116">
        <v>0</v>
      </c>
      <c r="E708" s="116">
        <v>0</v>
      </c>
    </row>
    <row r="709" spans="1:5" ht="21.75" customHeight="1">
      <c r="A709" s="357"/>
      <c r="B709" s="357"/>
      <c r="C709" s="119" t="s">
        <v>13</v>
      </c>
      <c r="D709" s="116">
        <v>0</v>
      </c>
      <c r="E709" s="116">
        <v>0</v>
      </c>
    </row>
    <row r="710" spans="1:5" ht="21.75" customHeight="1">
      <c r="A710" s="357"/>
      <c r="B710" s="357"/>
      <c r="C710" s="120" t="s">
        <v>544</v>
      </c>
      <c r="D710" s="116">
        <v>0</v>
      </c>
      <c r="E710" s="116">
        <v>0</v>
      </c>
    </row>
    <row r="711" spans="1:5" ht="21.75" customHeight="1">
      <c r="A711" s="357"/>
      <c r="B711" s="357"/>
      <c r="C711" s="103" t="s">
        <v>620</v>
      </c>
      <c r="D711" s="116">
        <v>0</v>
      </c>
      <c r="E711" s="116">
        <v>0</v>
      </c>
    </row>
    <row r="712" spans="1:5" ht="23.25" customHeight="1">
      <c r="A712" s="357"/>
      <c r="B712" s="357"/>
      <c r="C712" s="119" t="s">
        <v>619</v>
      </c>
      <c r="D712" s="116">
        <v>0</v>
      </c>
      <c r="E712" s="116">
        <v>0</v>
      </c>
    </row>
    <row r="713" spans="1:5" ht="35.25" customHeight="1">
      <c r="A713" s="357"/>
      <c r="B713" s="357"/>
      <c r="C713" s="120" t="s">
        <v>711</v>
      </c>
      <c r="D713" s="116">
        <v>0</v>
      </c>
      <c r="E713" s="116">
        <v>0</v>
      </c>
    </row>
    <row r="714" spans="1:5" ht="22.5" customHeight="1">
      <c r="A714" s="357"/>
      <c r="B714" s="357"/>
      <c r="C714" s="120" t="s">
        <v>621</v>
      </c>
      <c r="D714" s="116">
        <v>0</v>
      </c>
      <c r="E714" s="116">
        <v>0</v>
      </c>
    </row>
    <row r="715" spans="1:5" ht="21.75" customHeight="1">
      <c r="A715" s="358"/>
      <c r="B715" s="358"/>
      <c r="C715" s="120" t="s">
        <v>622</v>
      </c>
      <c r="D715" s="116">
        <v>0</v>
      </c>
      <c r="E715" s="116">
        <v>0</v>
      </c>
    </row>
    <row r="716" spans="1:5" ht="19.5" customHeight="1">
      <c r="A716" s="356" t="s">
        <v>157</v>
      </c>
      <c r="B716" s="356" t="s">
        <v>320</v>
      </c>
      <c r="C716" s="120" t="s">
        <v>417</v>
      </c>
      <c r="D716" s="116">
        <v>0</v>
      </c>
      <c r="E716" s="116">
        <v>0</v>
      </c>
    </row>
    <row r="717" spans="1:5" ht="80.25" customHeight="1">
      <c r="A717" s="357"/>
      <c r="B717" s="357"/>
      <c r="C717" s="119" t="s">
        <v>618</v>
      </c>
      <c r="D717" s="116">
        <v>0</v>
      </c>
      <c r="E717" s="116">
        <v>0</v>
      </c>
    </row>
    <row r="718" spans="1:5" ht="66.75" customHeight="1">
      <c r="A718" s="357"/>
      <c r="B718" s="357"/>
      <c r="C718" s="119" t="s">
        <v>710</v>
      </c>
      <c r="D718" s="116">
        <v>0</v>
      </c>
      <c r="E718" s="116">
        <v>0</v>
      </c>
    </row>
    <row r="719" spans="1:5" ht="21.75" customHeight="1">
      <c r="A719" s="357"/>
      <c r="B719" s="357"/>
      <c r="C719" s="119" t="s">
        <v>619</v>
      </c>
      <c r="D719" s="116">
        <v>0</v>
      </c>
      <c r="E719" s="116">
        <v>0</v>
      </c>
    </row>
    <row r="720" spans="1:5" ht="21.75" customHeight="1">
      <c r="A720" s="357"/>
      <c r="B720" s="357"/>
      <c r="C720" s="119" t="s">
        <v>67</v>
      </c>
      <c r="D720" s="116">
        <v>0</v>
      </c>
      <c r="E720" s="116">
        <v>0</v>
      </c>
    </row>
    <row r="721" spans="1:5" ht="21.75" customHeight="1">
      <c r="A721" s="357"/>
      <c r="B721" s="357"/>
      <c r="C721" s="119" t="s">
        <v>13</v>
      </c>
      <c r="D721" s="116">
        <v>0</v>
      </c>
      <c r="E721" s="116">
        <v>0</v>
      </c>
    </row>
    <row r="722" spans="1:5" ht="21.75" customHeight="1">
      <c r="A722" s="357"/>
      <c r="B722" s="357"/>
      <c r="C722" s="120" t="s">
        <v>544</v>
      </c>
      <c r="D722" s="116">
        <v>0</v>
      </c>
      <c r="E722" s="116">
        <v>0</v>
      </c>
    </row>
    <row r="723" spans="1:5" ht="21.75" customHeight="1">
      <c r="A723" s="357"/>
      <c r="B723" s="357"/>
      <c r="C723" s="103" t="s">
        <v>620</v>
      </c>
      <c r="D723" s="116">
        <v>0</v>
      </c>
      <c r="E723" s="116">
        <v>0</v>
      </c>
    </row>
    <row r="724" spans="1:5" ht="23.25" customHeight="1">
      <c r="A724" s="357"/>
      <c r="B724" s="357"/>
      <c r="C724" s="119" t="s">
        <v>619</v>
      </c>
      <c r="D724" s="116">
        <v>0</v>
      </c>
      <c r="E724" s="116">
        <v>0</v>
      </c>
    </row>
    <row r="725" spans="1:5" ht="35.25" customHeight="1">
      <c r="A725" s="357"/>
      <c r="B725" s="357"/>
      <c r="C725" s="120" t="s">
        <v>711</v>
      </c>
      <c r="D725" s="116">
        <v>0</v>
      </c>
      <c r="E725" s="116">
        <v>0</v>
      </c>
    </row>
    <row r="726" spans="1:5" ht="22.5" customHeight="1">
      <c r="A726" s="357"/>
      <c r="B726" s="357"/>
      <c r="C726" s="120" t="s">
        <v>621</v>
      </c>
      <c r="D726" s="116">
        <v>0</v>
      </c>
      <c r="E726" s="116">
        <v>0</v>
      </c>
    </row>
    <row r="727" spans="1:5" ht="21.75" customHeight="1">
      <c r="A727" s="358"/>
      <c r="B727" s="358"/>
      <c r="C727" s="120" t="s">
        <v>622</v>
      </c>
      <c r="D727" s="116">
        <v>0</v>
      </c>
      <c r="E727" s="116">
        <v>0</v>
      </c>
    </row>
    <row r="728" spans="1:5" ht="19.5" customHeight="1">
      <c r="A728" s="356" t="s">
        <v>158</v>
      </c>
      <c r="B728" s="356" t="s">
        <v>159</v>
      </c>
      <c r="C728" s="120" t="s">
        <v>417</v>
      </c>
      <c r="D728" s="116">
        <v>0</v>
      </c>
      <c r="E728" s="116">
        <v>0</v>
      </c>
    </row>
    <row r="729" spans="1:5" ht="80.25" customHeight="1">
      <c r="A729" s="357"/>
      <c r="B729" s="357"/>
      <c r="C729" s="119" t="s">
        <v>618</v>
      </c>
      <c r="D729" s="116">
        <v>0</v>
      </c>
      <c r="E729" s="116">
        <v>0</v>
      </c>
    </row>
    <row r="730" spans="1:5" ht="66.75" customHeight="1">
      <c r="A730" s="357"/>
      <c r="B730" s="357"/>
      <c r="C730" s="119" t="s">
        <v>710</v>
      </c>
      <c r="D730" s="116">
        <v>0</v>
      </c>
      <c r="E730" s="116">
        <v>0</v>
      </c>
    </row>
    <row r="731" spans="1:5" ht="21.75" customHeight="1">
      <c r="A731" s="357"/>
      <c r="B731" s="357"/>
      <c r="C731" s="119" t="s">
        <v>619</v>
      </c>
      <c r="D731" s="116">
        <v>0</v>
      </c>
      <c r="E731" s="116">
        <v>0</v>
      </c>
    </row>
    <row r="732" spans="1:5" ht="21.75" customHeight="1">
      <c r="A732" s="357"/>
      <c r="B732" s="357"/>
      <c r="C732" s="119" t="s">
        <v>67</v>
      </c>
      <c r="D732" s="116">
        <v>0</v>
      </c>
      <c r="E732" s="116">
        <v>0</v>
      </c>
    </row>
    <row r="733" spans="1:5" ht="21.75" customHeight="1">
      <c r="A733" s="357"/>
      <c r="B733" s="357"/>
      <c r="C733" s="119" t="s">
        <v>13</v>
      </c>
      <c r="D733" s="116">
        <v>0</v>
      </c>
      <c r="E733" s="116">
        <v>0</v>
      </c>
    </row>
    <row r="734" spans="1:5" ht="21.75" customHeight="1">
      <c r="A734" s="357"/>
      <c r="B734" s="357"/>
      <c r="C734" s="120" t="s">
        <v>544</v>
      </c>
      <c r="D734" s="116">
        <v>0</v>
      </c>
      <c r="E734" s="116">
        <v>0</v>
      </c>
    </row>
    <row r="735" spans="1:5" ht="21.75" customHeight="1">
      <c r="A735" s="357"/>
      <c r="B735" s="357"/>
      <c r="C735" s="103" t="s">
        <v>620</v>
      </c>
      <c r="D735" s="116">
        <v>0</v>
      </c>
      <c r="E735" s="116">
        <v>0</v>
      </c>
    </row>
    <row r="736" spans="1:5" ht="23.25" customHeight="1">
      <c r="A736" s="357"/>
      <c r="B736" s="357"/>
      <c r="C736" s="119" t="s">
        <v>619</v>
      </c>
      <c r="D736" s="116">
        <v>0</v>
      </c>
      <c r="E736" s="116">
        <v>0</v>
      </c>
    </row>
    <row r="737" spans="1:5" ht="35.25" customHeight="1">
      <c r="A737" s="357"/>
      <c r="B737" s="357"/>
      <c r="C737" s="120" t="s">
        <v>711</v>
      </c>
      <c r="D737" s="116">
        <v>0</v>
      </c>
      <c r="E737" s="116">
        <v>0</v>
      </c>
    </row>
    <row r="738" spans="1:5" ht="22.5" customHeight="1">
      <c r="A738" s="357"/>
      <c r="B738" s="357"/>
      <c r="C738" s="120" t="s">
        <v>621</v>
      </c>
      <c r="D738" s="116">
        <v>0</v>
      </c>
      <c r="E738" s="116">
        <v>0</v>
      </c>
    </row>
    <row r="739" spans="1:5" ht="21.75" customHeight="1">
      <c r="A739" s="358"/>
      <c r="B739" s="358"/>
      <c r="C739" s="120" t="s">
        <v>622</v>
      </c>
      <c r="D739" s="116">
        <v>0</v>
      </c>
      <c r="E739" s="116">
        <v>0</v>
      </c>
    </row>
    <row r="740" spans="1:5" ht="19.5" customHeight="1">
      <c r="A740" s="359" t="s">
        <v>160</v>
      </c>
      <c r="B740" s="359" t="s">
        <v>161</v>
      </c>
      <c r="C740" s="172" t="s">
        <v>417</v>
      </c>
      <c r="D740" s="171">
        <v>0</v>
      </c>
      <c r="E740" s="171">
        <v>0</v>
      </c>
    </row>
    <row r="741" spans="1:5" ht="90" customHeight="1">
      <c r="A741" s="360"/>
      <c r="B741" s="360"/>
      <c r="C741" s="170" t="s">
        <v>618</v>
      </c>
      <c r="D741" s="171">
        <v>0</v>
      </c>
      <c r="E741" s="171">
        <v>0</v>
      </c>
    </row>
    <row r="742" spans="1:5" ht="72" customHeight="1">
      <c r="A742" s="360"/>
      <c r="B742" s="360"/>
      <c r="C742" s="170" t="s">
        <v>710</v>
      </c>
      <c r="D742" s="171">
        <v>0</v>
      </c>
      <c r="E742" s="171">
        <v>0</v>
      </c>
    </row>
    <row r="743" spans="1:5" ht="21.75" customHeight="1">
      <c r="A743" s="360"/>
      <c r="B743" s="360"/>
      <c r="C743" s="170" t="s">
        <v>619</v>
      </c>
      <c r="D743" s="171">
        <v>0</v>
      </c>
      <c r="E743" s="171">
        <v>0</v>
      </c>
    </row>
    <row r="744" spans="1:5" ht="21.75" customHeight="1">
      <c r="A744" s="360"/>
      <c r="B744" s="360"/>
      <c r="C744" s="170" t="s">
        <v>67</v>
      </c>
      <c r="D744" s="171">
        <v>0</v>
      </c>
      <c r="E744" s="171">
        <v>0</v>
      </c>
    </row>
    <row r="745" spans="1:5" ht="21.75" customHeight="1">
      <c r="A745" s="360"/>
      <c r="B745" s="360"/>
      <c r="C745" s="170" t="s">
        <v>13</v>
      </c>
      <c r="D745" s="171">
        <v>0</v>
      </c>
      <c r="E745" s="171">
        <v>0</v>
      </c>
    </row>
    <row r="746" spans="1:5" ht="21.75" customHeight="1">
      <c r="A746" s="360"/>
      <c r="B746" s="360"/>
      <c r="C746" s="172" t="s">
        <v>544</v>
      </c>
      <c r="D746" s="171">
        <v>0</v>
      </c>
      <c r="E746" s="171">
        <v>0</v>
      </c>
    </row>
    <row r="747" spans="1:5" ht="21.75" customHeight="1">
      <c r="A747" s="360"/>
      <c r="B747" s="360"/>
      <c r="C747" s="172" t="s">
        <v>620</v>
      </c>
      <c r="D747" s="171">
        <v>0</v>
      </c>
      <c r="E747" s="171">
        <v>0</v>
      </c>
    </row>
    <row r="748" spans="1:5" ht="23.25" customHeight="1">
      <c r="A748" s="360"/>
      <c r="B748" s="360"/>
      <c r="C748" s="170" t="s">
        <v>619</v>
      </c>
      <c r="D748" s="171">
        <v>0</v>
      </c>
      <c r="E748" s="171">
        <v>0</v>
      </c>
    </row>
    <row r="749" spans="1:5" ht="35.25" customHeight="1">
      <c r="A749" s="360"/>
      <c r="B749" s="360"/>
      <c r="C749" s="172" t="s">
        <v>711</v>
      </c>
      <c r="D749" s="171">
        <v>0</v>
      </c>
      <c r="E749" s="171">
        <v>0</v>
      </c>
    </row>
    <row r="750" spans="1:5" ht="22.5" customHeight="1">
      <c r="A750" s="360"/>
      <c r="B750" s="360"/>
      <c r="C750" s="172" t="s">
        <v>621</v>
      </c>
      <c r="D750" s="171">
        <v>0</v>
      </c>
      <c r="E750" s="171">
        <v>0</v>
      </c>
    </row>
    <row r="751" spans="1:5" ht="21.75" customHeight="1">
      <c r="A751" s="361"/>
      <c r="B751" s="361"/>
      <c r="C751" s="172" t="s">
        <v>622</v>
      </c>
      <c r="D751" s="171">
        <v>0</v>
      </c>
      <c r="E751" s="171">
        <v>0</v>
      </c>
    </row>
    <row r="752" spans="1:5" ht="19.5" customHeight="1">
      <c r="A752" s="356" t="s">
        <v>162</v>
      </c>
      <c r="B752" s="356" t="s">
        <v>641</v>
      </c>
      <c r="C752" s="120" t="s">
        <v>417</v>
      </c>
      <c r="D752" s="116">
        <v>0</v>
      </c>
      <c r="E752" s="116">
        <v>0</v>
      </c>
    </row>
    <row r="753" spans="1:5" ht="80.25" customHeight="1">
      <c r="A753" s="357"/>
      <c r="B753" s="357"/>
      <c r="C753" s="119" t="s">
        <v>618</v>
      </c>
      <c r="D753" s="116">
        <v>0</v>
      </c>
      <c r="E753" s="116">
        <v>0</v>
      </c>
    </row>
    <row r="754" spans="1:5" ht="66.75" customHeight="1">
      <c r="A754" s="357"/>
      <c r="B754" s="357"/>
      <c r="C754" s="119" t="s">
        <v>710</v>
      </c>
      <c r="D754" s="116">
        <v>0</v>
      </c>
      <c r="E754" s="116">
        <v>0</v>
      </c>
    </row>
    <row r="755" spans="1:5" ht="21.75" customHeight="1">
      <c r="A755" s="357"/>
      <c r="B755" s="357"/>
      <c r="C755" s="119" t="s">
        <v>619</v>
      </c>
      <c r="D755" s="116">
        <v>0</v>
      </c>
      <c r="E755" s="116">
        <v>0</v>
      </c>
    </row>
    <row r="756" spans="1:5" ht="21.75" customHeight="1">
      <c r="A756" s="357"/>
      <c r="B756" s="357"/>
      <c r="C756" s="119" t="s">
        <v>67</v>
      </c>
      <c r="D756" s="116">
        <v>0</v>
      </c>
      <c r="E756" s="116">
        <v>0</v>
      </c>
    </row>
    <row r="757" spans="1:5" ht="21.75" customHeight="1">
      <c r="A757" s="357"/>
      <c r="B757" s="357"/>
      <c r="C757" s="119" t="s">
        <v>13</v>
      </c>
      <c r="D757" s="116">
        <v>0</v>
      </c>
      <c r="E757" s="116">
        <v>0</v>
      </c>
    </row>
    <row r="758" spans="1:5" ht="21.75" customHeight="1">
      <c r="A758" s="357"/>
      <c r="B758" s="357"/>
      <c r="C758" s="120" t="s">
        <v>544</v>
      </c>
      <c r="D758" s="116">
        <v>0</v>
      </c>
      <c r="E758" s="116">
        <v>0</v>
      </c>
    </row>
    <row r="759" spans="1:5" ht="21.75" customHeight="1">
      <c r="A759" s="357"/>
      <c r="B759" s="357"/>
      <c r="C759" s="103" t="s">
        <v>620</v>
      </c>
      <c r="D759" s="116">
        <v>0</v>
      </c>
      <c r="E759" s="116">
        <v>0</v>
      </c>
    </row>
    <row r="760" spans="1:5" ht="23.25" customHeight="1">
      <c r="A760" s="357"/>
      <c r="B760" s="357"/>
      <c r="C760" s="119" t="s">
        <v>619</v>
      </c>
      <c r="D760" s="116">
        <v>0</v>
      </c>
      <c r="E760" s="116">
        <v>0</v>
      </c>
    </row>
    <row r="761" spans="1:5" ht="35.25" customHeight="1">
      <c r="A761" s="357"/>
      <c r="B761" s="357"/>
      <c r="C761" s="120" t="s">
        <v>711</v>
      </c>
      <c r="D761" s="116">
        <v>0</v>
      </c>
      <c r="E761" s="116">
        <v>0</v>
      </c>
    </row>
    <row r="762" spans="1:5" ht="22.5" customHeight="1">
      <c r="A762" s="357"/>
      <c r="B762" s="357"/>
      <c r="C762" s="120" t="s">
        <v>621</v>
      </c>
      <c r="D762" s="116">
        <v>0</v>
      </c>
      <c r="E762" s="116">
        <v>0</v>
      </c>
    </row>
    <row r="763" spans="1:5" ht="21.75" customHeight="1">
      <c r="A763" s="358"/>
      <c r="B763" s="358"/>
      <c r="C763" s="120" t="s">
        <v>622</v>
      </c>
      <c r="D763" s="116">
        <v>0</v>
      </c>
      <c r="E763" s="116">
        <v>0</v>
      </c>
    </row>
    <row r="764" spans="1:5" ht="19.5" customHeight="1">
      <c r="A764" s="356" t="s">
        <v>163</v>
      </c>
      <c r="B764" s="356" t="s">
        <v>626</v>
      </c>
      <c r="C764" s="120" t="s">
        <v>417</v>
      </c>
      <c r="D764" s="116">
        <v>0</v>
      </c>
      <c r="E764" s="116">
        <v>0</v>
      </c>
    </row>
    <row r="765" spans="1:5" ht="80.25" customHeight="1">
      <c r="A765" s="357"/>
      <c r="B765" s="357"/>
      <c r="C765" s="119" t="s">
        <v>618</v>
      </c>
      <c r="D765" s="116">
        <v>0</v>
      </c>
      <c r="E765" s="116">
        <v>0</v>
      </c>
    </row>
    <row r="766" spans="1:5" ht="66.75" customHeight="1">
      <c r="A766" s="357"/>
      <c r="B766" s="357"/>
      <c r="C766" s="119" t="s">
        <v>710</v>
      </c>
      <c r="D766" s="116">
        <v>0</v>
      </c>
      <c r="E766" s="116">
        <v>0</v>
      </c>
    </row>
    <row r="767" spans="1:5" ht="21.75" customHeight="1">
      <c r="A767" s="357"/>
      <c r="B767" s="357"/>
      <c r="C767" s="119" t="s">
        <v>619</v>
      </c>
      <c r="D767" s="116">
        <v>0</v>
      </c>
      <c r="E767" s="116">
        <v>0</v>
      </c>
    </row>
    <row r="768" spans="1:5" ht="21.75" customHeight="1">
      <c r="A768" s="357"/>
      <c r="B768" s="357"/>
      <c r="C768" s="119" t="s">
        <v>67</v>
      </c>
      <c r="D768" s="116">
        <v>0</v>
      </c>
      <c r="E768" s="116">
        <v>0</v>
      </c>
    </row>
    <row r="769" spans="1:5" ht="21.75" customHeight="1">
      <c r="A769" s="357"/>
      <c r="B769" s="357"/>
      <c r="C769" s="119" t="s">
        <v>13</v>
      </c>
      <c r="D769" s="116">
        <v>0</v>
      </c>
      <c r="E769" s="116">
        <v>0</v>
      </c>
    </row>
    <row r="770" spans="1:5" ht="21.75" customHeight="1">
      <c r="A770" s="357"/>
      <c r="B770" s="357"/>
      <c r="C770" s="120" t="s">
        <v>544</v>
      </c>
      <c r="D770" s="116">
        <v>0</v>
      </c>
      <c r="E770" s="116">
        <v>0</v>
      </c>
    </row>
    <row r="771" spans="1:5" ht="21.75" customHeight="1">
      <c r="A771" s="357"/>
      <c r="B771" s="357"/>
      <c r="C771" s="103" t="s">
        <v>620</v>
      </c>
      <c r="D771" s="116">
        <v>0</v>
      </c>
      <c r="E771" s="116">
        <v>0</v>
      </c>
    </row>
    <row r="772" spans="1:5" ht="23.25" customHeight="1">
      <c r="A772" s="357"/>
      <c r="B772" s="357"/>
      <c r="C772" s="119" t="s">
        <v>619</v>
      </c>
      <c r="D772" s="116">
        <v>0</v>
      </c>
      <c r="E772" s="116">
        <v>0</v>
      </c>
    </row>
    <row r="773" spans="1:5" ht="35.25" customHeight="1">
      <c r="A773" s="357"/>
      <c r="B773" s="357"/>
      <c r="C773" s="120" t="s">
        <v>711</v>
      </c>
      <c r="D773" s="116">
        <v>0</v>
      </c>
      <c r="E773" s="116">
        <v>0</v>
      </c>
    </row>
    <row r="774" spans="1:5" ht="22.5" customHeight="1">
      <c r="A774" s="357"/>
      <c r="B774" s="357"/>
      <c r="C774" s="120" t="s">
        <v>621</v>
      </c>
      <c r="D774" s="116">
        <v>0</v>
      </c>
      <c r="E774" s="116">
        <v>0</v>
      </c>
    </row>
    <row r="775" spans="1:5" ht="21.75" customHeight="1">
      <c r="A775" s="358"/>
      <c r="B775" s="358"/>
      <c r="C775" s="120" t="s">
        <v>622</v>
      </c>
      <c r="D775" s="116">
        <v>0</v>
      </c>
      <c r="E775" s="116">
        <v>0</v>
      </c>
    </row>
    <row r="776" spans="1:5" ht="19.5" customHeight="1">
      <c r="A776" s="356" t="s">
        <v>164</v>
      </c>
      <c r="B776" s="356" t="s">
        <v>323</v>
      </c>
      <c r="C776" s="120" t="s">
        <v>417</v>
      </c>
      <c r="D776" s="116">
        <v>0</v>
      </c>
      <c r="E776" s="116">
        <v>0</v>
      </c>
    </row>
    <row r="777" spans="1:5" ht="80.25" customHeight="1">
      <c r="A777" s="357"/>
      <c r="B777" s="357"/>
      <c r="C777" s="119" t="s">
        <v>618</v>
      </c>
      <c r="D777" s="116">
        <v>0</v>
      </c>
      <c r="E777" s="116">
        <v>0</v>
      </c>
    </row>
    <row r="778" spans="1:5" ht="66.75" customHeight="1">
      <c r="A778" s="357"/>
      <c r="B778" s="357"/>
      <c r="C778" s="119" t="s">
        <v>710</v>
      </c>
      <c r="D778" s="116">
        <v>0</v>
      </c>
      <c r="E778" s="116">
        <v>0</v>
      </c>
    </row>
    <row r="779" spans="1:5" ht="21.75" customHeight="1">
      <c r="A779" s="357"/>
      <c r="B779" s="357"/>
      <c r="C779" s="119" t="s">
        <v>619</v>
      </c>
      <c r="D779" s="116">
        <v>0</v>
      </c>
      <c r="E779" s="116">
        <v>0</v>
      </c>
    </row>
    <row r="780" spans="1:5" ht="21.75" customHeight="1">
      <c r="A780" s="357"/>
      <c r="B780" s="357"/>
      <c r="C780" s="119" t="s">
        <v>67</v>
      </c>
      <c r="D780" s="116">
        <v>0</v>
      </c>
      <c r="E780" s="116">
        <v>0</v>
      </c>
    </row>
    <row r="781" spans="1:5" ht="21.75" customHeight="1">
      <c r="A781" s="357"/>
      <c r="B781" s="357"/>
      <c r="C781" s="119" t="s">
        <v>13</v>
      </c>
      <c r="D781" s="116">
        <v>0</v>
      </c>
      <c r="E781" s="116">
        <v>0</v>
      </c>
    </row>
    <row r="782" spans="1:5" ht="21.75" customHeight="1">
      <c r="A782" s="357"/>
      <c r="B782" s="357"/>
      <c r="C782" s="120" t="s">
        <v>544</v>
      </c>
      <c r="D782" s="116">
        <v>0</v>
      </c>
      <c r="E782" s="116">
        <v>0</v>
      </c>
    </row>
    <row r="783" spans="1:5" ht="21.75" customHeight="1">
      <c r="A783" s="357"/>
      <c r="B783" s="357"/>
      <c r="C783" s="103" t="s">
        <v>620</v>
      </c>
      <c r="D783" s="116">
        <v>0</v>
      </c>
      <c r="E783" s="116">
        <v>0</v>
      </c>
    </row>
    <row r="784" spans="1:5" ht="23.25" customHeight="1">
      <c r="A784" s="357"/>
      <c r="B784" s="357"/>
      <c r="C784" s="119" t="s">
        <v>619</v>
      </c>
      <c r="D784" s="116">
        <v>0</v>
      </c>
      <c r="E784" s="116">
        <v>0</v>
      </c>
    </row>
    <row r="785" spans="1:5" ht="35.25" customHeight="1">
      <c r="A785" s="357"/>
      <c r="B785" s="357"/>
      <c r="C785" s="120" t="s">
        <v>711</v>
      </c>
      <c r="D785" s="116">
        <v>0</v>
      </c>
      <c r="E785" s="116">
        <v>0</v>
      </c>
    </row>
    <row r="786" spans="1:5" ht="22.5" customHeight="1">
      <c r="A786" s="357"/>
      <c r="B786" s="357"/>
      <c r="C786" s="120" t="s">
        <v>621</v>
      </c>
      <c r="D786" s="116">
        <v>0</v>
      </c>
      <c r="E786" s="116">
        <v>0</v>
      </c>
    </row>
    <row r="787" spans="1:5" ht="21.75" customHeight="1">
      <c r="A787" s="358"/>
      <c r="B787" s="358"/>
      <c r="C787" s="120" t="s">
        <v>622</v>
      </c>
      <c r="D787" s="116">
        <v>0</v>
      </c>
      <c r="E787" s="116">
        <v>0</v>
      </c>
    </row>
    <row r="788" spans="1:5" ht="19.5" customHeight="1">
      <c r="A788" s="356" t="s">
        <v>165</v>
      </c>
      <c r="B788" s="356" t="s">
        <v>324</v>
      </c>
      <c r="C788" s="120" t="s">
        <v>417</v>
      </c>
      <c r="D788" s="116">
        <v>0</v>
      </c>
      <c r="E788" s="116">
        <v>0</v>
      </c>
    </row>
    <row r="789" spans="1:5" ht="80.25" customHeight="1">
      <c r="A789" s="357"/>
      <c r="B789" s="357"/>
      <c r="C789" s="119" t="s">
        <v>618</v>
      </c>
      <c r="D789" s="116">
        <v>0</v>
      </c>
      <c r="E789" s="116">
        <v>0</v>
      </c>
    </row>
    <row r="790" spans="1:5" ht="66.75" customHeight="1">
      <c r="A790" s="357"/>
      <c r="B790" s="357"/>
      <c r="C790" s="119" t="s">
        <v>710</v>
      </c>
      <c r="D790" s="116">
        <v>0</v>
      </c>
      <c r="E790" s="116">
        <v>0</v>
      </c>
    </row>
    <row r="791" spans="1:5" ht="21.75" customHeight="1">
      <c r="A791" s="357"/>
      <c r="B791" s="357"/>
      <c r="C791" s="119" t="s">
        <v>619</v>
      </c>
      <c r="D791" s="116">
        <v>0</v>
      </c>
      <c r="E791" s="116">
        <v>0</v>
      </c>
    </row>
    <row r="792" spans="1:5" ht="21.75" customHeight="1">
      <c r="A792" s="357"/>
      <c r="B792" s="357"/>
      <c r="C792" s="119" t="s">
        <v>67</v>
      </c>
      <c r="D792" s="116">
        <v>0</v>
      </c>
      <c r="E792" s="116">
        <v>0</v>
      </c>
    </row>
    <row r="793" spans="1:5" ht="21.75" customHeight="1">
      <c r="A793" s="357"/>
      <c r="B793" s="357"/>
      <c r="C793" s="119" t="s">
        <v>13</v>
      </c>
      <c r="D793" s="116">
        <v>0</v>
      </c>
      <c r="E793" s="116">
        <v>0</v>
      </c>
    </row>
    <row r="794" spans="1:5" ht="21.75" customHeight="1">
      <c r="A794" s="357"/>
      <c r="B794" s="357"/>
      <c r="C794" s="120" t="s">
        <v>544</v>
      </c>
      <c r="D794" s="116">
        <v>0</v>
      </c>
      <c r="E794" s="116">
        <v>0</v>
      </c>
    </row>
    <row r="795" spans="1:5" ht="21.75" customHeight="1">
      <c r="A795" s="357"/>
      <c r="B795" s="357"/>
      <c r="C795" s="103" t="s">
        <v>620</v>
      </c>
      <c r="D795" s="116">
        <v>0</v>
      </c>
      <c r="E795" s="116">
        <v>0</v>
      </c>
    </row>
    <row r="796" spans="1:5" ht="23.25" customHeight="1">
      <c r="A796" s="357"/>
      <c r="B796" s="357"/>
      <c r="C796" s="119" t="s">
        <v>619</v>
      </c>
      <c r="D796" s="116">
        <v>0</v>
      </c>
      <c r="E796" s="116">
        <v>0</v>
      </c>
    </row>
    <row r="797" spans="1:5" ht="35.25" customHeight="1">
      <c r="A797" s="357"/>
      <c r="B797" s="357"/>
      <c r="C797" s="120" t="s">
        <v>711</v>
      </c>
      <c r="D797" s="116">
        <v>0</v>
      </c>
      <c r="E797" s="116">
        <v>0</v>
      </c>
    </row>
    <row r="798" spans="1:5" ht="22.5" customHeight="1">
      <c r="A798" s="357"/>
      <c r="B798" s="357"/>
      <c r="C798" s="120" t="s">
        <v>621</v>
      </c>
      <c r="D798" s="116">
        <v>0</v>
      </c>
      <c r="E798" s="116">
        <v>0</v>
      </c>
    </row>
    <row r="799" spans="1:5" ht="21.75" customHeight="1">
      <c r="A799" s="358"/>
      <c r="B799" s="358"/>
      <c r="C799" s="120" t="s">
        <v>622</v>
      </c>
      <c r="D799" s="116">
        <v>0</v>
      </c>
      <c r="E799" s="116">
        <v>0</v>
      </c>
    </row>
    <row r="800" spans="1:5" ht="19.5" customHeight="1">
      <c r="A800" s="356" t="s">
        <v>166</v>
      </c>
      <c r="B800" s="356" t="s">
        <v>325</v>
      </c>
      <c r="C800" s="120" t="s">
        <v>417</v>
      </c>
      <c r="D800" s="116">
        <v>0</v>
      </c>
      <c r="E800" s="116">
        <v>0</v>
      </c>
    </row>
    <row r="801" spans="1:5" ht="80.25" customHeight="1">
      <c r="A801" s="357"/>
      <c r="B801" s="357"/>
      <c r="C801" s="119" t="s">
        <v>618</v>
      </c>
      <c r="D801" s="116">
        <v>0</v>
      </c>
      <c r="E801" s="116">
        <v>0</v>
      </c>
    </row>
    <row r="802" spans="1:5" ht="66.75" customHeight="1">
      <c r="A802" s="357"/>
      <c r="B802" s="357"/>
      <c r="C802" s="119" t="s">
        <v>710</v>
      </c>
      <c r="D802" s="116">
        <v>0</v>
      </c>
      <c r="E802" s="116">
        <v>0</v>
      </c>
    </row>
    <row r="803" spans="1:5" ht="21.75" customHeight="1">
      <c r="A803" s="357"/>
      <c r="B803" s="357"/>
      <c r="C803" s="119" t="s">
        <v>619</v>
      </c>
      <c r="D803" s="116">
        <v>0</v>
      </c>
      <c r="E803" s="116">
        <v>0</v>
      </c>
    </row>
    <row r="804" spans="1:5" ht="21.75" customHeight="1">
      <c r="A804" s="357"/>
      <c r="B804" s="357"/>
      <c r="C804" s="119" t="s">
        <v>67</v>
      </c>
      <c r="D804" s="116">
        <v>0</v>
      </c>
      <c r="E804" s="116">
        <v>0</v>
      </c>
    </row>
    <row r="805" spans="1:5" ht="21.75" customHeight="1">
      <c r="A805" s="357"/>
      <c r="B805" s="357"/>
      <c r="C805" s="119" t="s">
        <v>13</v>
      </c>
      <c r="D805" s="116">
        <v>0</v>
      </c>
      <c r="E805" s="116">
        <v>0</v>
      </c>
    </row>
    <row r="806" spans="1:5" ht="21.75" customHeight="1">
      <c r="A806" s="357"/>
      <c r="B806" s="357"/>
      <c r="C806" s="120" t="s">
        <v>544</v>
      </c>
      <c r="D806" s="116">
        <v>0</v>
      </c>
      <c r="E806" s="116">
        <v>0</v>
      </c>
    </row>
    <row r="807" spans="1:5" ht="21.75" customHeight="1">
      <c r="A807" s="357"/>
      <c r="B807" s="357"/>
      <c r="C807" s="103" t="s">
        <v>620</v>
      </c>
      <c r="D807" s="116">
        <v>0</v>
      </c>
      <c r="E807" s="116">
        <v>0</v>
      </c>
    </row>
    <row r="808" spans="1:5" ht="23.25" customHeight="1">
      <c r="A808" s="357"/>
      <c r="B808" s="357"/>
      <c r="C808" s="119" t="s">
        <v>619</v>
      </c>
      <c r="D808" s="116">
        <v>0</v>
      </c>
      <c r="E808" s="116">
        <v>0</v>
      </c>
    </row>
    <row r="809" spans="1:5" ht="35.25" customHeight="1">
      <c r="A809" s="357"/>
      <c r="B809" s="357"/>
      <c r="C809" s="120" t="s">
        <v>711</v>
      </c>
      <c r="D809" s="116">
        <v>0</v>
      </c>
      <c r="E809" s="116">
        <v>0</v>
      </c>
    </row>
    <row r="810" spans="1:5" ht="22.5" customHeight="1">
      <c r="A810" s="357"/>
      <c r="B810" s="357"/>
      <c r="C810" s="120" t="s">
        <v>621</v>
      </c>
      <c r="D810" s="116">
        <v>0</v>
      </c>
      <c r="E810" s="116">
        <v>0</v>
      </c>
    </row>
    <row r="811" spans="1:5" ht="21.75" customHeight="1">
      <c r="A811" s="358"/>
      <c r="B811" s="358"/>
      <c r="C811" s="120" t="s">
        <v>622</v>
      </c>
      <c r="D811" s="116">
        <v>0</v>
      </c>
      <c r="E811" s="116">
        <v>0</v>
      </c>
    </row>
    <row r="812" spans="1:5" ht="19.5" customHeight="1">
      <c r="A812" s="356" t="s">
        <v>167</v>
      </c>
      <c r="B812" s="356" t="s">
        <v>327</v>
      </c>
      <c r="C812" s="120" t="s">
        <v>417</v>
      </c>
      <c r="D812" s="116">
        <v>0</v>
      </c>
      <c r="E812" s="116">
        <v>0</v>
      </c>
    </row>
    <row r="813" spans="1:5" ht="80.25" customHeight="1">
      <c r="A813" s="357"/>
      <c r="B813" s="357"/>
      <c r="C813" s="119" t="s">
        <v>618</v>
      </c>
      <c r="D813" s="116">
        <v>0</v>
      </c>
      <c r="E813" s="116">
        <v>0</v>
      </c>
    </row>
    <row r="814" spans="1:5" ht="66.75" customHeight="1">
      <c r="A814" s="357"/>
      <c r="B814" s="357"/>
      <c r="C814" s="119" t="s">
        <v>710</v>
      </c>
      <c r="D814" s="116">
        <v>0</v>
      </c>
      <c r="E814" s="116">
        <v>0</v>
      </c>
    </row>
    <row r="815" spans="1:5" ht="21.75" customHeight="1">
      <c r="A815" s="357"/>
      <c r="B815" s="357"/>
      <c r="C815" s="119" t="s">
        <v>619</v>
      </c>
      <c r="D815" s="116">
        <v>0</v>
      </c>
      <c r="E815" s="116">
        <v>0</v>
      </c>
    </row>
    <row r="816" spans="1:5" ht="21.75" customHeight="1">
      <c r="A816" s="357"/>
      <c r="B816" s="357"/>
      <c r="C816" s="119" t="s">
        <v>67</v>
      </c>
      <c r="D816" s="116">
        <v>0</v>
      </c>
      <c r="E816" s="116">
        <v>0</v>
      </c>
    </row>
    <row r="817" spans="1:5" ht="21.75" customHeight="1">
      <c r="A817" s="357"/>
      <c r="B817" s="357"/>
      <c r="C817" s="119" t="s">
        <v>13</v>
      </c>
      <c r="D817" s="116">
        <v>0</v>
      </c>
      <c r="E817" s="116">
        <v>0</v>
      </c>
    </row>
    <row r="818" spans="1:5" ht="21.75" customHeight="1">
      <c r="A818" s="357"/>
      <c r="B818" s="357"/>
      <c r="C818" s="120" t="s">
        <v>544</v>
      </c>
      <c r="D818" s="116">
        <v>0</v>
      </c>
      <c r="E818" s="116">
        <v>0</v>
      </c>
    </row>
    <row r="819" spans="1:5" ht="21.75" customHeight="1">
      <c r="A819" s="357"/>
      <c r="B819" s="357"/>
      <c r="C819" s="103" t="s">
        <v>620</v>
      </c>
      <c r="D819" s="116">
        <v>0</v>
      </c>
      <c r="E819" s="116">
        <v>0</v>
      </c>
    </row>
    <row r="820" spans="1:5" ht="23.25" customHeight="1">
      <c r="A820" s="357"/>
      <c r="B820" s="357"/>
      <c r="C820" s="119" t="s">
        <v>619</v>
      </c>
      <c r="D820" s="116">
        <v>0</v>
      </c>
      <c r="E820" s="116">
        <v>0</v>
      </c>
    </row>
    <row r="821" spans="1:5" ht="35.25" customHeight="1">
      <c r="A821" s="357"/>
      <c r="B821" s="357"/>
      <c r="C821" s="120" t="s">
        <v>711</v>
      </c>
      <c r="D821" s="116">
        <v>0</v>
      </c>
      <c r="E821" s="116">
        <v>0</v>
      </c>
    </row>
    <row r="822" spans="1:5" ht="22.5" customHeight="1">
      <c r="A822" s="357"/>
      <c r="B822" s="357"/>
      <c r="C822" s="120" t="s">
        <v>621</v>
      </c>
      <c r="D822" s="116">
        <v>0</v>
      </c>
      <c r="E822" s="116">
        <v>0</v>
      </c>
    </row>
    <row r="823" spans="1:5" ht="21.75" customHeight="1">
      <c r="A823" s="358"/>
      <c r="B823" s="358"/>
      <c r="C823" s="120" t="s">
        <v>622</v>
      </c>
      <c r="D823" s="116">
        <v>0</v>
      </c>
      <c r="E823" s="116">
        <v>0</v>
      </c>
    </row>
    <row r="824" spans="1:5" ht="19.5" customHeight="1">
      <c r="A824" s="356" t="s">
        <v>168</v>
      </c>
      <c r="B824" s="356" t="s">
        <v>169</v>
      </c>
      <c r="C824" s="120" t="s">
        <v>417</v>
      </c>
      <c r="D824" s="116">
        <v>0</v>
      </c>
      <c r="E824" s="116">
        <v>0</v>
      </c>
    </row>
    <row r="825" spans="1:5" ht="80.25" customHeight="1">
      <c r="A825" s="357"/>
      <c r="B825" s="357"/>
      <c r="C825" s="119" t="s">
        <v>618</v>
      </c>
      <c r="D825" s="116">
        <v>0</v>
      </c>
      <c r="E825" s="116">
        <v>0</v>
      </c>
    </row>
    <row r="826" spans="1:5" ht="66.75" customHeight="1">
      <c r="A826" s="357"/>
      <c r="B826" s="357"/>
      <c r="C826" s="119" t="s">
        <v>710</v>
      </c>
      <c r="D826" s="116">
        <v>0</v>
      </c>
      <c r="E826" s="116">
        <v>0</v>
      </c>
    </row>
    <row r="827" spans="1:5" ht="21.75" customHeight="1">
      <c r="A827" s="357"/>
      <c r="B827" s="357"/>
      <c r="C827" s="119" t="s">
        <v>619</v>
      </c>
      <c r="D827" s="116">
        <v>0</v>
      </c>
      <c r="E827" s="116">
        <v>0</v>
      </c>
    </row>
    <row r="828" spans="1:5" ht="21.75" customHeight="1">
      <c r="A828" s="357"/>
      <c r="B828" s="357"/>
      <c r="C828" s="119" t="s">
        <v>67</v>
      </c>
      <c r="D828" s="116">
        <v>0</v>
      </c>
      <c r="E828" s="116">
        <v>0</v>
      </c>
    </row>
    <row r="829" spans="1:5" ht="21.75" customHeight="1">
      <c r="A829" s="357"/>
      <c r="B829" s="357"/>
      <c r="C829" s="119" t="s">
        <v>13</v>
      </c>
      <c r="D829" s="116">
        <v>0</v>
      </c>
      <c r="E829" s="116">
        <v>0</v>
      </c>
    </row>
    <row r="830" spans="1:5" ht="21.75" customHeight="1">
      <c r="A830" s="357"/>
      <c r="B830" s="357"/>
      <c r="C830" s="120" t="s">
        <v>544</v>
      </c>
      <c r="D830" s="116">
        <v>0</v>
      </c>
      <c r="E830" s="116">
        <v>0</v>
      </c>
    </row>
    <row r="831" spans="1:5" ht="21.75" customHeight="1">
      <c r="A831" s="357"/>
      <c r="B831" s="357"/>
      <c r="C831" s="103" t="s">
        <v>620</v>
      </c>
      <c r="D831" s="116">
        <v>0</v>
      </c>
      <c r="E831" s="116">
        <v>0</v>
      </c>
    </row>
    <row r="832" spans="1:5" ht="23.25" customHeight="1">
      <c r="A832" s="357"/>
      <c r="B832" s="357"/>
      <c r="C832" s="119" t="s">
        <v>619</v>
      </c>
      <c r="D832" s="116">
        <v>0</v>
      </c>
      <c r="E832" s="116">
        <v>0</v>
      </c>
    </row>
    <row r="833" spans="1:5" ht="35.25" customHeight="1">
      <c r="A833" s="357"/>
      <c r="B833" s="357"/>
      <c r="C833" s="120" t="s">
        <v>711</v>
      </c>
      <c r="D833" s="116">
        <v>0</v>
      </c>
      <c r="E833" s="116">
        <v>0</v>
      </c>
    </row>
    <row r="834" spans="1:5" ht="22.5" customHeight="1">
      <c r="A834" s="357"/>
      <c r="B834" s="357"/>
      <c r="C834" s="120" t="s">
        <v>621</v>
      </c>
      <c r="D834" s="116">
        <v>0</v>
      </c>
      <c r="E834" s="116">
        <v>0</v>
      </c>
    </row>
    <row r="835" spans="1:5" ht="21.75" customHeight="1">
      <c r="A835" s="358"/>
      <c r="B835" s="358"/>
      <c r="C835" s="120" t="s">
        <v>622</v>
      </c>
      <c r="D835" s="116">
        <v>0</v>
      </c>
      <c r="E835" s="116">
        <v>0</v>
      </c>
    </row>
    <row r="836" spans="1:5" ht="19.5" customHeight="1">
      <c r="A836" s="356" t="s">
        <v>170</v>
      </c>
      <c r="B836" s="356" t="s">
        <v>171</v>
      </c>
      <c r="C836" s="120" t="s">
        <v>417</v>
      </c>
      <c r="D836" s="116">
        <v>0</v>
      </c>
      <c r="E836" s="116">
        <v>0</v>
      </c>
    </row>
    <row r="837" spans="1:5" ht="80.25" customHeight="1">
      <c r="A837" s="357"/>
      <c r="B837" s="357"/>
      <c r="C837" s="119" t="s">
        <v>618</v>
      </c>
      <c r="D837" s="116">
        <v>0</v>
      </c>
      <c r="E837" s="116">
        <v>0</v>
      </c>
    </row>
    <row r="838" spans="1:5" ht="66.75" customHeight="1">
      <c r="A838" s="357"/>
      <c r="B838" s="357"/>
      <c r="C838" s="119" t="s">
        <v>710</v>
      </c>
      <c r="D838" s="116">
        <v>0</v>
      </c>
      <c r="E838" s="116">
        <v>0</v>
      </c>
    </row>
    <row r="839" spans="1:5" ht="21.75" customHeight="1">
      <c r="A839" s="357"/>
      <c r="B839" s="357"/>
      <c r="C839" s="119" t="s">
        <v>619</v>
      </c>
      <c r="D839" s="116">
        <v>0</v>
      </c>
      <c r="E839" s="116">
        <v>0</v>
      </c>
    </row>
    <row r="840" spans="1:5" ht="21.75" customHeight="1">
      <c r="A840" s="357"/>
      <c r="B840" s="357"/>
      <c r="C840" s="119" t="s">
        <v>67</v>
      </c>
      <c r="D840" s="116">
        <v>0</v>
      </c>
      <c r="E840" s="116">
        <v>0</v>
      </c>
    </row>
    <row r="841" spans="1:5" ht="21.75" customHeight="1">
      <c r="A841" s="357"/>
      <c r="B841" s="357"/>
      <c r="C841" s="119" t="s">
        <v>13</v>
      </c>
      <c r="D841" s="116">
        <v>0</v>
      </c>
      <c r="E841" s="116">
        <v>0</v>
      </c>
    </row>
    <row r="842" spans="1:5" ht="21.75" customHeight="1">
      <c r="A842" s="357"/>
      <c r="B842" s="357"/>
      <c r="C842" s="120" t="s">
        <v>544</v>
      </c>
      <c r="D842" s="116">
        <v>0</v>
      </c>
      <c r="E842" s="116">
        <v>0</v>
      </c>
    </row>
    <row r="843" spans="1:5" ht="21.75" customHeight="1">
      <c r="A843" s="357"/>
      <c r="B843" s="357"/>
      <c r="C843" s="103" t="s">
        <v>620</v>
      </c>
      <c r="D843" s="116">
        <v>0</v>
      </c>
      <c r="E843" s="116">
        <v>0</v>
      </c>
    </row>
    <row r="844" spans="1:5" ht="23.25" customHeight="1">
      <c r="A844" s="357"/>
      <c r="B844" s="357"/>
      <c r="C844" s="119" t="s">
        <v>619</v>
      </c>
      <c r="D844" s="116">
        <v>0</v>
      </c>
      <c r="E844" s="116">
        <v>0</v>
      </c>
    </row>
    <row r="845" spans="1:5" ht="35.25" customHeight="1">
      <c r="A845" s="357"/>
      <c r="B845" s="357"/>
      <c r="C845" s="120" t="s">
        <v>711</v>
      </c>
      <c r="D845" s="116">
        <v>0</v>
      </c>
      <c r="E845" s="116">
        <v>0</v>
      </c>
    </row>
    <row r="846" spans="1:5" ht="22.5" customHeight="1">
      <c r="A846" s="357"/>
      <c r="B846" s="357"/>
      <c r="C846" s="120" t="s">
        <v>621</v>
      </c>
      <c r="D846" s="116">
        <v>0</v>
      </c>
      <c r="E846" s="116">
        <v>0</v>
      </c>
    </row>
    <row r="847" spans="1:5" ht="21.75" customHeight="1">
      <c r="A847" s="358"/>
      <c r="B847" s="358"/>
      <c r="C847" s="120" t="s">
        <v>622</v>
      </c>
      <c r="D847" s="116">
        <v>0</v>
      </c>
      <c r="E847" s="116">
        <v>0</v>
      </c>
    </row>
    <row r="848" spans="1:5" ht="19.5" customHeight="1">
      <c r="A848" s="356" t="s">
        <v>172</v>
      </c>
      <c r="B848" s="356" t="s">
        <v>649</v>
      </c>
      <c r="C848" s="120" t="s">
        <v>417</v>
      </c>
      <c r="D848" s="116">
        <v>0</v>
      </c>
      <c r="E848" s="116">
        <v>0</v>
      </c>
    </row>
    <row r="849" spans="1:5" ht="80.25" customHeight="1">
      <c r="A849" s="357"/>
      <c r="B849" s="357"/>
      <c r="C849" s="119" t="s">
        <v>618</v>
      </c>
      <c r="D849" s="116">
        <v>0</v>
      </c>
      <c r="E849" s="116">
        <v>0</v>
      </c>
    </row>
    <row r="850" spans="1:5" ht="66.75" customHeight="1">
      <c r="A850" s="357"/>
      <c r="B850" s="357"/>
      <c r="C850" s="119" t="s">
        <v>710</v>
      </c>
      <c r="D850" s="116">
        <v>0</v>
      </c>
      <c r="E850" s="116">
        <v>0</v>
      </c>
    </row>
    <row r="851" spans="1:5" ht="21.75" customHeight="1">
      <c r="A851" s="357"/>
      <c r="B851" s="357"/>
      <c r="C851" s="119" t="s">
        <v>619</v>
      </c>
      <c r="D851" s="116">
        <v>0</v>
      </c>
      <c r="E851" s="116">
        <v>0</v>
      </c>
    </row>
    <row r="852" spans="1:5" ht="21.75" customHeight="1">
      <c r="A852" s="357"/>
      <c r="B852" s="357"/>
      <c r="C852" s="119" t="s">
        <v>67</v>
      </c>
      <c r="D852" s="116">
        <v>0</v>
      </c>
      <c r="E852" s="116">
        <v>0</v>
      </c>
    </row>
    <row r="853" spans="1:5" ht="21.75" customHeight="1">
      <c r="A853" s="357"/>
      <c r="B853" s="357"/>
      <c r="C853" s="119" t="s">
        <v>13</v>
      </c>
      <c r="D853" s="116">
        <v>0</v>
      </c>
      <c r="E853" s="116">
        <v>0</v>
      </c>
    </row>
    <row r="854" spans="1:5" ht="21.75" customHeight="1">
      <c r="A854" s="357"/>
      <c r="B854" s="357"/>
      <c r="C854" s="120" t="s">
        <v>544</v>
      </c>
      <c r="D854" s="116">
        <v>0</v>
      </c>
      <c r="E854" s="116">
        <v>0</v>
      </c>
    </row>
    <row r="855" spans="1:5" ht="21.75" customHeight="1">
      <c r="A855" s="357"/>
      <c r="B855" s="357"/>
      <c r="C855" s="103" t="s">
        <v>620</v>
      </c>
      <c r="D855" s="116">
        <v>0</v>
      </c>
      <c r="E855" s="116">
        <v>0</v>
      </c>
    </row>
    <row r="856" spans="1:5" ht="23.25" customHeight="1">
      <c r="A856" s="357"/>
      <c r="B856" s="357"/>
      <c r="C856" s="119" t="s">
        <v>619</v>
      </c>
      <c r="D856" s="116">
        <v>0</v>
      </c>
      <c r="E856" s="116">
        <v>0</v>
      </c>
    </row>
    <row r="857" spans="1:5" ht="35.25" customHeight="1">
      <c r="A857" s="357"/>
      <c r="B857" s="357"/>
      <c r="C857" s="120" t="s">
        <v>711</v>
      </c>
      <c r="D857" s="116">
        <v>0</v>
      </c>
      <c r="E857" s="116">
        <v>0</v>
      </c>
    </row>
    <row r="858" spans="1:5" ht="22.5" customHeight="1">
      <c r="A858" s="357"/>
      <c r="B858" s="357"/>
      <c r="C858" s="120" t="s">
        <v>621</v>
      </c>
      <c r="D858" s="116">
        <v>0</v>
      </c>
      <c r="E858" s="116">
        <v>0</v>
      </c>
    </row>
    <row r="859" spans="1:5" ht="21.75" customHeight="1">
      <c r="A859" s="358"/>
      <c r="B859" s="358"/>
      <c r="C859" s="120" t="s">
        <v>622</v>
      </c>
      <c r="D859" s="116">
        <v>0</v>
      </c>
      <c r="E859" s="116">
        <v>0</v>
      </c>
    </row>
    <row r="860" spans="1:5" ht="19.5" customHeight="1">
      <c r="A860" s="356" t="s">
        <v>173</v>
      </c>
      <c r="B860" s="356" t="s">
        <v>331</v>
      </c>
      <c r="C860" s="120" t="s">
        <v>417</v>
      </c>
      <c r="D860" s="116">
        <v>0</v>
      </c>
      <c r="E860" s="116">
        <v>0</v>
      </c>
    </row>
    <row r="861" spans="1:5" ht="80.25" customHeight="1">
      <c r="A861" s="357"/>
      <c r="B861" s="357"/>
      <c r="C861" s="119" t="s">
        <v>618</v>
      </c>
      <c r="D861" s="116">
        <v>0</v>
      </c>
      <c r="E861" s="116">
        <v>0</v>
      </c>
    </row>
    <row r="862" spans="1:5" ht="66.75" customHeight="1">
      <c r="A862" s="357"/>
      <c r="B862" s="357"/>
      <c r="C862" s="119" t="s">
        <v>710</v>
      </c>
      <c r="D862" s="116">
        <v>0</v>
      </c>
      <c r="E862" s="116">
        <v>0</v>
      </c>
    </row>
    <row r="863" spans="1:5" ht="21.75" customHeight="1">
      <c r="A863" s="357"/>
      <c r="B863" s="357"/>
      <c r="C863" s="119" t="s">
        <v>619</v>
      </c>
      <c r="D863" s="116">
        <v>0</v>
      </c>
      <c r="E863" s="116">
        <v>0</v>
      </c>
    </row>
    <row r="864" spans="1:5" ht="21.75" customHeight="1">
      <c r="A864" s="357"/>
      <c r="B864" s="357"/>
      <c r="C864" s="119" t="s">
        <v>67</v>
      </c>
      <c r="D864" s="116">
        <v>0</v>
      </c>
      <c r="E864" s="116">
        <v>0</v>
      </c>
    </row>
    <row r="865" spans="1:5" ht="21.75" customHeight="1">
      <c r="A865" s="357"/>
      <c r="B865" s="357"/>
      <c r="C865" s="119" t="s">
        <v>13</v>
      </c>
      <c r="D865" s="116">
        <v>0</v>
      </c>
      <c r="E865" s="116">
        <v>0</v>
      </c>
    </row>
    <row r="866" spans="1:5" ht="21.75" customHeight="1">
      <c r="A866" s="357"/>
      <c r="B866" s="357"/>
      <c r="C866" s="120" t="s">
        <v>544</v>
      </c>
      <c r="D866" s="116">
        <v>0</v>
      </c>
      <c r="E866" s="116">
        <v>0</v>
      </c>
    </row>
    <row r="867" spans="1:5" ht="21.75" customHeight="1">
      <c r="A867" s="357"/>
      <c r="B867" s="357"/>
      <c r="C867" s="103" t="s">
        <v>620</v>
      </c>
      <c r="D867" s="116">
        <v>0</v>
      </c>
      <c r="E867" s="116">
        <v>0</v>
      </c>
    </row>
    <row r="868" spans="1:5" ht="23.25" customHeight="1">
      <c r="A868" s="357"/>
      <c r="B868" s="357"/>
      <c r="C868" s="119" t="s">
        <v>619</v>
      </c>
      <c r="D868" s="116">
        <v>0</v>
      </c>
      <c r="E868" s="116">
        <v>0</v>
      </c>
    </row>
    <row r="869" spans="1:5" ht="35.25" customHeight="1">
      <c r="A869" s="357"/>
      <c r="B869" s="357"/>
      <c r="C869" s="120" t="s">
        <v>711</v>
      </c>
      <c r="D869" s="116">
        <v>0</v>
      </c>
      <c r="E869" s="116">
        <v>0</v>
      </c>
    </row>
    <row r="870" spans="1:5" ht="22.5" customHeight="1">
      <c r="A870" s="357"/>
      <c r="B870" s="357"/>
      <c r="C870" s="120" t="s">
        <v>621</v>
      </c>
      <c r="D870" s="116">
        <v>0</v>
      </c>
      <c r="E870" s="116">
        <v>0</v>
      </c>
    </row>
    <row r="871" spans="1:5" ht="21.75" customHeight="1">
      <c r="A871" s="358"/>
      <c r="B871" s="358"/>
      <c r="C871" s="120" t="s">
        <v>622</v>
      </c>
      <c r="D871" s="116">
        <v>0</v>
      </c>
      <c r="E871" s="116">
        <v>0</v>
      </c>
    </row>
    <row r="872" spans="1:5" ht="15.75" customHeight="1">
      <c r="A872" s="359" t="s">
        <v>409</v>
      </c>
      <c r="B872" s="359" t="s">
        <v>536</v>
      </c>
      <c r="C872" s="170" t="s">
        <v>417</v>
      </c>
      <c r="D872" s="171">
        <f>D874</f>
        <v>19876.5</v>
      </c>
      <c r="E872" s="171">
        <f>E874</f>
        <v>19876.300000000003</v>
      </c>
    </row>
    <row r="873" spans="1:5" ht="85.5" customHeight="1">
      <c r="A873" s="360"/>
      <c r="B873" s="360"/>
      <c r="C873" s="170" t="s">
        <v>618</v>
      </c>
      <c r="D873" s="171">
        <v>0</v>
      </c>
      <c r="E873" s="171">
        <v>0</v>
      </c>
    </row>
    <row r="874" spans="1:5" ht="72.75" customHeight="1">
      <c r="A874" s="360"/>
      <c r="B874" s="360"/>
      <c r="C874" s="170" t="s">
        <v>710</v>
      </c>
      <c r="D874" s="171">
        <f>D877</f>
        <v>19876.5</v>
      </c>
      <c r="E874" s="171">
        <f>E877</f>
        <v>19876.300000000003</v>
      </c>
    </row>
    <row r="875" spans="1:5" ht="16.5" customHeight="1">
      <c r="A875" s="360"/>
      <c r="B875" s="360"/>
      <c r="C875" s="170" t="s">
        <v>619</v>
      </c>
      <c r="D875" s="171">
        <v>0</v>
      </c>
      <c r="E875" s="171">
        <v>0</v>
      </c>
    </row>
    <row r="876" spans="1:5" ht="18.75" customHeight="1">
      <c r="A876" s="360"/>
      <c r="B876" s="360"/>
      <c r="C876" s="170" t="s">
        <v>67</v>
      </c>
      <c r="D876" s="171">
        <v>0</v>
      </c>
      <c r="E876" s="171">
        <v>0</v>
      </c>
    </row>
    <row r="877" spans="1:5" ht="17">
      <c r="A877" s="360"/>
      <c r="B877" s="360"/>
      <c r="C877" s="170" t="s">
        <v>13</v>
      </c>
      <c r="D877" s="171">
        <f>D889</f>
        <v>19876.5</v>
      </c>
      <c r="E877" s="171">
        <f>E889</f>
        <v>19876.300000000003</v>
      </c>
    </row>
    <row r="878" spans="1:5" ht="17">
      <c r="A878" s="360"/>
      <c r="B878" s="360"/>
      <c r="C878" s="172" t="s">
        <v>544</v>
      </c>
      <c r="D878" s="171">
        <v>0</v>
      </c>
      <c r="E878" s="171">
        <v>0</v>
      </c>
    </row>
    <row r="879" spans="1:5" ht="20.25" customHeight="1">
      <c r="A879" s="360"/>
      <c r="B879" s="360"/>
      <c r="C879" s="172" t="s">
        <v>620</v>
      </c>
      <c r="D879" s="171">
        <v>0</v>
      </c>
      <c r="E879" s="171">
        <v>0</v>
      </c>
    </row>
    <row r="880" spans="1:5" ht="18.75" customHeight="1">
      <c r="A880" s="360"/>
      <c r="B880" s="360"/>
      <c r="C880" s="170" t="s">
        <v>619</v>
      </c>
      <c r="D880" s="171">
        <v>0</v>
      </c>
      <c r="E880" s="171">
        <v>0</v>
      </c>
    </row>
    <row r="881" spans="1:5" ht="34.5" customHeight="1">
      <c r="A881" s="360"/>
      <c r="B881" s="360"/>
      <c r="C881" s="172" t="s">
        <v>711</v>
      </c>
      <c r="D881" s="171">
        <v>0</v>
      </c>
      <c r="E881" s="171">
        <v>0</v>
      </c>
    </row>
    <row r="882" spans="1:5" ht="18.75" customHeight="1">
      <c r="A882" s="360"/>
      <c r="B882" s="360"/>
      <c r="C882" s="172" t="s">
        <v>621</v>
      </c>
      <c r="D882" s="171">
        <v>0</v>
      </c>
      <c r="E882" s="171">
        <v>0</v>
      </c>
    </row>
    <row r="883" spans="1:5" ht="18.75" customHeight="1">
      <c r="A883" s="361"/>
      <c r="B883" s="361"/>
      <c r="C883" s="172" t="s">
        <v>622</v>
      </c>
      <c r="D883" s="171">
        <v>0</v>
      </c>
      <c r="E883" s="171">
        <v>0</v>
      </c>
    </row>
    <row r="884" spans="1:5" ht="15.75" customHeight="1">
      <c r="A884" s="356" t="s">
        <v>403</v>
      </c>
      <c r="B884" s="356" t="s">
        <v>404</v>
      </c>
      <c r="C884" s="119" t="s">
        <v>417</v>
      </c>
      <c r="D884" s="116">
        <f>D886</f>
        <v>19876.5</v>
      </c>
      <c r="E884" s="116">
        <f>E886</f>
        <v>19876.300000000003</v>
      </c>
    </row>
    <row r="885" spans="1:5" ht="81.75" customHeight="1">
      <c r="A885" s="357"/>
      <c r="B885" s="357"/>
      <c r="C885" s="119" t="s">
        <v>618</v>
      </c>
      <c r="D885" s="116">
        <v>0</v>
      </c>
      <c r="E885" s="116">
        <v>0</v>
      </c>
    </row>
    <row r="886" spans="1:5" ht="70.5" customHeight="1">
      <c r="A886" s="357"/>
      <c r="B886" s="357"/>
      <c r="C886" s="119" t="s">
        <v>710</v>
      </c>
      <c r="D886" s="116">
        <f>D889</f>
        <v>19876.5</v>
      </c>
      <c r="E886" s="116">
        <f>E889</f>
        <v>19876.300000000003</v>
      </c>
    </row>
    <row r="887" spans="1:5" ht="18" customHeight="1">
      <c r="A887" s="357"/>
      <c r="B887" s="357"/>
      <c r="C887" s="119" t="s">
        <v>619</v>
      </c>
      <c r="D887" s="116">
        <v>0</v>
      </c>
      <c r="E887" s="116">
        <v>0</v>
      </c>
    </row>
    <row r="888" spans="1:5" ht="16.5" customHeight="1">
      <c r="A888" s="357"/>
      <c r="B888" s="357"/>
      <c r="C888" s="119" t="s">
        <v>67</v>
      </c>
      <c r="D888" s="116">
        <v>0</v>
      </c>
      <c r="E888" s="116">
        <v>0</v>
      </c>
    </row>
    <row r="889" spans="1:5" ht="17">
      <c r="A889" s="357"/>
      <c r="B889" s="357"/>
      <c r="C889" s="119" t="s">
        <v>13</v>
      </c>
      <c r="D889" s="116">
        <f>форма_10!I256+форма_10!I255+форма_10!I254</f>
        <v>19876.5</v>
      </c>
      <c r="E889" s="116">
        <f>форма_10!O256+форма_10!O255+форма_10!O254</f>
        <v>19876.300000000003</v>
      </c>
    </row>
    <row r="890" spans="1:5" ht="17">
      <c r="A890" s="357"/>
      <c r="B890" s="357"/>
      <c r="C890" s="120" t="s">
        <v>544</v>
      </c>
      <c r="D890" s="116">
        <v>0</v>
      </c>
      <c r="E890" s="116">
        <v>0</v>
      </c>
    </row>
    <row r="891" spans="1:5" ht="18.75" customHeight="1">
      <c r="A891" s="357"/>
      <c r="B891" s="357"/>
      <c r="C891" s="103" t="s">
        <v>620</v>
      </c>
      <c r="D891" s="116">
        <v>0</v>
      </c>
      <c r="E891" s="116">
        <v>0</v>
      </c>
    </row>
    <row r="892" spans="1:5" ht="16.5" customHeight="1">
      <c r="A892" s="357"/>
      <c r="B892" s="357"/>
      <c r="C892" s="119" t="s">
        <v>619</v>
      </c>
      <c r="D892" s="116">
        <v>0</v>
      </c>
      <c r="E892" s="116">
        <v>0</v>
      </c>
    </row>
    <row r="893" spans="1:5" ht="32.25" customHeight="1">
      <c r="A893" s="357"/>
      <c r="B893" s="357"/>
      <c r="C893" s="120" t="s">
        <v>711</v>
      </c>
      <c r="D893" s="116">
        <v>0</v>
      </c>
      <c r="E893" s="116">
        <v>0</v>
      </c>
    </row>
    <row r="894" spans="1:5" ht="18" customHeight="1">
      <c r="A894" s="357"/>
      <c r="B894" s="357"/>
      <c r="C894" s="120" t="s">
        <v>621</v>
      </c>
      <c r="D894" s="116">
        <v>0</v>
      </c>
      <c r="E894" s="116">
        <v>0</v>
      </c>
    </row>
    <row r="895" spans="1:5" ht="16.5" customHeight="1">
      <c r="A895" s="358"/>
      <c r="B895" s="358"/>
      <c r="C895" s="120" t="s">
        <v>622</v>
      </c>
      <c r="D895" s="116">
        <v>0</v>
      </c>
      <c r="E895" s="116">
        <v>0</v>
      </c>
    </row>
    <row r="896" spans="1:5" ht="19.5" customHeight="1">
      <c r="A896" s="356" t="s">
        <v>406</v>
      </c>
      <c r="B896" s="356" t="s">
        <v>407</v>
      </c>
      <c r="C896" s="120" t="s">
        <v>417</v>
      </c>
      <c r="D896" s="116">
        <v>0</v>
      </c>
      <c r="E896" s="116">
        <v>0</v>
      </c>
    </row>
    <row r="897" spans="1:5" ht="80.25" customHeight="1">
      <c r="A897" s="357"/>
      <c r="B897" s="357"/>
      <c r="C897" s="119" t="s">
        <v>618</v>
      </c>
      <c r="D897" s="116">
        <v>0</v>
      </c>
      <c r="E897" s="116">
        <v>0</v>
      </c>
    </row>
    <row r="898" spans="1:5" ht="66.75" customHeight="1">
      <c r="A898" s="357"/>
      <c r="B898" s="357"/>
      <c r="C898" s="119" t="s">
        <v>710</v>
      </c>
      <c r="D898" s="116">
        <v>0</v>
      </c>
      <c r="E898" s="116">
        <v>0</v>
      </c>
    </row>
    <row r="899" spans="1:5" ht="21.75" customHeight="1">
      <c r="A899" s="357"/>
      <c r="B899" s="357"/>
      <c r="C899" s="119" t="s">
        <v>619</v>
      </c>
      <c r="D899" s="116">
        <v>0</v>
      </c>
      <c r="E899" s="116">
        <v>0</v>
      </c>
    </row>
    <row r="900" spans="1:5" ht="21.75" customHeight="1">
      <c r="A900" s="357"/>
      <c r="B900" s="357"/>
      <c r="C900" s="119" t="s">
        <v>67</v>
      </c>
      <c r="D900" s="116">
        <v>0</v>
      </c>
      <c r="E900" s="116">
        <v>0</v>
      </c>
    </row>
    <row r="901" spans="1:5" ht="21.75" customHeight="1">
      <c r="A901" s="357"/>
      <c r="B901" s="357"/>
      <c r="C901" s="119" t="s">
        <v>13</v>
      </c>
      <c r="D901" s="116">
        <v>0</v>
      </c>
      <c r="E901" s="116">
        <v>0</v>
      </c>
    </row>
    <row r="902" spans="1:5" ht="21.75" customHeight="1">
      <c r="A902" s="357"/>
      <c r="B902" s="357"/>
      <c r="C902" s="120" t="s">
        <v>544</v>
      </c>
      <c r="D902" s="116">
        <v>0</v>
      </c>
      <c r="E902" s="116">
        <v>0</v>
      </c>
    </row>
    <row r="903" spans="1:5" ht="21.75" customHeight="1">
      <c r="A903" s="357"/>
      <c r="B903" s="357"/>
      <c r="C903" s="103" t="s">
        <v>620</v>
      </c>
      <c r="D903" s="116">
        <v>0</v>
      </c>
      <c r="E903" s="116">
        <v>0</v>
      </c>
    </row>
    <row r="904" spans="1:5" ht="23.25" customHeight="1">
      <c r="A904" s="357"/>
      <c r="B904" s="357"/>
      <c r="C904" s="119" t="s">
        <v>619</v>
      </c>
      <c r="D904" s="116">
        <v>0</v>
      </c>
      <c r="E904" s="116">
        <v>0</v>
      </c>
    </row>
    <row r="905" spans="1:5" ht="35.25" customHeight="1">
      <c r="A905" s="357"/>
      <c r="B905" s="357"/>
      <c r="C905" s="120" t="s">
        <v>711</v>
      </c>
      <c r="D905" s="116">
        <v>0</v>
      </c>
      <c r="E905" s="116">
        <v>0</v>
      </c>
    </row>
    <row r="906" spans="1:5" ht="22.5" customHeight="1">
      <c r="A906" s="357"/>
      <c r="B906" s="357"/>
      <c r="C906" s="120" t="s">
        <v>621</v>
      </c>
      <c r="D906" s="116">
        <v>0</v>
      </c>
      <c r="E906" s="116">
        <v>0</v>
      </c>
    </row>
    <row r="907" spans="1:5" ht="21.75" customHeight="1">
      <c r="A907" s="358"/>
      <c r="B907" s="358"/>
      <c r="C907" s="120" t="s">
        <v>622</v>
      </c>
      <c r="D907" s="116">
        <v>0</v>
      </c>
      <c r="E907" s="116">
        <v>0</v>
      </c>
    </row>
    <row r="908" spans="1:5" ht="15.75" customHeight="1">
      <c r="A908" s="359" t="s">
        <v>14</v>
      </c>
      <c r="B908" s="359" t="s">
        <v>15</v>
      </c>
      <c r="C908" s="170" t="s">
        <v>417</v>
      </c>
      <c r="D908" s="171">
        <f>D913+D914</f>
        <v>3108308.3</v>
      </c>
      <c r="E908" s="171">
        <f>E913+E914</f>
        <v>3108308.3</v>
      </c>
    </row>
    <row r="909" spans="1:5" ht="94.5" customHeight="1">
      <c r="A909" s="360"/>
      <c r="B909" s="360"/>
      <c r="C909" s="170" t="s">
        <v>618</v>
      </c>
      <c r="D909" s="171">
        <v>0</v>
      </c>
      <c r="E909" s="171">
        <v>0</v>
      </c>
    </row>
    <row r="910" spans="1:5" ht="71.25" customHeight="1">
      <c r="A910" s="360"/>
      <c r="B910" s="360"/>
      <c r="C910" s="170" t="s">
        <v>710</v>
      </c>
      <c r="D910" s="171">
        <f>D913</f>
        <v>3102235.3</v>
      </c>
      <c r="E910" s="171">
        <f>E913</f>
        <v>3102235.3</v>
      </c>
    </row>
    <row r="911" spans="1:5" ht="18" customHeight="1">
      <c r="A911" s="360"/>
      <c r="B911" s="360"/>
      <c r="C911" s="170" t="s">
        <v>619</v>
      </c>
      <c r="D911" s="171">
        <v>0</v>
      </c>
      <c r="E911" s="171">
        <v>0</v>
      </c>
    </row>
    <row r="912" spans="1:5" ht="18" customHeight="1">
      <c r="A912" s="360"/>
      <c r="B912" s="360"/>
      <c r="C912" s="170" t="s">
        <v>67</v>
      </c>
      <c r="D912" s="171">
        <v>0</v>
      </c>
      <c r="E912" s="171">
        <v>0</v>
      </c>
    </row>
    <row r="913" spans="1:5" ht="17.25" customHeight="1">
      <c r="A913" s="360"/>
      <c r="B913" s="360"/>
      <c r="C913" s="170" t="s">
        <v>13</v>
      </c>
      <c r="D913" s="171">
        <f>D961+D1033+D1093</f>
        <v>3102235.3</v>
      </c>
      <c r="E913" s="171">
        <f>E961+E1033+E1093</f>
        <v>3102235.3</v>
      </c>
    </row>
    <row r="914" spans="1:5" ht="17">
      <c r="A914" s="360"/>
      <c r="B914" s="360"/>
      <c r="C914" s="172" t="s">
        <v>544</v>
      </c>
      <c r="D914" s="171">
        <f>D1094</f>
        <v>6073</v>
      </c>
      <c r="E914" s="171">
        <f>E1094</f>
        <v>6073</v>
      </c>
    </row>
    <row r="915" spans="1:5" ht="18" customHeight="1">
      <c r="A915" s="360"/>
      <c r="B915" s="360"/>
      <c r="C915" s="172" t="s">
        <v>620</v>
      </c>
      <c r="D915" s="171">
        <v>0</v>
      </c>
      <c r="E915" s="171">
        <v>0</v>
      </c>
    </row>
    <row r="916" spans="1:5" ht="20.25" customHeight="1">
      <c r="A916" s="360"/>
      <c r="B916" s="360"/>
      <c r="C916" s="170" t="s">
        <v>619</v>
      </c>
      <c r="D916" s="171">
        <v>0</v>
      </c>
      <c r="E916" s="171">
        <v>0</v>
      </c>
    </row>
    <row r="917" spans="1:5" ht="33.75" customHeight="1">
      <c r="A917" s="360"/>
      <c r="B917" s="360"/>
      <c r="C917" s="172" t="s">
        <v>711</v>
      </c>
      <c r="D917" s="171">
        <v>0</v>
      </c>
      <c r="E917" s="171">
        <v>0</v>
      </c>
    </row>
    <row r="918" spans="1:5" ht="18" customHeight="1">
      <c r="A918" s="360"/>
      <c r="B918" s="360"/>
      <c r="C918" s="172" t="s">
        <v>621</v>
      </c>
      <c r="D918" s="171">
        <v>0</v>
      </c>
      <c r="E918" s="171">
        <v>0</v>
      </c>
    </row>
    <row r="919" spans="1:5" ht="18.75" customHeight="1">
      <c r="A919" s="361"/>
      <c r="B919" s="361"/>
      <c r="C919" s="172" t="s">
        <v>622</v>
      </c>
      <c r="D919" s="171">
        <v>0</v>
      </c>
      <c r="E919" s="171">
        <v>0</v>
      </c>
    </row>
    <row r="920" spans="1:5" ht="19.5" customHeight="1">
      <c r="A920" s="359" t="s">
        <v>333</v>
      </c>
      <c r="B920" s="359" t="s">
        <v>175</v>
      </c>
      <c r="C920" s="172" t="s">
        <v>417</v>
      </c>
      <c r="D920" s="171">
        <v>0</v>
      </c>
      <c r="E920" s="171">
        <v>0</v>
      </c>
    </row>
    <row r="921" spans="1:5" ht="89.25" customHeight="1">
      <c r="A921" s="360"/>
      <c r="B921" s="360"/>
      <c r="C921" s="170" t="s">
        <v>618</v>
      </c>
      <c r="D921" s="171">
        <v>0</v>
      </c>
      <c r="E921" s="171">
        <v>0</v>
      </c>
    </row>
    <row r="922" spans="1:5" ht="76.5" customHeight="1">
      <c r="A922" s="360"/>
      <c r="B922" s="360"/>
      <c r="C922" s="170" t="s">
        <v>710</v>
      </c>
      <c r="D922" s="171">
        <v>0</v>
      </c>
      <c r="E922" s="171">
        <v>0</v>
      </c>
    </row>
    <row r="923" spans="1:5" ht="21.75" customHeight="1">
      <c r="A923" s="360"/>
      <c r="B923" s="360"/>
      <c r="C923" s="170" t="s">
        <v>619</v>
      </c>
      <c r="D923" s="171">
        <v>0</v>
      </c>
      <c r="E923" s="171">
        <v>0</v>
      </c>
    </row>
    <row r="924" spans="1:5" ht="21.75" customHeight="1">
      <c r="A924" s="360"/>
      <c r="B924" s="360"/>
      <c r="C924" s="170" t="s">
        <v>67</v>
      </c>
      <c r="D924" s="171">
        <v>0</v>
      </c>
      <c r="E924" s="171">
        <v>0</v>
      </c>
    </row>
    <row r="925" spans="1:5" ht="21.75" customHeight="1">
      <c r="A925" s="360"/>
      <c r="B925" s="360"/>
      <c r="C925" s="170" t="s">
        <v>13</v>
      </c>
      <c r="D925" s="171">
        <v>0</v>
      </c>
      <c r="E925" s="171">
        <v>0</v>
      </c>
    </row>
    <row r="926" spans="1:5" ht="21.75" customHeight="1">
      <c r="A926" s="360"/>
      <c r="B926" s="360"/>
      <c r="C926" s="172" t="s">
        <v>544</v>
      </c>
      <c r="D926" s="171">
        <v>0</v>
      </c>
      <c r="E926" s="171">
        <v>0</v>
      </c>
    </row>
    <row r="927" spans="1:5" ht="21.75" customHeight="1">
      <c r="A927" s="360"/>
      <c r="B927" s="360"/>
      <c r="C927" s="172" t="s">
        <v>620</v>
      </c>
      <c r="D927" s="171">
        <v>0</v>
      </c>
      <c r="E927" s="171">
        <v>0</v>
      </c>
    </row>
    <row r="928" spans="1:5" ht="23.25" customHeight="1">
      <c r="A928" s="360"/>
      <c r="B928" s="360"/>
      <c r="C928" s="170" t="s">
        <v>619</v>
      </c>
      <c r="D928" s="171">
        <v>0</v>
      </c>
      <c r="E928" s="171">
        <v>0</v>
      </c>
    </row>
    <row r="929" spans="1:5" ht="35.25" customHeight="1">
      <c r="A929" s="360"/>
      <c r="B929" s="360"/>
      <c r="C929" s="172" t="s">
        <v>711</v>
      </c>
      <c r="D929" s="171">
        <v>0</v>
      </c>
      <c r="E929" s="171">
        <v>0</v>
      </c>
    </row>
    <row r="930" spans="1:5" ht="22.5" customHeight="1">
      <c r="A930" s="360"/>
      <c r="B930" s="360"/>
      <c r="C930" s="172" t="s">
        <v>621</v>
      </c>
      <c r="D930" s="171">
        <v>0</v>
      </c>
      <c r="E930" s="171">
        <v>0</v>
      </c>
    </row>
    <row r="931" spans="1:5" ht="21.75" customHeight="1">
      <c r="A931" s="361"/>
      <c r="B931" s="361"/>
      <c r="C931" s="172" t="s">
        <v>622</v>
      </c>
      <c r="D931" s="171">
        <v>0</v>
      </c>
      <c r="E931" s="171">
        <v>0</v>
      </c>
    </row>
    <row r="932" spans="1:5" ht="19.5" customHeight="1">
      <c r="A932" s="356" t="s">
        <v>176</v>
      </c>
      <c r="B932" s="356" t="s">
        <v>450</v>
      </c>
      <c r="C932" s="120" t="s">
        <v>417</v>
      </c>
      <c r="D932" s="116">
        <v>0</v>
      </c>
      <c r="E932" s="116">
        <v>0</v>
      </c>
    </row>
    <row r="933" spans="1:5" ht="80.25" customHeight="1">
      <c r="A933" s="357"/>
      <c r="B933" s="357"/>
      <c r="C933" s="115" t="s">
        <v>618</v>
      </c>
      <c r="D933" s="116">
        <v>0</v>
      </c>
      <c r="E933" s="116">
        <v>0</v>
      </c>
    </row>
    <row r="934" spans="1:5" ht="66.75" customHeight="1">
      <c r="A934" s="357"/>
      <c r="B934" s="357"/>
      <c r="C934" s="115" t="s">
        <v>710</v>
      </c>
      <c r="D934" s="116">
        <v>0</v>
      </c>
      <c r="E934" s="116">
        <v>0</v>
      </c>
    </row>
    <row r="935" spans="1:5" ht="21.75" customHeight="1">
      <c r="A935" s="357"/>
      <c r="B935" s="357"/>
      <c r="C935" s="115" t="s">
        <v>619</v>
      </c>
      <c r="D935" s="116">
        <v>0</v>
      </c>
      <c r="E935" s="116">
        <v>0</v>
      </c>
    </row>
    <row r="936" spans="1:5" ht="21.75" customHeight="1">
      <c r="A936" s="357"/>
      <c r="B936" s="357"/>
      <c r="C936" s="115" t="s">
        <v>67</v>
      </c>
      <c r="D936" s="116">
        <v>0</v>
      </c>
      <c r="E936" s="116">
        <v>0</v>
      </c>
    </row>
    <row r="937" spans="1:5" ht="21.75" customHeight="1">
      <c r="A937" s="357"/>
      <c r="B937" s="357"/>
      <c r="C937" s="115" t="s">
        <v>13</v>
      </c>
      <c r="D937" s="116">
        <v>0</v>
      </c>
      <c r="E937" s="116">
        <v>0</v>
      </c>
    </row>
    <row r="938" spans="1:5" ht="21.75" customHeight="1">
      <c r="A938" s="357"/>
      <c r="B938" s="357"/>
      <c r="C938" s="120" t="s">
        <v>544</v>
      </c>
      <c r="D938" s="116">
        <v>0</v>
      </c>
      <c r="E938" s="116">
        <v>0</v>
      </c>
    </row>
    <row r="939" spans="1:5" ht="21.75" customHeight="1">
      <c r="A939" s="357"/>
      <c r="B939" s="357"/>
      <c r="C939" s="120" t="s">
        <v>620</v>
      </c>
      <c r="D939" s="116">
        <v>0</v>
      </c>
      <c r="E939" s="116">
        <v>0</v>
      </c>
    </row>
    <row r="940" spans="1:5" ht="23.25" customHeight="1">
      <c r="A940" s="357"/>
      <c r="B940" s="357"/>
      <c r="C940" s="115" t="s">
        <v>619</v>
      </c>
      <c r="D940" s="116">
        <v>0</v>
      </c>
      <c r="E940" s="116">
        <v>0</v>
      </c>
    </row>
    <row r="941" spans="1:5" ht="35.25" customHeight="1">
      <c r="A941" s="357"/>
      <c r="B941" s="357"/>
      <c r="C941" s="120" t="s">
        <v>711</v>
      </c>
      <c r="D941" s="116">
        <v>0</v>
      </c>
      <c r="E941" s="116">
        <v>0</v>
      </c>
    </row>
    <row r="942" spans="1:5" ht="22.5" customHeight="1">
      <c r="A942" s="357"/>
      <c r="B942" s="357"/>
      <c r="C942" s="120" t="s">
        <v>621</v>
      </c>
      <c r="D942" s="116">
        <v>0</v>
      </c>
      <c r="E942" s="116">
        <v>0</v>
      </c>
    </row>
    <row r="943" spans="1:5" ht="21.75" customHeight="1">
      <c r="A943" s="358"/>
      <c r="B943" s="358"/>
      <c r="C943" s="120" t="s">
        <v>622</v>
      </c>
      <c r="D943" s="116">
        <v>0</v>
      </c>
      <c r="E943" s="116">
        <v>0</v>
      </c>
    </row>
    <row r="944" spans="1:5" ht="19.5" customHeight="1">
      <c r="A944" s="356" t="s">
        <v>177</v>
      </c>
      <c r="B944" s="356" t="s">
        <v>451</v>
      </c>
      <c r="C944" s="120" t="s">
        <v>417</v>
      </c>
      <c r="D944" s="116">
        <v>0</v>
      </c>
      <c r="E944" s="116">
        <v>0</v>
      </c>
    </row>
    <row r="945" spans="1:5" ht="80.25" customHeight="1">
      <c r="A945" s="357"/>
      <c r="B945" s="357"/>
      <c r="C945" s="115" t="s">
        <v>618</v>
      </c>
      <c r="D945" s="116">
        <v>0</v>
      </c>
      <c r="E945" s="116">
        <v>0</v>
      </c>
    </row>
    <row r="946" spans="1:5" ht="66.75" customHeight="1">
      <c r="A946" s="357"/>
      <c r="B946" s="357"/>
      <c r="C946" s="115" t="s">
        <v>710</v>
      </c>
      <c r="D946" s="116">
        <v>0</v>
      </c>
      <c r="E946" s="116">
        <v>0</v>
      </c>
    </row>
    <row r="947" spans="1:5" ht="21.75" customHeight="1">
      <c r="A947" s="357"/>
      <c r="B947" s="357"/>
      <c r="C947" s="115" t="s">
        <v>619</v>
      </c>
      <c r="D947" s="116">
        <v>0</v>
      </c>
      <c r="E947" s="116">
        <v>0</v>
      </c>
    </row>
    <row r="948" spans="1:5" ht="21.75" customHeight="1">
      <c r="A948" s="357"/>
      <c r="B948" s="357"/>
      <c r="C948" s="115" t="s">
        <v>67</v>
      </c>
      <c r="D948" s="116">
        <v>0</v>
      </c>
      <c r="E948" s="116">
        <v>0</v>
      </c>
    </row>
    <row r="949" spans="1:5" ht="21.75" customHeight="1">
      <c r="A949" s="357"/>
      <c r="B949" s="357"/>
      <c r="C949" s="115" t="s">
        <v>13</v>
      </c>
      <c r="D949" s="116">
        <v>0</v>
      </c>
      <c r="E949" s="116">
        <v>0</v>
      </c>
    </row>
    <row r="950" spans="1:5" ht="21.75" customHeight="1">
      <c r="A950" s="357"/>
      <c r="B950" s="357"/>
      <c r="C950" s="120" t="s">
        <v>544</v>
      </c>
      <c r="D950" s="116">
        <v>0</v>
      </c>
      <c r="E950" s="116">
        <v>0</v>
      </c>
    </row>
    <row r="951" spans="1:5" ht="21.75" customHeight="1">
      <c r="A951" s="357"/>
      <c r="B951" s="357"/>
      <c r="C951" s="120" t="s">
        <v>620</v>
      </c>
      <c r="D951" s="116">
        <v>0</v>
      </c>
      <c r="E951" s="116">
        <v>0</v>
      </c>
    </row>
    <row r="952" spans="1:5" ht="23.25" customHeight="1">
      <c r="A952" s="357"/>
      <c r="B952" s="357"/>
      <c r="C952" s="115" t="s">
        <v>619</v>
      </c>
      <c r="D952" s="116">
        <v>0</v>
      </c>
      <c r="E952" s="116">
        <v>0</v>
      </c>
    </row>
    <row r="953" spans="1:5" ht="35.25" customHeight="1">
      <c r="A953" s="357"/>
      <c r="B953" s="357"/>
      <c r="C953" s="120" t="s">
        <v>711</v>
      </c>
      <c r="D953" s="116">
        <v>0</v>
      </c>
      <c r="E953" s="116">
        <v>0</v>
      </c>
    </row>
    <row r="954" spans="1:5" ht="22.5" customHeight="1">
      <c r="A954" s="357"/>
      <c r="B954" s="357"/>
      <c r="C954" s="120" t="s">
        <v>621</v>
      </c>
      <c r="D954" s="116">
        <v>0</v>
      </c>
      <c r="E954" s="116">
        <v>0</v>
      </c>
    </row>
    <row r="955" spans="1:5" ht="21.75" customHeight="1">
      <c r="A955" s="358"/>
      <c r="B955" s="358"/>
      <c r="C955" s="120" t="s">
        <v>622</v>
      </c>
      <c r="D955" s="116">
        <v>0</v>
      </c>
      <c r="E955" s="116">
        <v>0</v>
      </c>
    </row>
    <row r="956" spans="1:5" ht="15.75" customHeight="1">
      <c r="A956" s="356" t="s">
        <v>40</v>
      </c>
      <c r="B956" s="356" t="s">
        <v>41</v>
      </c>
      <c r="C956" s="119" t="s">
        <v>417</v>
      </c>
      <c r="D956" s="116">
        <f>D958</f>
        <v>1855075</v>
      </c>
      <c r="E956" s="116">
        <f>E958</f>
        <v>1855075</v>
      </c>
    </row>
    <row r="957" spans="1:5" ht="85.5" customHeight="1">
      <c r="A957" s="357"/>
      <c r="B957" s="357"/>
      <c r="C957" s="115" t="s">
        <v>618</v>
      </c>
      <c r="D957" s="116">
        <v>0</v>
      </c>
      <c r="E957" s="116">
        <v>0</v>
      </c>
    </row>
    <row r="958" spans="1:5" ht="66.75" customHeight="1">
      <c r="A958" s="357"/>
      <c r="B958" s="357"/>
      <c r="C958" s="119" t="s">
        <v>710</v>
      </c>
      <c r="D958" s="116">
        <f>D961</f>
        <v>1855075</v>
      </c>
      <c r="E958" s="116">
        <f>E961</f>
        <v>1855075</v>
      </c>
    </row>
    <row r="959" spans="1:5" ht="20.25" customHeight="1">
      <c r="A959" s="357"/>
      <c r="B959" s="357"/>
      <c r="C959" s="115" t="s">
        <v>619</v>
      </c>
      <c r="D959" s="116">
        <v>0</v>
      </c>
      <c r="E959" s="116">
        <v>0</v>
      </c>
    </row>
    <row r="960" spans="1:5" ht="18" customHeight="1">
      <c r="A960" s="357"/>
      <c r="B960" s="357"/>
      <c r="C960" s="115" t="s">
        <v>67</v>
      </c>
      <c r="D960" s="116">
        <v>0</v>
      </c>
      <c r="E960" s="116">
        <v>0</v>
      </c>
    </row>
    <row r="961" spans="1:5" ht="17">
      <c r="A961" s="357"/>
      <c r="B961" s="357"/>
      <c r="C961" s="119" t="s">
        <v>13</v>
      </c>
      <c r="D961" s="116">
        <f>D1009+D1021</f>
        <v>1855075</v>
      </c>
      <c r="E961" s="116">
        <f>E1009+E1021</f>
        <v>1855075</v>
      </c>
    </row>
    <row r="962" spans="1:5" ht="17">
      <c r="A962" s="357"/>
      <c r="B962" s="357"/>
      <c r="C962" s="120" t="s">
        <v>544</v>
      </c>
      <c r="D962" s="116">
        <v>0</v>
      </c>
      <c r="E962" s="116">
        <v>0</v>
      </c>
    </row>
    <row r="963" spans="1:5" ht="18.75" customHeight="1">
      <c r="A963" s="357"/>
      <c r="B963" s="357"/>
      <c r="C963" s="120" t="s">
        <v>620</v>
      </c>
      <c r="D963" s="116">
        <v>0</v>
      </c>
      <c r="E963" s="116">
        <v>0</v>
      </c>
    </row>
    <row r="964" spans="1:5" ht="18.75" customHeight="1">
      <c r="A964" s="357"/>
      <c r="B964" s="357"/>
      <c r="C964" s="115" t="s">
        <v>619</v>
      </c>
      <c r="D964" s="116">
        <v>0</v>
      </c>
      <c r="E964" s="116">
        <v>0</v>
      </c>
    </row>
    <row r="965" spans="1:5" ht="34.5" customHeight="1">
      <c r="A965" s="357"/>
      <c r="B965" s="357"/>
      <c r="C965" s="120" t="s">
        <v>711</v>
      </c>
      <c r="D965" s="116">
        <v>0</v>
      </c>
      <c r="E965" s="116">
        <v>0</v>
      </c>
    </row>
    <row r="966" spans="1:5" ht="18" customHeight="1">
      <c r="A966" s="357"/>
      <c r="B966" s="357"/>
      <c r="C966" s="120" t="s">
        <v>621</v>
      </c>
      <c r="D966" s="116">
        <v>0</v>
      </c>
      <c r="E966" s="116">
        <v>0</v>
      </c>
    </row>
    <row r="967" spans="1:5" ht="18.75" customHeight="1">
      <c r="A967" s="358"/>
      <c r="B967" s="358"/>
      <c r="C967" s="120" t="s">
        <v>622</v>
      </c>
      <c r="D967" s="116">
        <v>0</v>
      </c>
      <c r="E967" s="116">
        <v>0</v>
      </c>
    </row>
    <row r="968" spans="1:5" ht="19.5" customHeight="1">
      <c r="A968" s="356" t="s">
        <v>178</v>
      </c>
      <c r="B968" s="356" t="s">
        <v>179</v>
      </c>
      <c r="C968" s="120" t="s">
        <v>417</v>
      </c>
      <c r="D968" s="116">
        <v>0</v>
      </c>
      <c r="E968" s="116">
        <v>0</v>
      </c>
    </row>
    <row r="969" spans="1:5" ht="80.25" customHeight="1">
      <c r="A969" s="357"/>
      <c r="B969" s="357"/>
      <c r="C969" s="115" t="s">
        <v>618</v>
      </c>
      <c r="D969" s="116">
        <v>0</v>
      </c>
      <c r="E969" s="116">
        <v>0</v>
      </c>
    </row>
    <row r="970" spans="1:5" ht="66.75" customHeight="1">
      <c r="A970" s="357"/>
      <c r="B970" s="357"/>
      <c r="C970" s="115" t="s">
        <v>710</v>
      </c>
      <c r="D970" s="116">
        <v>0</v>
      </c>
      <c r="E970" s="116">
        <v>0</v>
      </c>
    </row>
    <row r="971" spans="1:5" ht="21.75" customHeight="1">
      <c r="A971" s="357"/>
      <c r="B971" s="357"/>
      <c r="C971" s="115" t="s">
        <v>619</v>
      </c>
      <c r="D971" s="116">
        <v>0</v>
      </c>
      <c r="E971" s="116">
        <v>0</v>
      </c>
    </row>
    <row r="972" spans="1:5" ht="21.75" customHeight="1">
      <c r="A972" s="357"/>
      <c r="B972" s="357"/>
      <c r="C972" s="115" t="s">
        <v>67</v>
      </c>
      <c r="D972" s="116">
        <v>0</v>
      </c>
      <c r="E972" s="116">
        <v>0</v>
      </c>
    </row>
    <row r="973" spans="1:5" ht="21.75" customHeight="1">
      <c r="A973" s="357"/>
      <c r="B973" s="357"/>
      <c r="C973" s="115" t="s">
        <v>13</v>
      </c>
      <c r="D973" s="116">
        <v>0</v>
      </c>
      <c r="E973" s="116">
        <v>0</v>
      </c>
    </row>
    <row r="974" spans="1:5" ht="21.75" customHeight="1">
      <c r="A974" s="357"/>
      <c r="B974" s="357"/>
      <c r="C974" s="120" t="s">
        <v>544</v>
      </c>
      <c r="D974" s="116">
        <v>0</v>
      </c>
      <c r="E974" s="116">
        <v>0</v>
      </c>
    </row>
    <row r="975" spans="1:5" ht="21.75" customHeight="1">
      <c r="A975" s="357"/>
      <c r="B975" s="357"/>
      <c r="C975" s="120" t="s">
        <v>620</v>
      </c>
      <c r="D975" s="116">
        <v>0</v>
      </c>
      <c r="E975" s="116">
        <v>0</v>
      </c>
    </row>
    <row r="976" spans="1:5" ht="23.25" customHeight="1">
      <c r="A976" s="357"/>
      <c r="B976" s="357"/>
      <c r="C976" s="115" t="s">
        <v>619</v>
      </c>
      <c r="D976" s="116">
        <v>0</v>
      </c>
      <c r="E976" s="116">
        <v>0</v>
      </c>
    </row>
    <row r="977" spans="1:5" ht="35.25" customHeight="1">
      <c r="A977" s="357"/>
      <c r="B977" s="357"/>
      <c r="C977" s="120" t="s">
        <v>711</v>
      </c>
      <c r="D977" s="116">
        <v>0</v>
      </c>
      <c r="E977" s="116">
        <v>0</v>
      </c>
    </row>
    <row r="978" spans="1:5" ht="22.5" customHeight="1">
      <c r="A978" s="357"/>
      <c r="B978" s="357"/>
      <c r="C978" s="120" t="s">
        <v>621</v>
      </c>
      <c r="D978" s="116">
        <v>0</v>
      </c>
      <c r="E978" s="116">
        <v>0</v>
      </c>
    </row>
    <row r="979" spans="1:5" ht="21.75" customHeight="1">
      <c r="A979" s="358"/>
      <c r="B979" s="358"/>
      <c r="C979" s="120" t="s">
        <v>622</v>
      </c>
      <c r="D979" s="116">
        <v>0</v>
      </c>
      <c r="E979" s="116">
        <v>0</v>
      </c>
    </row>
    <row r="980" spans="1:5" ht="19.5" customHeight="1">
      <c r="A980" s="356" t="s">
        <v>180</v>
      </c>
      <c r="B980" s="356" t="s">
        <v>452</v>
      </c>
      <c r="C980" s="120" t="s">
        <v>417</v>
      </c>
      <c r="D980" s="116">
        <v>0</v>
      </c>
      <c r="E980" s="116">
        <v>0</v>
      </c>
    </row>
    <row r="981" spans="1:5" ht="80.25" customHeight="1">
      <c r="A981" s="357"/>
      <c r="B981" s="357"/>
      <c r="C981" s="115" t="s">
        <v>618</v>
      </c>
      <c r="D981" s="116">
        <v>0</v>
      </c>
      <c r="E981" s="116">
        <v>0</v>
      </c>
    </row>
    <row r="982" spans="1:5" ht="66.75" customHeight="1">
      <c r="A982" s="357"/>
      <c r="B982" s="357"/>
      <c r="C982" s="115" t="s">
        <v>710</v>
      </c>
      <c r="D982" s="116">
        <v>0</v>
      </c>
      <c r="E982" s="116">
        <v>0</v>
      </c>
    </row>
    <row r="983" spans="1:5" ht="21.75" customHeight="1">
      <c r="A983" s="357"/>
      <c r="B983" s="357"/>
      <c r="C983" s="115" t="s">
        <v>619</v>
      </c>
      <c r="D983" s="116">
        <v>0</v>
      </c>
      <c r="E983" s="116">
        <v>0</v>
      </c>
    </row>
    <row r="984" spans="1:5" ht="21.75" customHeight="1">
      <c r="A984" s="357"/>
      <c r="B984" s="357"/>
      <c r="C984" s="115" t="s">
        <v>67</v>
      </c>
      <c r="D984" s="116">
        <v>0</v>
      </c>
      <c r="E984" s="116">
        <v>0</v>
      </c>
    </row>
    <row r="985" spans="1:5" ht="21.75" customHeight="1">
      <c r="A985" s="357"/>
      <c r="B985" s="357"/>
      <c r="C985" s="115" t="s">
        <v>13</v>
      </c>
      <c r="D985" s="116">
        <v>0</v>
      </c>
      <c r="E985" s="116">
        <v>0</v>
      </c>
    </row>
    <row r="986" spans="1:5" ht="21.75" customHeight="1">
      <c r="A986" s="357"/>
      <c r="B986" s="357"/>
      <c r="C986" s="120" t="s">
        <v>544</v>
      </c>
      <c r="D986" s="116">
        <v>0</v>
      </c>
      <c r="E986" s="116">
        <v>0</v>
      </c>
    </row>
    <row r="987" spans="1:5" ht="21.75" customHeight="1">
      <c r="A987" s="357"/>
      <c r="B987" s="357"/>
      <c r="C987" s="120" t="s">
        <v>620</v>
      </c>
      <c r="D987" s="116">
        <v>0</v>
      </c>
      <c r="E987" s="116">
        <v>0</v>
      </c>
    </row>
    <row r="988" spans="1:5" ht="23.25" customHeight="1">
      <c r="A988" s="357"/>
      <c r="B988" s="357"/>
      <c r="C988" s="115" t="s">
        <v>619</v>
      </c>
      <c r="D988" s="116">
        <v>0</v>
      </c>
      <c r="E988" s="116">
        <v>0</v>
      </c>
    </row>
    <row r="989" spans="1:5" ht="35.25" customHeight="1">
      <c r="A989" s="357"/>
      <c r="B989" s="357"/>
      <c r="C989" s="120" t="s">
        <v>711</v>
      </c>
      <c r="D989" s="116">
        <v>0</v>
      </c>
      <c r="E989" s="116">
        <v>0</v>
      </c>
    </row>
    <row r="990" spans="1:5" ht="22.5" customHeight="1">
      <c r="A990" s="357"/>
      <c r="B990" s="357"/>
      <c r="C990" s="120" t="s">
        <v>621</v>
      </c>
      <c r="D990" s="116">
        <v>0</v>
      </c>
      <c r="E990" s="116">
        <v>0</v>
      </c>
    </row>
    <row r="991" spans="1:5" ht="21.75" customHeight="1">
      <c r="A991" s="358"/>
      <c r="B991" s="358"/>
      <c r="C991" s="120" t="s">
        <v>622</v>
      </c>
      <c r="D991" s="116">
        <v>0</v>
      </c>
      <c r="E991" s="116">
        <v>0</v>
      </c>
    </row>
    <row r="992" spans="1:5" ht="19.5" customHeight="1">
      <c r="A992" s="356" t="s">
        <v>181</v>
      </c>
      <c r="B992" s="356" t="s">
        <v>182</v>
      </c>
      <c r="C992" s="120" t="s">
        <v>417</v>
      </c>
      <c r="D992" s="116">
        <v>0</v>
      </c>
      <c r="E992" s="116">
        <v>0</v>
      </c>
    </row>
    <row r="993" spans="1:5" ht="80.25" customHeight="1">
      <c r="A993" s="357"/>
      <c r="B993" s="357"/>
      <c r="C993" s="115" t="s">
        <v>618</v>
      </c>
      <c r="D993" s="116">
        <v>0</v>
      </c>
      <c r="E993" s="116">
        <v>0</v>
      </c>
    </row>
    <row r="994" spans="1:5" ht="66.75" customHeight="1">
      <c r="A994" s="357"/>
      <c r="B994" s="357"/>
      <c r="C994" s="115" t="s">
        <v>710</v>
      </c>
      <c r="D994" s="116">
        <v>0</v>
      </c>
      <c r="E994" s="116">
        <v>0</v>
      </c>
    </row>
    <row r="995" spans="1:5" ht="21.75" customHeight="1">
      <c r="A995" s="357"/>
      <c r="B995" s="357"/>
      <c r="C995" s="115" t="s">
        <v>619</v>
      </c>
      <c r="D995" s="116">
        <v>0</v>
      </c>
      <c r="E995" s="116">
        <v>0</v>
      </c>
    </row>
    <row r="996" spans="1:5" ht="21.75" customHeight="1">
      <c r="A996" s="357"/>
      <c r="B996" s="357"/>
      <c r="C996" s="115" t="s">
        <v>67</v>
      </c>
      <c r="D996" s="116">
        <v>0</v>
      </c>
      <c r="E996" s="116">
        <v>0</v>
      </c>
    </row>
    <row r="997" spans="1:5" ht="21.75" customHeight="1">
      <c r="A997" s="357"/>
      <c r="B997" s="357"/>
      <c r="C997" s="115" t="s">
        <v>13</v>
      </c>
      <c r="D997" s="116">
        <v>0</v>
      </c>
      <c r="E997" s="116">
        <v>0</v>
      </c>
    </row>
    <row r="998" spans="1:5" ht="21.75" customHeight="1">
      <c r="A998" s="357"/>
      <c r="B998" s="357"/>
      <c r="C998" s="120" t="s">
        <v>544</v>
      </c>
      <c r="D998" s="116">
        <v>0</v>
      </c>
      <c r="E998" s="116">
        <v>0</v>
      </c>
    </row>
    <row r="999" spans="1:5" ht="21.75" customHeight="1">
      <c r="A999" s="357"/>
      <c r="B999" s="357"/>
      <c r="C999" s="120" t="s">
        <v>620</v>
      </c>
      <c r="D999" s="116">
        <v>0</v>
      </c>
      <c r="E999" s="116">
        <v>0</v>
      </c>
    </row>
    <row r="1000" spans="1:5" ht="23.25" customHeight="1">
      <c r="A1000" s="357"/>
      <c r="B1000" s="357"/>
      <c r="C1000" s="115" t="s">
        <v>619</v>
      </c>
      <c r="D1000" s="116">
        <v>0</v>
      </c>
      <c r="E1000" s="116">
        <v>0</v>
      </c>
    </row>
    <row r="1001" spans="1:5" ht="35.25" customHeight="1">
      <c r="A1001" s="357"/>
      <c r="B1001" s="357"/>
      <c r="C1001" s="120" t="s">
        <v>711</v>
      </c>
      <c r="D1001" s="116">
        <v>0</v>
      </c>
      <c r="E1001" s="116">
        <v>0</v>
      </c>
    </row>
    <row r="1002" spans="1:5" ht="22.5" customHeight="1">
      <c r="A1002" s="357"/>
      <c r="B1002" s="357"/>
      <c r="C1002" s="120" t="s">
        <v>621</v>
      </c>
      <c r="D1002" s="116">
        <v>0</v>
      </c>
      <c r="E1002" s="116">
        <v>0</v>
      </c>
    </row>
    <row r="1003" spans="1:5" ht="21.75" customHeight="1">
      <c r="A1003" s="358"/>
      <c r="B1003" s="358"/>
      <c r="C1003" s="120" t="s">
        <v>622</v>
      </c>
      <c r="D1003" s="116">
        <v>0</v>
      </c>
      <c r="E1003" s="116">
        <v>0</v>
      </c>
    </row>
    <row r="1004" spans="1:5" ht="15.75" customHeight="1">
      <c r="A1004" s="356" t="s">
        <v>42</v>
      </c>
      <c r="B1004" s="356" t="s">
        <v>453</v>
      </c>
      <c r="C1004" s="119" t="s">
        <v>417</v>
      </c>
      <c r="D1004" s="116">
        <f>форма_10!I294</f>
        <v>1644341</v>
      </c>
      <c r="E1004" s="116">
        <f>форма_10!O294</f>
        <v>1644341</v>
      </c>
    </row>
    <row r="1005" spans="1:5" ht="86.25" customHeight="1">
      <c r="A1005" s="357"/>
      <c r="B1005" s="357"/>
      <c r="C1005" s="115" t="s">
        <v>618</v>
      </c>
      <c r="D1005" s="116">
        <v>0</v>
      </c>
      <c r="E1005" s="116">
        <v>0</v>
      </c>
    </row>
    <row r="1006" spans="1:5" ht="68.25" customHeight="1">
      <c r="A1006" s="357"/>
      <c r="B1006" s="357"/>
      <c r="C1006" s="119" t="s">
        <v>710</v>
      </c>
      <c r="D1006" s="116">
        <f>форма_10!I295</f>
        <v>1644341</v>
      </c>
      <c r="E1006" s="116">
        <f>форма_10!O295</f>
        <v>1644341</v>
      </c>
    </row>
    <row r="1007" spans="1:5" ht="17.25" customHeight="1">
      <c r="A1007" s="357"/>
      <c r="B1007" s="357"/>
      <c r="C1007" s="115" t="s">
        <v>619</v>
      </c>
      <c r="D1007" s="116">
        <v>0</v>
      </c>
      <c r="E1007" s="116">
        <v>0</v>
      </c>
    </row>
    <row r="1008" spans="1:5" ht="17.25" customHeight="1">
      <c r="A1008" s="357"/>
      <c r="B1008" s="357"/>
      <c r="C1008" s="115" t="s">
        <v>67</v>
      </c>
      <c r="D1008" s="116">
        <v>0</v>
      </c>
      <c r="E1008" s="116">
        <v>0</v>
      </c>
    </row>
    <row r="1009" spans="1:5" ht="17">
      <c r="A1009" s="357"/>
      <c r="B1009" s="357"/>
      <c r="C1009" s="119" t="s">
        <v>13</v>
      </c>
      <c r="D1009" s="116">
        <f>форма_10!I296</f>
        <v>1644341</v>
      </c>
      <c r="E1009" s="116">
        <f>форма_10!O296</f>
        <v>1644341</v>
      </c>
    </row>
    <row r="1010" spans="1:5" ht="17">
      <c r="A1010" s="357"/>
      <c r="B1010" s="357"/>
      <c r="C1010" s="120" t="s">
        <v>544</v>
      </c>
      <c r="D1010" s="116">
        <v>0</v>
      </c>
      <c r="E1010" s="116">
        <v>0</v>
      </c>
    </row>
    <row r="1011" spans="1:5" ht="18.75" customHeight="1">
      <c r="A1011" s="357"/>
      <c r="B1011" s="357"/>
      <c r="C1011" s="120" t="s">
        <v>620</v>
      </c>
      <c r="D1011" s="116">
        <v>0</v>
      </c>
      <c r="E1011" s="116">
        <v>0</v>
      </c>
    </row>
    <row r="1012" spans="1:5" ht="18.75" customHeight="1">
      <c r="A1012" s="357"/>
      <c r="B1012" s="357"/>
      <c r="C1012" s="115" t="s">
        <v>619</v>
      </c>
      <c r="D1012" s="116">
        <v>0</v>
      </c>
      <c r="E1012" s="116">
        <v>0</v>
      </c>
    </row>
    <row r="1013" spans="1:5" ht="33.75" customHeight="1">
      <c r="A1013" s="357"/>
      <c r="B1013" s="357"/>
      <c r="C1013" s="120" t="s">
        <v>711</v>
      </c>
      <c r="D1013" s="116">
        <v>0</v>
      </c>
      <c r="E1013" s="116">
        <v>0</v>
      </c>
    </row>
    <row r="1014" spans="1:5" ht="18.75" customHeight="1">
      <c r="A1014" s="357"/>
      <c r="B1014" s="357"/>
      <c r="C1014" s="120" t="s">
        <v>621</v>
      </c>
      <c r="D1014" s="116">
        <v>0</v>
      </c>
      <c r="E1014" s="116">
        <v>0</v>
      </c>
    </row>
    <row r="1015" spans="1:5" ht="18.75" customHeight="1">
      <c r="A1015" s="358"/>
      <c r="B1015" s="358"/>
      <c r="C1015" s="120" t="s">
        <v>622</v>
      </c>
      <c r="D1015" s="116">
        <v>0</v>
      </c>
      <c r="E1015" s="116">
        <v>0</v>
      </c>
    </row>
    <row r="1016" spans="1:5" ht="15.75" customHeight="1">
      <c r="A1016" s="356" t="s">
        <v>43</v>
      </c>
      <c r="B1016" s="356" t="s">
        <v>339</v>
      </c>
      <c r="C1016" s="119" t="s">
        <v>417</v>
      </c>
      <c r="D1016" s="116">
        <f>форма_10!I297</f>
        <v>210734</v>
      </c>
      <c r="E1016" s="116">
        <f>форма_10!O297</f>
        <v>210734</v>
      </c>
    </row>
    <row r="1017" spans="1:5" ht="83.25" customHeight="1">
      <c r="A1017" s="357"/>
      <c r="B1017" s="357"/>
      <c r="C1017" s="115" t="s">
        <v>618</v>
      </c>
      <c r="D1017" s="116">
        <v>0</v>
      </c>
      <c r="E1017" s="116">
        <v>0</v>
      </c>
    </row>
    <row r="1018" spans="1:5" ht="68">
      <c r="A1018" s="357"/>
      <c r="B1018" s="357"/>
      <c r="C1018" s="119" t="s">
        <v>710</v>
      </c>
      <c r="D1018" s="116">
        <f>форма_10!I298</f>
        <v>210734</v>
      </c>
      <c r="E1018" s="116">
        <f>форма_10!O298</f>
        <v>210734</v>
      </c>
    </row>
    <row r="1019" spans="1:5" ht="20.25" customHeight="1">
      <c r="A1019" s="357"/>
      <c r="B1019" s="357"/>
      <c r="C1019" s="115" t="s">
        <v>619</v>
      </c>
      <c r="D1019" s="116">
        <v>0</v>
      </c>
      <c r="E1019" s="116">
        <v>0</v>
      </c>
    </row>
    <row r="1020" spans="1:5" ht="17">
      <c r="A1020" s="357"/>
      <c r="B1020" s="357"/>
      <c r="C1020" s="115" t="s">
        <v>67</v>
      </c>
      <c r="D1020" s="116">
        <v>0</v>
      </c>
      <c r="E1020" s="116">
        <v>0</v>
      </c>
    </row>
    <row r="1021" spans="1:5" ht="17">
      <c r="A1021" s="357"/>
      <c r="B1021" s="357"/>
      <c r="C1021" s="119" t="s">
        <v>13</v>
      </c>
      <c r="D1021" s="116">
        <f>форма_10!I299</f>
        <v>210734</v>
      </c>
      <c r="E1021" s="116">
        <f>форма_10!O299</f>
        <v>210734</v>
      </c>
    </row>
    <row r="1022" spans="1:5" ht="17">
      <c r="A1022" s="357"/>
      <c r="B1022" s="357"/>
      <c r="C1022" s="120" t="s">
        <v>544</v>
      </c>
      <c r="D1022" s="116">
        <v>0</v>
      </c>
      <c r="E1022" s="116">
        <v>0</v>
      </c>
    </row>
    <row r="1023" spans="1:5" ht="21.75" customHeight="1">
      <c r="A1023" s="357"/>
      <c r="B1023" s="357"/>
      <c r="C1023" s="120" t="s">
        <v>620</v>
      </c>
      <c r="D1023" s="116">
        <v>0</v>
      </c>
      <c r="E1023" s="116">
        <v>0</v>
      </c>
    </row>
    <row r="1024" spans="1:5" ht="18" customHeight="1">
      <c r="A1024" s="357"/>
      <c r="B1024" s="357"/>
      <c r="C1024" s="115" t="s">
        <v>619</v>
      </c>
      <c r="D1024" s="116">
        <v>0</v>
      </c>
      <c r="E1024" s="116">
        <v>0</v>
      </c>
    </row>
    <row r="1025" spans="1:5" ht="34.5" customHeight="1">
      <c r="A1025" s="357"/>
      <c r="B1025" s="357"/>
      <c r="C1025" s="120" t="s">
        <v>711</v>
      </c>
      <c r="D1025" s="116">
        <v>0</v>
      </c>
      <c r="E1025" s="116">
        <v>0</v>
      </c>
    </row>
    <row r="1026" spans="1:5" ht="18" customHeight="1">
      <c r="A1026" s="357"/>
      <c r="B1026" s="357"/>
      <c r="C1026" s="120" t="s">
        <v>621</v>
      </c>
      <c r="D1026" s="116">
        <v>0</v>
      </c>
      <c r="E1026" s="116">
        <v>0</v>
      </c>
    </row>
    <row r="1027" spans="1:5" ht="18" customHeight="1">
      <c r="A1027" s="358"/>
      <c r="B1027" s="358"/>
      <c r="C1027" s="120" t="s">
        <v>622</v>
      </c>
      <c r="D1027" s="116">
        <v>0</v>
      </c>
      <c r="E1027" s="116">
        <v>0</v>
      </c>
    </row>
    <row r="1028" spans="1:5" ht="15.75" customHeight="1">
      <c r="A1028" s="359" t="s">
        <v>16</v>
      </c>
      <c r="B1028" s="359" t="s">
        <v>17</v>
      </c>
      <c r="C1028" s="170" t="s">
        <v>417</v>
      </c>
      <c r="D1028" s="171">
        <f>D1030</f>
        <v>457530</v>
      </c>
      <c r="E1028" s="171">
        <f>E1030</f>
        <v>457530</v>
      </c>
    </row>
    <row r="1029" spans="1:5" ht="84" customHeight="1">
      <c r="A1029" s="360"/>
      <c r="B1029" s="360"/>
      <c r="C1029" s="170" t="s">
        <v>618</v>
      </c>
      <c r="D1029" s="171">
        <v>0</v>
      </c>
      <c r="E1029" s="171">
        <v>0</v>
      </c>
    </row>
    <row r="1030" spans="1:5" ht="68.25" customHeight="1">
      <c r="A1030" s="360"/>
      <c r="B1030" s="360"/>
      <c r="C1030" s="170" t="s">
        <v>710</v>
      </c>
      <c r="D1030" s="171">
        <f>D1033</f>
        <v>457530</v>
      </c>
      <c r="E1030" s="171">
        <f>E1033</f>
        <v>457530</v>
      </c>
    </row>
    <row r="1031" spans="1:5" ht="18" customHeight="1">
      <c r="A1031" s="360"/>
      <c r="B1031" s="360"/>
      <c r="C1031" s="170" t="s">
        <v>619</v>
      </c>
      <c r="D1031" s="171">
        <v>0</v>
      </c>
      <c r="E1031" s="171">
        <v>0</v>
      </c>
    </row>
    <row r="1032" spans="1:5" ht="21" customHeight="1">
      <c r="A1032" s="360"/>
      <c r="B1032" s="360"/>
      <c r="C1032" s="170" t="s">
        <v>67</v>
      </c>
      <c r="D1032" s="171">
        <v>0</v>
      </c>
      <c r="E1032" s="171">
        <v>0</v>
      </c>
    </row>
    <row r="1033" spans="1:5" ht="17">
      <c r="A1033" s="360"/>
      <c r="B1033" s="360"/>
      <c r="C1033" s="170" t="s">
        <v>13</v>
      </c>
      <c r="D1033" s="171">
        <f>D1057</f>
        <v>457530</v>
      </c>
      <c r="E1033" s="171">
        <f>E1057</f>
        <v>457530</v>
      </c>
    </row>
    <row r="1034" spans="1:5" ht="17">
      <c r="A1034" s="360"/>
      <c r="B1034" s="360"/>
      <c r="C1034" s="172" t="s">
        <v>544</v>
      </c>
      <c r="D1034" s="171">
        <v>0</v>
      </c>
      <c r="E1034" s="171">
        <v>0</v>
      </c>
    </row>
    <row r="1035" spans="1:5" ht="16.5" customHeight="1">
      <c r="A1035" s="360"/>
      <c r="B1035" s="360"/>
      <c r="C1035" s="172" t="s">
        <v>620</v>
      </c>
      <c r="D1035" s="171">
        <v>0</v>
      </c>
      <c r="E1035" s="171">
        <v>0</v>
      </c>
    </row>
    <row r="1036" spans="1:5" ht="15" customHeight="1">
      <c r="A1036" s="360"/>
      <c r="B1036" s="360"/>
      <c r="C1036" s="170" t="s">
        <v>619</v>
      </c>
      <c r="D1036" s="171">
        <v>0</v>
      </c>
      <c r="E1036" s="171">
        <v>0</v>
      </c>
    </row>
    <row r="1037" spans="1:5" ht="32.25" customHeight="1">
      <c r="A1037" s="360"/>
      <c r="B1037" s="360"/>
      <c r="C1037" s="172" t="s">
        <v>711</v>
      </c>
      <c r="D1037" s="171">
        <v>0</v>
      </c>
      <c r="E1037" s="171">
        <v>0</v>
      </c>
    </row>
    <row r="1038" spans="1:5" ht="15" customHeight="1">
      <c r="A1038" s="360"/>
      <c r="B1038" s="360"/>
      <c r="C1038" s="172" t="s">
        <v>621</v>
      </c>
      <c r="D1038" s="171">
        <v>0</v>
      </c>
      <c r="E1038" s="171">
        <v>0</v>
      </c>
    </row>
    <row r="1039" spans="1:5" ht="15" customHeight="1">
      <c r="A1039" s="361"/>
      <c r="B1039" s="361"/>
      <c r="C1039" s="172" t="s">
        <v>622</v>
      </c>
      <c r="D1039" s="171">
        <v>0</v>
      </c>
      <c r="E1039" s="171">
        <v>0</v>
      </c>
    </row>
    <row r="1040" spans="1:5" ht="19.5" customHeight="1">
      <c r="A1040" s="356" t="s">
        <v>183</v>
      </c>
      <c r="B1040" s="356" t="s">
        <v>616</v>
      </c>
      <c r="C1040" s="120" t="s">
        <v>417</v>
      </c>
      <c r="D1040" s="116">
        <v>0</v>
      </c>
      <c r="E1040" s="116">
        <v>0</v>
      </c>
    </row>
    <row r="1041" spans="1:5" ht="80.25" customHeight="1">
      <c r="A1041" s="357"/>
      <c r="B1041" s="357"/>
      <c r="C1041" s="115" t="s">
        <v>618</v>
      </c>
      <c r="D1041" s="116">
        <v>0</v>
      </c>
      <c r="E1041" s="116">
        <v>0</v>
      </c>
    </row>
    <row r="1042" spans="1:5" ht="66.75" customHeight="1">
      <c r="A1042" s="357"/>
      <c r="B1042" s="357"/>
      <c r="C1042" s="115" t="s">
        <v>710</v>
      </c>
      <c r="D1042" s="116">
        <v>0</v>
      </c>
      <c r="E1042" s="116">
        <v>0</v>
      </c>
    </row>
    <row r="1043" spans="1:5" ht="21.75" customHeight="1">
      <c r="A1043" s="357"/>
      <c r="B1043" s="357"/>
      <c r="C1043" s="115" t="s">
        <v>619</v>
      </c>
      <c r="D1043" s="116">
        <v>0</v>
      </c>
      <c r="E1043" s="116">
        <v>0</v>
      </c>
    </row>
    <row r="1044" spans="1:5" ht="21.75" customHeight="1">
      <c r="A1044" s="357"/>
      <c r="B1044" s="357"/>
      <c r="C1044" s="115" t="s">
        <v>67</v>
      </c>
      <c r="D1044" s="116">
        <v>0</v>
      </c>
      <c r="E1044" s="116">
        <v>0</v>
      </c>
    </row>
    <row r="1045" spans="1:5" ht="21.75" customHeight="1">
      <c r="A1045" s="357"/>
      <c r="B1045" s="357"/>
      <c r="C1045" s="115" t="s">
        <v>13</v>
      </c>
      <c r="D1045" s="116">
        <v>0</v>
      </c>
      <c r="E1045" s="116">
        <v>0</v>
      </c>
    </row>
    <row r="1046" spans="1:5" ht="21.75" customHeight="1">
      <c r="A1046" s="357"/>
      <c r="B1046" s="357"/>
      <c r="C1046" s="120" t="s">
        <v>544</v>
      </c>
      <c r="D1046" s="116">
        <v>0</v>
      </c>
      <c r="E1046" s="116">
        <v>0</v>
      </c>
    </row>
    <row r="1047" spans="1:5" ht="21.75" customHeight="1">
      <c r="A1047" s="357"/>
      <c r="B1047" s="357"/>
      <c r="C1047" s="120" t="s">
        <v>620</v>
      </c>
      <c r="D1047" s="116">
        <v>0</v>
      </c>
      <c r="E1047" s="116">
        <v>0</v>
      </c>
    </row>
    <row r="1048" spans="1:5" ht="23.25" customHeight="1">
      <c r="A1048" s="357"/>
      <c r="B1048" s="357"/>
      <c r="C1048" s="115" t="s">
        <v>619</v>
      </c>
      <c r="D1048" s="116">
        <v>0</v>
      </c>
      <c r="E1048" s="116">
        <v>0</v>
      </c>
    </row>
    <row r="1049" spans="1:5" ht="35.25" customHeight="1">
      <c r="A1049" s="357"/>
      <c r="B1049" s="357"/>
      <c r="C1049" s="120" t="s">
        <v>711</v>
      </c>
      <c r="D1049" s="116">
        <v>0</v>
      </c>
      <c r="E1049" s="116">
        <v>0</v>
      </c>
    </row>
    <row r="1050" spans="1:5" ht="22.5" customHeight="1">
      <c r="A1050" s="357"/>
      <c r="B1050" s="357"/>
      <c r="C1050" s="120" t="s">
        <v>621</v>
      </c>
      <c r="D1050" s="116">
        <v>0</v>
      </c>
      <c r="E1050" s="116">
        <v>0</v>
      </c>
    </row>
    <row r="1051" spans="1:5" ht="20.25" customHeight="1">
      <c r="A1051" s="358"/>
      <c r="B1051" s="358"/>
      <c r="C1051" s="120" t="s">
        <v>622</v>
      </c>
      <c r="D1051" s="116">
        <v>0</v>
      </c>
      <c r="E1051" s="116">
        <v>0</v>
      </c>
    </row>
    <row r="1052" spans="1:5" ht="15.75" customHeight="1">
      <c r="A1052" s="356" t="s">
        <v>44</v>
      </c>
      <c r="B1052" s="356" t="s">
        <v>537</v>
      </c>
      <c r="C1052" s="119" t="s">
        <v>417</v>
      </c>
      <c r="D1052" s="116">
        <f>D1054</f>
        <v>457530</v>
      </c>
      <c r="E1052" s="116">
        <f>E1054</f>
        <v>457530</v>
      </c>
    </row>
    <row r="1053" spans="1:5" ht="81.75" customHeight="1">
      <c r="A1053" s="357"/>
      <c r="B1053" s="357"/>
      <c r="C1053" s="115" t="s">
        <v>618</v>
      </c>
      <c r="D1053" s="116">
        <v>0</v>
      </c>
      <c r="E1053" s="116">
        <v>0</v>
      </c>
    </row>
    <row r="1054" spans="1:5" ht="68">
      <c r="A1054" s="357"/>
      <c r="B1054" s="357"/>
      <c r="C1054" s="119" t="s">
        <v>710</v>
      </c>
      <c r="D1054" s="116">
        <f>D1057</f>
        <v>457530</v>
      </c>
      <c r="E1054" s="116">
        <f>E1057</f>
        <v>457530</v>
      </c>
    </row>
    <row r="1055" spans="1:5" ht="18.75" customHeight="1">
      <c r="A1055" s="357"/>
      <c r="B1055" s="357"/>
      <c r="C1055" s="115" t="s">
        <v>619</v>
      </c>
      <c r="D1055" s="116">
        <v>0</v>
      </c>
      <c r="E1055" s="116">
        <v>0</v>
      </c>
    </row>
    <row r="1056" spans="1:5" ht="17">
      <c r="A1056" s="357"/>
      <c r="B1056" s="357"/>
      <c r="C1056" s="115" t="s">
        <v>67</v>
      </c>
      <c r="D1056" s="116">
        <v>0</v>
      </c>
      <c r="E1056" s="116">
        <v>0</v>
      </c>
    </row>
    <row r="1057" spans="1:5" ht="17">
      <c r="A1057" s="357"/>
      <c r="B1057" s="357"/>
      <c r="C1057" s="119" t="s">
        <v>13</v>
      </c>
      <c r="D1057" s="116">
        <f>форма_10!I308</f>
        <v>457530</v>
      </c>
      <c r="E1057" s="116">
        <f>форма_10!O308</f>
        <v>457530</v>
      </c>
    </row>
    <row r="1058" spans="1:5" ht="17">
      <c r="A1058" s="357"/>
      <c r="B1058" s="357"/>
      <c r="C1058" s="120" t="s">
        <v>544</v>
      </c>
      <c r="D1058" s="116">
        <v>0</v>
      </c>
      <c r="E1058" s="116">
        <v>0</v>
      </c>
    </row>
    <row r="1059" spans="1:5" ht="16.5" customHeight="1">
      <c r="A1059" s="357"/>
      <c r="B1059" s="357"/>
      <c r="C1059" s="120" t="s">
        <v>620</v>
      </c>
      <c r="D1059" s="116">
        <v>0</v>
      </c>
      <c r="E1059" s="116">
        <v>0</v>
      </c>
    </row>
    <row r="1060" spans="1:5" ht="18" customHeight="1">
      <c r="A1060" s="357"/>
      <c r="B1060" s="357"/>
      <c r="C1060" s="115" t="s">
        <v>619</v>
      </c>
      <c r="D1060" s="116">
        <v>0</v>
      </c>
      <c r="E1060" s="116">
        <v>0</v>
      </c>
    </row>
    <row r="1061" spans="1:5" ht="34.5" customHeight="1">
      <c r="A1061" s="357"/>
      <c r="B1061" s="357"/>
      <c r="C1061" s="120" t="s">
        <v>711</v>
      </c>
      <c r="D1061" s="116">
        <v>0</v>
      </c>
      <c r="E1061" s="116">
        <v>0</v>
      </c>
    </row>
    <row r="1062" spans="1:5" ht="16.5" customHeight="1">
      <c r="A1062" s="357"/>
      <c r="B1062" s="357"/>
      <c r="C1062" s="120" t="s">
        <v>621</v>
      </c>
      <c r="D1062" s="116">
        <v>0</v>
      </c>
      <c r="E1062" s="116">
        <v>0</v>
      </c>
    </row>
    <row r="1063" spans="1:5" ht="18" customHeight="1">
      <c r="A1063" s="358"/>
      <c r="B1063" s="358"/>
      <c r="C1063" s="120" t="s">
        <v>622</v>
      </c>
      <c r="D1063" s="116">
        <v>0</v>
      </c>
      <c r="E1063" s="116">
        <v>0</v>
      </c>
    </row>
    <row r="1064" spans="1:5" ht="19.5" customHeight="1">
      <c r="A1064" s="356" t="s">
        <v>184</v>
      </c>
      <c r="B1064" s="356" t="s">
        <v>627</v>
      </c>
      <c r="C1064" s="120" t="s">
        <v>417</v>
      </c>
      <c r="D1064" s="116">
        <v>0</v>
      </c>
      <c r="E1064" s="116">
        <v>0</v>
      </c>
    </row>
    <row r="1065" spans="1:5" ht="80.25" customHeight="1">
      <c r="A1065" s="357"/>
      <c r="B1065" s="357"/>
      <c r="C1065" s="115" t="s">
        <v>618</v>
      </c>
      <c r="D1065" s="116">
        <v>0</v>
      </c>
      <c r="E1065" s="116">
        <v>0</v>
      </c>
    </row>
    <row r="1066" spans="1:5" ht="66.75" customHeight="1">
      <c r="A1066" s="357"/>
      <c r="B1066" s="357"/>
      <c r="C1066" s="115" t="s">
        <v>710</v>
      </c>
      <c r="D1066" s="116">
        <v>0</v>
      </c>
      <c r="E1066" s="116">
        <v>0</v>
      </c>
    </row>
    <row r="1067" spans="1:5" ht="21.75" customHeight="1">
      <c r="A1067" s="357"/>
      <c r="B1067" s="357"/>
      <c r="C1067" s="115" t="s">
        <v>619</v>
      </c>
      <c r="D1067" s="116">
        <v>0</v>
      </c>
      <c r="E1067" s="116">
        <v>0</v>
      </c>
    </row>
    <row r="1068" spans="1:5" ht="21.75" customHeight="1">
      <c r="A1068" s="357"/>
      <c r="B1068" s="357"/>
      <c r="C1068" s="115" t="s">
        <v>67</v>
      </c>
      <c r="D1068" s="116">
        <v>0</v>
      </c>
      <c r="E1068" s="116">
        <v>0</v>
      </c>
    </row>
    <row r="1069" spans="1:5" ht="21.75" customHeight="1">
      <c r="A1069" s="357"/>
      <c r="B1069" s="357"/>
      <c r="C1069" s="115" t="s">
        <v>13</v>
      </c>
      <c r="D1069" s="116">
        <v>0</v>
      </c>
      <c r="E1069" s="116">
        <v>0</v>
      </c>
    </row>
    <row r="1070" spans="1:5" ht="21.75" customHeight="1">
      <c r="A1070" s="357"/>
      <c r="B1070" s="357"/>
      <c r="C1070" s="120" t="s">
        <v>544</v>
      </c>
      <c r="D1070" s="116">
        <v>0</v>
      </c>
      <c r="E1070" s="116">
        <v>0</v>
      </c>
    </row>
    <row r="1071" spans="1:5" ht="21.75" customHeight="1">
      <c r="A1071" s="357"/>
      <c r="B1071" s="357"/>
      <c r="C1071" s="120" t="s">
        <v>620</v>
      </c>
      <c r="D1071" s="116">
        <v>0</v>
      </c>
      <c r="E1071" s="116">
        <v>0</v>
      </c>
    </row>
    <row r="1072" spans="1:5" ht="23.25" customHeight="1">
      <c r="A1072" s="357"/>
      <c r="B1072" s="357"/>
      <c r="C1072" s="115" t="s">
        <v>619</v>
      </c>
      <c r="D1072" s="116">
        <v>0</v>
      </c>
      <c r="E1072" s="116">
        <v>0</v>
      </c>
    </row>
    <row r="1073" spans="1:5" ht="35.25" customHeight="1">
      <c r="A1073" s="357"/>
      <c r="B1073" s="357"/>
      <c r="C1073" s="120" t="s">
        <v>711</v>
      </c>
      <c r="D1073" s="116">
        <v>0</v>
      </c>
      <c r="E1073" s="116">
        <v>0</v>
      </c>
    </row>
    <row r="1074" spans="1:5" ht="22.5" customHeight="1">
      <c r="A1074" s="357"/>
      <c r="B1074" s="357"/>
      <c r="C1074" s="120" t="s">
        <v>621</v>
      </c>
      <c r="D1074" s="116">
        <v>0</v>
      </c>
      <c r="E1074" s="116">
        <v>0</v>
      </c>
    </row>
    <row r="1075" spans="1:5" ht="21.75" customHeight="1">
      <c r="A1075" s="358"/>
      <c r="B1075" s="358"/>
      <c r="C1075" s="120" t="s">
        <v>622</v>
      </c>
      <c r="D1075" s="116">
        <v>0</v>
      </c>
      <c r="E1075" s="116">
        <v>0</v>
      </c>
    </row>
    <row r="1076" spans="1:5" ht="19.5" customHeight="1">
      <c r="A1076" s="356" t="s">
        <v>185</v>
      </c>
      <c r="B1076" s="356" t="s">
        <v>628</v>
      </c>
      <c r="C1076" s="120" t="s">
        <v>417</v>
      </c>
      <c r="D1076" s="116">
        <v>0</v>
      </c>
      <c r="E1076" s="116">
        <v>0</v>
      </c>
    </row>
    <row r="1077" spans="1:5" ht="80.25" customHeight="1">
      <c r="A1077" s="357"/>
      <c r="B1077" s="357"/>
      <c r="C1077" s="115" t="s">
        <v>618</v>
      </c>
      <c r="D1077" s="116">
        <v>0</v>
      </c>
      <c r="E1077" s="116">
        <v>0</v>
      </c>
    </row>
    <row r="1078" spans="1:5" ht="66.75" customHeight="1">
      <c r="A1078" s="357"/>
      <c r="B1078" s="357"/>
      <c r="C1078" s="115" t="s">
        <v>710</v>
      </c>
      <c r="D1078" s="116">
        <v>0</v>
      </c>
      <c r="E1078" s="116">
        <v>0</v>
      </c>
    </row>
    <row r="1079" spans="1:5" ht="21.75" customHeight="1">
      <c r="A1079" s="357"/>
      <c r="B1079" s="357"/>
      <c r="C1079" s="115" t="s">
        <v>619</v>
      </c>
      <c r="D1079" s="116">
        <v>0</v>
      </c>
      <c r="E1079" s="116">
        <v>0</v>
      </c>
    </row>
    <row r="1080" spans="1:5" ht="21.75" customHeight="1">
      <c r="A1080" s="357"/>
      <c r="B1080" s="357"/>
      <c r="C1080" s="115" t="s">
        <v>67</v>
      </c>
      <c r="D1080" s="116">
        <v>0</v>
      </c>
      <c r="E1080" s="116">
        <v>0</v>
      </c>
    </row>
    <row r="1081" spans="1:5" ht="21.75" customHeight="1">
      <c r="A1081" s="357"/>
      <c r="B1081" s="357"/>
      <c r="C1081" s="115" t="s">
        <v>13</v>
      </c>
      <c r="D1081" s="116">
        <v>0</v>
      </c>
      <c r="E1081" s="116">
        <v>0</v>
      </c>
    </row>
    <row r="1082" spans="1:5" ht="21.75" customHeight="1">
      <c r="A1082" s="357"/>
      <c r="B1082" s="357"/>
      <c r="C1082" s="120" t="s">
        <v>544</v>
      </c>
      <c r="D1082" s="116">
        <v>0</v>
      </c>
      <c r="E1082" s="116">
        <v>0</v>
      </c>
    </row>
    <row r="1083" spans="1:5" ht="21.75" customHeight="1">
      <c r="A1083" s="357"/>
      <c r="B1083" s="357"/>
      <c r="C1083" s="120" t="s">
        <v>620</v>
      </c>
      <c r="D1083" s="116">
        <v>0</v>
      </c>
      <c r="E1083" s="116">
        <v>0</v>
      </c>
    </row>
    <row r="1084" spans="1:5" ht="23.25" customHeight="1">
      <c r="A1084" s="357"/>
      <c r="B1084" s="357"/>
      <c r="C1084" s="115" t="s">
        <v>619</v>
      </c>
      <c r="D1084" s="116">
        <v>0</v>
      </c>
      <c r="E1084" s="116">
        <v>0</v>
      </c>
    </row>
    <row r="1085" spans="1:5" ht="35.25" customHeight="1">
      <c r="A1085" s="357"/>
      <c r="B1085" s="357"/>
      <c r="C1085" s="120" t="s">
        <v>711</v>
      </c>
      <c r="D1085" s="116">
        <v>0</v>
      </c>
      <c r="E1085" s="116">
        <v>0</v>
      </c>
    </row>
    <row r="1086" spans="1:5" ht="17.25" customHeight="1">
      <c r="A1086" s="357"/>
      <c r="B1086" s="357"/>
      <c r="C1086" s="120" t="s">
        <v>621</v>
      </c>
      <c r="D1086" s="116">
        <v>0</v>
      </c>
      <c r="E1086" s="116">
        <v>0</v>
      </c>
    </row>
    <row r="1087" spans="1:5" ht="18" customHeight="1">
      <c r="A1087" s="358"/>
      <c r="B1087" s="358"/>
      <c r="C1087" s="120" t="s">
        <v>622</v>
      </c>
      <c r="D1087" s="116">
        <v>0</v>
      </c>
      <c r="E1087" s="116">
        <v>0</v>
      </c>
    </row>
    <row r="1088" spans="1:5" ht="15.75" customHeight="1">
      <c r="A1088" s="359" t="s">
        <v>18</v>
      </c>
      <c r="B1088" s="359" t="s">
        <v>19</v>
      </c>
      <c r="C1088" s="170" t="s">
        <v>417</v>
      </c>
      <c r="D1088" s="171">
        <f>D1090+D1094</f>
        <v>795703.3</v>
      </c>
      <c r="E1088" s="171">
        <f>E1093+E1094</f>
        <v>795703.3</v>
      </c>
    </row>
    <row r="1089" spans="1:5" ht="82.5" customHeight="1">
      <c r="A1089" s="360"/>
      <c r="B1089" s="360"/>
      <c r="C1089" s="170" t="s">
        <v>618</v>
      </c>
      <c r="D1089" s="171">
        <v>0</v>
      </c>
      <c r="E1089" s="171">
        <v>0</v>
      </c>
    </row>
    <row r="1090" spans="1:5" ht="65.25" customHeight="1">
      <c r="A1090" s="360"/>
      <c r="B1090" s="360"/>
      <c r="C1090" s="170" t="s">
        <v>710</v>
      </c>
      <c r="D1090" s="171">
        <f>D1093</f>
        <v>789630.3</v>
      </c>
      <c r="E1090" s="171">
        <f>E1093</f>
        <v>789630.3</v>
      </c>
    </row>
    <row r="1091" spans="1:5" ht="18.75" customHeight="1">
      <c r="A1091" s="360"/>
      <c r="B1091" s="360"/>
      <c r="C1091" s="170" t="s">
        <v>619</v>
      </c>
      <c r="D1091" s="171">
        <v>0</v>
      </c>
      <c r="E1091" s="171">
        <v>0</v>
      </c>
    </row>
    <row r="1092" spans="1:5" ht="17">
      <c r="A1092" s="360"/>
      <c r="B1092" s="360"/>
      <c r="C1092" s="170" t="s">
        <v>67</v>
      </c>
      <c r="D1092" s="171">
        <v>0</v>
      </c>
      <c r="E1092" s="171">
        <v>0</v>
      </c>
    </row>
    <row r="1093" spans="1:5" ht="17">
      <c r="A1093" s="360"/>
      <c r="B1093" s="360"/>
      <c r="C1093" s="170" t="s">
        <v>13</v>
      </c>
      <c r="D1093" s="171">
        <f>D1117+D1141</f>
        <v>789630.3</v>
      </c>
      <c r="E1093" s="171">
        <f>E1117+E1141</f>
        <v>789630.3</v>
      </c>
    </row>
    <row r="1094" spans="1:5" ht="17">
      <c r="A1094" s="360"/>
      <c r="B1094" s="360"/>
      <c r="C1094" s="172" t="s">
        <v>544</v>
      </c>
      <c r="D1094" s="171">
        <v>6073</v>
      </c>
      <c r="E1094" s="171">
        <v>6073</v>
      </c>
    </row>
    <row r="1095" spans="1:5" ht="21.75" customHeight="1">
      <c r="A1095" s="360"/>
      <c r="B1095" s="360"/>
      <c r="C1095" s="172" t="s">
        <v>620</v>
      </c>
      <c r="D1095" s="171">
        <v>0</v>
      </c>
      <c r="E1095" s="171">
        <v>0</v>
      </c>
    </row>
    <row r="1096" spans="1:5" ht="18.75" customHeight="1">
      <c r="A1096" s="360"/>
      <c r="B1096" s="360"/>
      <c r="C1096" s="170" t="s">
        <v>619</v>
      </c>
      <c r="D1096" s="171">
        <v>0</v>
      </c>
      <c r="E1096" s="171">
        <v>0</v>
      </c>
    </row>
    <row r="1097" spans="1:5" ht="32.25" customHeight="1">
      <c r="A1097" s="360"/>
      <c r="B1097" s="360"/>
      <c r="C1097" s="172" t="s">
        <v>711</v>
      </c>
      <c r="D1097" s="171">
        <v>0</v>
      </c>
      <c r="E1097" s="171">
        <v>0</v>
      </c>
    </row>
    <row r="1098" spans="1:5" ht="18.75" customHeight="1">
      <c r="A1098" s="360"/>
      <c r="B1098" s="360"/>
      <c r="C1098" s="172" t="s">
        <v>621</v>
      </c>
      <c r="D1098" s="171">
        <v>0</v>
      </c>
      <c r="E1098" s="171">
        <v>0</v>
      </c>
    </row>
    <row r="1099" spans="1:5" ht="18.75" customHeight="1">
      <c r="A1099" s="361"/>
      <c r="B1099" s="361"/>
      <c r="C1099" s="172" t="s">
        <v>622</v>
      </c>
      <c r="D1099" s="171">
        <v>0</v>
      </c>
      <c r="E1099" s="171">
        <v>0</v>
      </c>
    </row>
    <row r="1100" spans="1:5" ht="19.5" customHeight="1">
      <c r="A1100" s="356" t="s">
        <v>186</v>
      </c>
      <c r="B1100" s="356" t="s">
        <v>349</v>
      </c>
      <c r="C1100" s="120" t="s">
        <v>417</v>
      </c>
      <c r="D1100" s="116">
        <v>0</v>
      </c>
      <c r="E1100" s="116">
        <v>0</v>
      </c>
    </row>
    <row r="1101" spans="1:5" ht="80.25" customHeight="1">
      <c r="A1101" s="357"/>
      <c r="B1101" s="357"/>
      <c r="C1101" s="115" t="s">
        <v>618</v>
      </c>
      <c r="D1101" s="116">
        <v>0</v>
      </c>
      <c r="E1101" s="116">
        <v>0</v>
      </c>
    </row>
    <row r="1102" spans="1:5" ht="66.75" customHeight="1">
      <c r="A1102" s="357"/>
      <c r="B1102" s="357"/>
      <c r="C1102" s="115" t="s">
        <v>710</v>
      </c>
      <c r="D1102" s="116">
        <v>0</v>
      </c>
      <c r="E1102" s="116">
        <v>0</v>
      </c>
    </row>
    <row r="1103" spans="1:5" ht="21.75" customHeight="1">
      <c r="A1103" s="357"/>
      <c r="B1103" s="357"/>
      <c r="C1103" s="115" t="s">
        <v>619</v>
      </c>
      <c r="D1103" s="116">
        <v>0</v>
      </c>
      <c r="E1103" s="116">
        <v>0</v>
      </c>
    </row>
    <row r="1104" spans="1:5" ht="21.75" customHeight="1">
      <c r="A1104" s="357"/>
      <c r="B1104" s="357"/>
      <c r="C1104" s="115" t="s">
        <v>67</v>
      </c>
      <c r="D1104" s="116">
        <v>0</v>
      </c>
      <c r="E1104" s="116">
        <v>0</v>
      </c>
    </row>
    <row r="1105" spans="1:5" ht="21.75" customHeight="1">
      <c r="A1105" s="357"/>
      <c r="B1105" s="357"/>
      <c r="C1105" s="115" t="s">
        <v>13</v>
      </c>
      <c r="D1105" s="116">
        <v>0</v>
      </c>
      <c r="E1105" s="116">
        <v>0</v>
      </c>
    </row>
    <row r="1106" spans="1:5" ht="21.75" customHeight="1">
      <c r="A1106" s="357"/>
      <c r="B1106" s="357"/>
      <c r="C1106" s="120" t="s">
        <v>544</v>
      </c>
      <c r="D1106" s="116">
        <v>0</v>
      </c>
      <c r="E1106" s="116">
        <v>0</v>
      </c>
    </row>
    <row r="1107" spans="1:5" ht="21.75" customHeight="1">
      <c r="A1107" s="357"/>
      <c r="B1107" s="357"/>
      <c r="C1107" s="120" t="s">
        <v>620</v>
      </c>
      <c r="D1107" s="116">
        <v>0</v>
      </c>
      <c r="E1107" s="116">
        <v>0</v>
      </c>
    </row>
    <row r="1108" spans="1:5" ht="23.25" customHeight="1">
      <c r="A1108" s="357"/>
      <c r="B1108" s="357"/>
      <c r="C1108" s="115" t="s">
        <v>619</v>
      </c>
      <c r="D1108" s="116">
        <v>0</v>
      </c>
      <c r="E1108" s="116">
        <v>0</v>
      </c>
    </row>
    <row r="1109" spans="1:5" ht="35.25" customHeight="1">
      <c r="A1109" s="357"/>
      <c r="B1109" s="357"/>
      <c r="C1109" s="120" t="s">
        <v>711</v>
      </c>
      <c r="D1109" s="116">
        <v>0</v>
      </c>
      <c r="E1109" s="116">
        <v>0</v>
      </c>
    </row>
    <row r="1110" spans="1:5" ht="22.5" customHeight="1">
      <c r="A1110" s="357"/>
      <c r="B1110" s="357"/>
      <c r="C1110" s="120" t="s">
        <v>621</v>
      </c>
      <c r="D1110" s="116">
        <v>0</v>
      </c>
      <c r="E1110" s="116">
        <v>0</v>
      </c>
    </row>
    <row r="1111" spans="1:5" ht="21.75" customHeight="1">
      <c r="A1111" s="358"/>
      <c r="B1111" s="358"/>
      <c r="C1111" s="120" t="s">
        <v>622</v>
      </c>
      <c r="D1111" s="116">
        <v>0</v>
      </c>
      <c r="E1111" s="116">
        <v>0</v>
      </c>
    </row>
    <row r="1112" spans="1:5" ht="15.75" customHeight="1">
      <c r="A1112" s="356" t="s">
        <v>20</v>
      </c>
      <c r="B1112" s="356" t="s">
        <v>397</v>
      </c>
      <c r="C1112" s="119" t="s">
        <v>417</v>
      </c>
      <c r="D1112" s="116">
        <f>D1114</f>
        <v>448795</v>
      </c>
      <c r="E1112" s="116">
        <f>E1114</f>
        <v>448795</v>
      </c>
    </row>
    <row r="1113" spans="1:5" ht="84.75" customHeight="1">
      <c r="A1113" s="357"/>
      <c r="B1113" s="357"/>
      <c r="C1113" s="115" t="s">
        <v>618</v>
      </c>
      <c r="D1113" s="116">
        <v>0</v>
      </c>
      <c r="E1113" s="116">
        <v>0</v>
      </c>
    </row>
    <row r="1114" spans="1:5" ht="65.25" customHeight="1">
      <c r="A1114" s="357"/>
      <c r="B1114" s="357"/>
      <c r="C1114" s="119" t="s">
        <v>710</v>
      </c>
      <c r="D1114" s="116">
        <f>D1117</f>
        <v>448795</v>
      </c>
      <c r="E1114" s="116">
        <f>E1117</f>
        <v>448795</v>
      </c>
    </row>
    <row r="1115" spans="1:5" ht="18" customHeight="1">
      <c r="A1115" s="357"/>
      <c r="B1115" s="357"/>
      <c r="C1115" s="115" t="s">
        <v>619</v>
      </c>
      <c r="D1115" s="116">
        <v>0</v>
      </c>
      <c r="E1115" s="116">
        <v>0</v>
      </c>
    </row>
    <row r="1116" spans="1:5" ht="18.75" customHeight="1">
      <c r="A1116" s="357"/>
      <c r="B1116" s="357"/>
      <c r="C1116" s="115" t="s">
        <v>67</v>
      </c>
      <c r="D1116" s="116">
        <v>0</v>
      </c>
      <c r="E1116" s="116">
        <v>0</v>
      </c>
    </row>
    <row r="1117" spans="1:5" ht="17">
      <c r="A1117" s="357"/>
      <c r="B1117" s="357"/>
      <c r="C1117" s="119" t="s">
        <v>13</v>
      </c>
      <c r="D1117" s="116">
        <f>форма_10!I324</f>
        <v>448795</v>
      </c>
      <c r="E1117" s="116">
        <f>форма_10!O324</f>
        <v>448795</v>
      </c>
    </row>
    <row r="1118" spans="1:5" ht="17">
      <c r="A1118" s="357"/>
      <c r="B1118" s="357"/>
      <c r="C1118" s="120" t="s">
        <v>544</v>
      </c>
      <c r="D1118" s="116">
        <v>0</v>
      </c>
      <c r="E1118" s="116">
        <v>0</v>
      </c>
    </row>
    <row r="1119" spans="1:5" ht="18.75" customHeight="1">
      <c r="A1119" s="357"/>
      <c r="B1119" s="357"/>
      <c r="C1119" s="120" t="s">
        <v>620</v>
      </c>
      <c r="D1119" s="116">
        <v>0</v>
      </c>
      <c r="E1119" s="116">
        <v>0</v>
      </c>
    </row>
    <row r="1120" spans="1:5" ht="18" customHeight="1">
      <c r="A1120" s="357"/>
      <c r="B1120" s="357"/>
      <c r="C1120" s="115" t="s">
        <v>619</v>
      </c>
      <c r="D1120" s="116">
        <v>0</v>
      </c>
      <c r="E1120" s="116">
        <v>0</v>
      </c>
    </row>
    <row r="1121" spans="1:5" ht="32.25" customHeight="1">
      <c r="A1121" s="357"/>
      <c r="B1121" s="357"/>
      <c r="C1121" s="120" t="s">
        <v>711</v>
      </c>
      <c r="D1121" s="116">
        <v>0</v>
      </c>
      <c r="E1121" s="116">
        <v>0</v>
      </c>
    </row>
    <row r="1122" spans="1:5" ht="18" customHeight="1">
      <c r="A1122" s="357"/>
      <c r="B1122" s="357"/>
      <c r="C1122" s="120" t="s">
        <v>621</v>
      </c>
      <c r="D1122" s="116">
        <v>0</v>
      </c>
      <c r="E1122" s="116">
        <v>0</v>
      </c>
    </row>
    <row r="1123" spans="1:5" ht="18.75" customHeight="1">
      <c r="A1123" s="358"/>
      <c r="B1123" s="358"/>
      <c r="C1123" s="120" t="s">
        <v>622</v>
      </c>
      <c r="D1123" s="116">
        <v>0</v>
      </c>
      <c r="E1123" s="116">
        <v>0</v>
      </c>
    </row>
    <row r="1124" spans="1:5" ht="19.5" customHeight="1">
      <c r="A1124" s="356" t="s">
        <v>187</v>
      </c>
      <c r="B1124" s="356" t="s">
        <v>188</v>
      </c>
      <c r="C1124" s="120" t="s">
        <v>417</v>
      </c>
      <c r="D1124" s="116">
        <v>0</v>
      </c>
      <c r="E1124" s="116">
        <v>0</v>
      </c>
    </row>
    <row r="1125" spans="1:5" ht="80.25" customHeight="1">
      <c r="A1125" s="357"/>
      <c r="B1125" s="357"/>
      <c r="C1125" s="115" t="s">
        <v>618</v>
      </c>
      <c r="D1125" s="116">
        <v>0</v>
      </c>
      <c r="E1125" s="116">
        <v>0</v>
      </c>
    </row>
    <row r="1126" spans="1:5" ht="66.75" customHeight="1">
      <c r="A1126" s="357"/>
      <c r="B1126" s="357"/>
      <c r="C1126" s="115" t="s">
        <v>710</v>
      </c>
      <c r="D1126" s="116">
        <v>0</v>
      </c>
      <c r="E1126" s="116">
        <v>0</v>
      </c>
    </row>
    <row r="1127" spans="1:5" ht="21.75" customHeight="1">
      <c r="A1127" s="357"/>
      <c r="B1127" s="357"/>
      <c r="C1127" s="115" t="s">
        <v>619</v>
      </c>
      <c r="D1127" s="116">
        <v>0</v>
      </c>
      <c r="E1127" s="116">
        <v>0</v>
      </c>
    </row>
    <row r="1128" spans="1:5" ht="21.75" customHeight="1">
      <c r="A1128" s="357"/>
      <c r="B1128" s="357"/>
      <c r="C1128" s="115" t="s">
        <v>67</v>
      </c>
      <c r="D1128" s="116">
        <v>0</v>
      </c>
      <c r="E1128" s="116">
        <v>0</v>
      </c>
    </row>
    <row r="1129" spans="1:5" ht="21.75" customHeight="1">
      <c r="A1129" s="357"/>
      <c r="B1129" s="357"/>
      <c r="C1129" s="115" t="s">
        <v>13</v>
      </c>
      <c r="D1129" s="116">
        <v>0</v>
      </c>
      <c r="E1129" s="116">
        <v>0</v>
      </c>
    </row>
    <row r="1130" spans="1:5" ht="21.75" customHeight="1">
      <c r="A1130" s="357"/>
      <c r="B1130" s="357"/>
      <c r="C1130" s="120" t="s">
        <v>544</v>
      </c>
      <c r="D1130" s="116">
        <v>0</v>
      </c>
      <c r="E1130" s="116">
        <v>0</v>
      </c>
    </row>
    <row r="1131" spans="1:5" ht="21.75" customHeight="1">
      <c r="A1131" s="357"/>
      <c r="B1131" s="357"/>
      <c r="C1131" s="120" t="s">
        <v>620</v>
      </c>
      <c r="D1131" s="116">
        <v>0</v>
      </c>
      <c r="E1131" s="116">
        <v>0</v>
      </c>
    </row>
    <row r="1132" spans="1:5" ht="23.25" customHeight="1">
      <c r="A1132" s="357"/>
      <c r="B1132" s="357"/>
      <c r="C1132" s="115" t="s">
        <v>619</v>
      </c>
      <c r="D1132" s="116">
        <v>0</v>
      </c>
      <c r="E1132" s="116">
        <v>0</v>
      </c>
    </row>
    <row r="1133" spans="1:5" ht="35.25" customHeight="1">
      <c r="A1133" s="357"/>
      <c r="B1133" s="357"/>
      <c r="C1133" s="120" t="s">
        <v>711</v>
      </c>
      <c r="D1133" s="116">
        <v>0</v>
      </c>
      <c r="E1133" s="116">
        <v>0</v>
      </c>
    </row>
    <row r="1134" spans="1:5" ht="22.5" customHeight="1">
      <c r="A1134" s="357"/>
      <c r="B1134" s="357"/>
      <c r="C1134" s="120" t="s">
        <v>621</v>
      </c>
      <c r="D1134" s="116">
        <v>0</v>
      </c>
      <c r="E1134" s="116">
        <v>0</v>
      </c>
    </row>
    <row r="1135" spans="1:5" ht="21.75" customHeight="1">
      <c r="A1135" s="358"/>
      <c r="B1135" s="358"/>
      <c r="C1135" s="120" t="s">
        <v>622</v>
      </c>
      <c r="D1135" s="116">
        <v>0</v>
      </c>
      <c r="E1135" s="116">
        <v>0</v>
      </c>
    </row>
    <row r="1136" spans="1:5" ht="15.75" customHeight="1">
      <c r="A1136" s="356" t="s">
        <v>45</v>
      </c>
      <c r="B1136" s="356" t="s">
        <v>352</v>
      </c>
      <c r="C1136" s="119" t="s">
        <v>417</v>
      </c>
      <c r="D1136" s="116">
        <f>D1138</f>
        <v>340835.3</v>
      </c>
      <c r="E1136" s="116">
        <f>E1138</f>
        <v>340835.3</v>
      </c>
    </row>
    <row r="1137" spans="1:5" ht="84.75" customHeight="1">
      <c r="A1137" s="357"/>
      <c r="B1137" s="357"/>
      <c r="C1137" s="115" t="s">
        <v>618</v>
      </c>
      <c r="D1137" s="116">
        <v>0</v>
      </c>
      <c r="E1137" s="116">
        <v>0</v>
      </c>
    </row>
    <row r="1138" spans="1:5" ht="66.75" customHeight="1">
      <c r="A1138" s="357"/>
      <c r="B1138" s="357"/>
      <c r="C1138" s="119" t="s">
        <v>710</v>
      </c>
      <c r="D1138" s="116">
        <f>форма_12!D1141</f>
        <v>340835.3</v>
      </c>
      <c r="E1138" s="116">
        <f>E1141</f>
        <v>340835.3</v>
      </c>
    </row>
    <row r="1139" spans="1:5" ht="18" customHeight="1">
      <c r="A1139" s="357"/>
      <c r="B1139" s="357"/>
      <c r="C1139" s="115" t="s">
        <v>619</v>
      </c>
      <c r="D1139" s="116">
        <v>0</v>
      </c>
      <c r="E1139" s="116">
        <v>0</v>
      </c>
    </row>
    <row r="1140" spans="1:5" ht="16.5" customHeight="1">
      <c r="A1140" s="357"/>
      <c r="B1140" s="357"/>
      <c r="C1140" s="115" t="s">
        <v>67</v>
      </c>
      <c r="D1140" s="116">
        <v>0</v>
      </c>
      <c r="E1140" s="116">
        <v>0</v>
      </c>
    </row>
    <row r="1141" spans="1:5" ht="17">
      <c r="A1141" s="357"/>
      <c r="B1141" s="357"/>
      <c r="C1141" s="119" t="s">
        <v>13</v>
      </c>
      <c r="D1141" s="116">
        <f>форма_10!I330</f>
        <v>340835.3</v>
      </c>
      <c r="E1141" s="116">
        <f>форма_10!O330</f>
        <v>340835.3</v>
      </c>
    </row>
    <row r="1142" spans="1:5" ht="17">
      <c r="A1142" s="357"/>
      <c r="B1142" s="357"/>
      <c r="C1142" s="120" t="s">
        <v>544</v>
      </c>
      <c r="D1142" s="116">
        <v>0</v>
      </c>
      <c r="E1142" s="116">
        <v>0</v>
      </c>
    </row>
    <row r="1143" spans="1:5" ht="18" customHeight="1">
      <c r="A1143" s="357"/>
      <c r="B1143" s="357"/>
      <c r="C1143" s="120" t="s">
        <v>620</v>
      </c>
      <c r="D1143" s="116">
        <v>0</v>
      </c>
      <c r="E1143" s="116">
        <v>0</v>
      </c>
    </row>
    <row r="1144" spans="1:5" ht="16.5" customHeight="1">
      <c r="A1144" s="357"/>
      <c r="B1144" s="357"/>
      <c r="C1144" s="115" t="s">
        <v>619</v>
      </c>
      <c r="D1144" s="116">
        <v>0</v>
      </c>
      <c r="E1144" s="116">
        <v>0</v>
      </c>
    </row>
    <row r="1145" spans="1:5" ht="33.75" customHeight="1">
      <c r="A1145" s="357"/>
      <c r="B1145" s="357"/>
      <c r="C1145" s="120" t="s">
        <v>711</v>
      </c>
      <c r="D1145" s="116">
        <v>0</v>
      </c>
      <c r="E1145" s="116">
        <v>0</v>
      </c>
    </row>
    <row r="1146" spans="1:5" ht="18.75" customHeight="1">
      <c r="A1146" s="357"/>
      <c r="B1146" s="357"/>
      <c r="C1146" s="120" t="s">
        <v>621</v>
      </c>
      <c r="D1146" s="116">
        <v>0</v>
      </c>
      <c r="E1146" s="116">
        <v>0</v>
      </c>
    </row>
    <row r="1147" spans="1:5" ht="18.75" customHeight="1">
      <c r="A1147" s="358"/>
      <c r="B1147" s="358"/>
      <c r="C1147" s="120" t="s">
        <v>622</v>
      </c>
      <c r="D1147" s="116">
        <v>0</v>
      </c>
      <c r="E1147" s="116">
        <v>0</v>
      </c>
    </row>
    <row r="1148" spans="1:5" ht="19.5" customHeight="1">
      <c r="A1148" s="359" t="s">
        <v>189</v>
      </c>
      <c r="B1148" s="359" t="s">
        <v>190</v>
      </c>
      <c r="C1148" s="172" t="s">
        <v>417</v>
      </c>
      <c r="D1148" s="171">
        <v>0</v>
      </c>
      <c r="E1148" s="171">
        <v>0</v>
      </c>
    </row>
    <row r="1149" spans="1:5" ht="80.25" customHeight="1">
      <c r="A1149" s="360"/>
      <c r="B1149" s="360"/>
      <c r="C1149" s="170" t="s">
        <v>618</v>
      </c>
      <c r="D1149" s="171">
        <v>0</v>
      </c>
      <c r="E1149" s="171">
        <v>0</v>
      </c>
    </row>
    <row r="1150" spans="1:5" ht="66.75" customHeight="1">
      <c r="A1150" s="360"/>
      <c r="B1150" s="360"/>
      <c r="C1150" s="170" t="s">
        <v>710</v>
      </c>
      <c r="D1150" s="171">
        <v>0</v>
      </c>
      <c r="E1150" s="171">
        <v>0</v>
      </c>
    </row>
    <row r="1151" spans="1:5" ht="21.75" customHeight="1">
      <c r="A1151" s="360"/>
      <c r="B1151" s="360"/>
      <c r="C1151" s="170" t="s">
        <v>619</v>
      </c>
      <c r="D1151" s="171">
        <v>0</v>
      </c>
      <c r="E1151" s="171">
        <v>0</v>
      </c>
    </row>
    <row r="1152" spans="1:5" ht="21.75" customHeight="1">
      <c r="A1152" s="360"/>
      <c r="B1152" s="360"/>
      <c r="C1152" s="170" t="s">
        <v>67</v>
      </c>
      <c r="D1152" s="171">
        <v>0</v>
      </c>
      <c r="E1152" s="171">
        <v>0</v>
      </c>
    </row>
    <row r="1153" spans="1:5" ht="21.75" customHeight="1">
      <c r="A1153" s="360"/>
      <c r="B1153" s="360"/>
      <c r="C1153" s="170" t="s">
        <v>13</v>
      </c>
      <c r="D1153" s="171">
        <v>0</v>
      </c>
      <c r="E1153" s="171">
        <v>0</v>
      </c>
    </row>
    <row r="1154" spans="1:5" ht="21.75" customHeight="1">
      <c r="A1154" s="360"/>
      <c r="B1154" s="360"/>
      <c r="C1154" s="172" t="s">
        <v>544</v>
      </c>
      <c r="D1154" s="171">
        <v>0</v>
      </c>
      <c r="E1154" s="171">
        <v>0</v>
      </c>
    </row>
    <row r="1155" spans="1:5" ht="21.75" customHeight="1">
      <c r="A1155" s="360"/>
      <c r="B1155" s="360"/>
      <c r="C1155" s="172" t="s">
        <v>620</v>
      </c>
      <c r="D1155" s="171">
        <v>0</v>
      </c>
      <c r="E1155" s="171">
        <v>0</v>
      </c>
    </row>
    <row r="1156" spans="1:5" ht="23.25" customHeight="1">
      <c r="A1156" s="360"/>
      <c r="B1156" s="360"/>
      <c r="C1156" s="170" t="s">
        <v>619</v>
      </c>
      <c r="D1156" s="171">
        <v>0</v>
      </c>
      <c r="E1156" s="171">
        <v>0</v>
      </c>
    </row>
    <row r="1157" spans="1:5" ht="35.25" customHeight="1">
      <c r="A1157" s="360"/>
      <c r="B1157" s="360"/>
      <c r="C1157" s="172" t="s">
        <v>711</v>
      </c>
      <c r="D1157" s="171">
        <v>0</v>
      </c>
      <c r="E1157" s="171">
        <v>0</v>
      </c>
    </row>
    <row r="1158" spans="1:5" ht="22.5" customHeight="1">
      <c r="A1158" s="360"/>
      <c r="B1158" s="360"/>
      <c r="C1158" s="172" t="s">
        <v>621</v>
      </c>
      <c r="D1158" s="171">
        <v>0</v>
      </c>
      <c r="E1158" s="171">
        <v>0</v>
      </c>
    </row>
    <row r="1159" spans="1:5" ht="21.75" customHeight="1">
      <c r="A1159" s="361"/>
      <c r="B1159" s="361"/>
      <c r="C1159" s="172" t="s">
        <v>622</v>
      </c>
      <c r="D1159" s="171">
        <v>0</v>
      </c>
      <c r="E1159" s="171">
        <v>0</v>
      </c>
    </row>
    <row r="1160" spans="1:5" ht="19.5" customHeight="1">
      <c r="A1160" s="356" t="s">
        <v>191</v>
      </c>
      <c r="B1160" s="356" t="s">
        <v>355</v>
      </c>
      <c r="C1160" s="120" t="s">
        <v>417</v>
      </c>
      <c r="D1160" s="116">
        <v>0</v>
      </c>
      <c r="E1160" s="116">
        <v>0</v>
      </c>
    </row>
    <row r="1161" spans="1:5" ht="80.25" customHeight="1">
      <c r="A1161" s="357"/>
      <c r="B1161" s="357"/>
      <c r="C1161" s="115" t="s">
        <v>618</v>
      </c>
      <c r="D1161" s="116">
        <v>0</v>
      </c>
      <c r="E1161" s="116">
        <v>0</v>
      </c>
    </row>
    <row r="1162" spans="1:5" ht="66.75" customHeight="1">
      <c r="A1162" s="357"/>
      <c r="B1162" s="357"/>
      <c r="C1162" s="115" t="s">
        <v>710</v>
      </c>
      <c r="D1162" s="116">
        <v>0</v>
      </c>
      <c r="E1162" s="116">
        <v>0</v>
      </c>
    </row>
    <row r="1163" spans="1:5" ht="21.75" customHeight="1">
      <c r="A1163" s="357"/>
      <c r="B1163" s="357"/>
      <c r="C1163" s="115" t="s">
        <v>619</v>
      </c>
      <c r="D1163" s="116">
        <v>0</v>
      </c>
      <c r="E1163" s="116">
        <v>0</v>
      </c>
    </row>
    <row r="1164" spans="1:5" ht="21.75" customHeight="1">
      <c r="A1164" s="357"/>
      <c r="B1164" s="357"/>
      <c r="C1164" s="115" t="s">
        <v>67</v>
      </c>
      <c r="D1164" s="116">
        <v>0</v>
      </c>
      <c r="E1164" s="116">
        <v>0</v>
      </c>
    </row>
    <row r="1165" spans="1:5" ht="21.75" customHeight="1">
      <c r="A1165" s="357"/>
      <c r="B1165" s="357"/>
      <c r="C1165" s="115" t="s">
        <v>13</v>
      </c>
      <c r="D1165" s="116">
        <v>0</v>
      </c>
      <c r="E1165" s="116">
        <v>0</v>
      </c>
    </row>
    <row r="1166" spans="1:5" ht="21.75" customHeight="1">
      <c r="A1166" s="357"/>
      <c r="B1166" s="357"/>
      <c r="C1166" s="120" t="s">
        <v>544</v>
      </c>
      <c r="D1166" s="116">
        <v>0</v>
      </c>
      <c r="E1166" s="116">
        <v>0</v>
      </c>
    </row>
    <row r="1167" spans="1:5" ht="21.75" customHeight="1">
      <c r="A1167" s="357"/>
      <c r="B1167" s="357"/>
      <c r="C1167" s="120" t="s">
        <v>620</v>
      </c>
      <c r="D1167" s="116">
        <v>0</v>
      </c>
      <c r="E1167" s="116">
        <v>0</v>
      </c>
    </row>
    <row r="1168" spans="1:5" ht="23.25" customHeight="1">
      <c r="A1168" s="357"/>
      <c r="B1168" s="357"/>
      <c r="C1168" s="115" t="s">
        <v>619</v>
      </c>
      <c r="D1168" s="116">
        <v>0</v>
      </c>
      <c r="E1168" s="116">
        <v>0</v>
      </c>
    </row>
    <row r="1169" spans="1:5" ht="35.25" customHeight="1">
      <c r="A1169" s="357"/>
      <c r="B1169" s="357"/>
      <c r="C1169" s="120" t="s">
        <v>711</v>
      </c>
      <c r="D1169" s="116">
        <v>0</v>
      </c>
      <c r="E1169" s="116">
        <v>0</v>
      </c>
    </row>
    <row r="1170" spans="1:5" ht="22.5" customHeight="1">
      <c r="A1170" s="357"/>
      <c r="B1170" s="357"/>
      <c r="C1170" s="120" t="s">
        <v>621</v>
      </c>
      <c r="D1170" s="116">
        <v>0</v>
      </c>
      <c r="E1170" s="116">
        <v>0</v>
      </c>
    </row>
    <row r="1171" spans="1:5" ht="21.75" customHeight="1">
      <c r="A1171" s="358"/>
      <c r="B1171" s="358"/>
      <c r="C1171" s="120" t="s">
        <v>622</v>
      </c>
      <c r="D1171" s="116">
        <v>0</v>
      </c>
      <c r="E1171" s="116">
        <v>0</v>
      </c>
    </row>
    <row r="1172" spans="1:5" ht="19.5" customHeight="1">
      <c r="A1172" s="356" t="s">
        <v>192</v>
      </c>
      <c r="B1172" s="356" t="s">
        <v>357</v>
      </c>
      <c r="C1172" s="120" t="s">
        <v>417</v>
      </c>
      <c r="D1172" s="116">
        <v>0</v>
      </c>
      <c r="E1172" s="116">
        <v>0</v>
      </c>
    </row>
    <row r="1173" spans="1:5" ht="80.25" customHeight="1">
      <c r="A1173" s="357"/>
      <c r="B1173" s="357"/>
      <c r="C1173" s="115" t="s">
        <v>618</v>
      </c>
      <c r="D1173" s="116">
        <v>0</v>
      </c>
      <c r="E1173" s="116">
        <v>0</v>
      </c>
    </row>
    <row r="1174" spans="1:5" ht="66.75" customHeight="1">
      <c r="A1174" s="357"/>
      <c r="B1174" s="357"/>
      <c r="C1174" s="115" t="s">
        <v>710</v>
      </c>
      <c r="D1174" s="116">
        <v>0</v>
      </c>
      <c r="E1174" s="116">
        <v>0</v>
      </c>
    </row>
    <row r="1175" spans="1:5" ht="21.75" customHeight="1">
      <c r="A1175" s="357"/>
      <c r="B1175" s="357"/>
      <c r="C1175" s="115" t="s">
        <v>619</v>
      </c>
      <c r="D1175" s="116">
        <v>0</v>
      </c>
      <c r="E1175" s="116">
        <v>0</v>
      </c>
    </row>
    <row r="1176" spans="1:5" ht="21.75" customHeight="1">
      <c r="A1176" s="357"/>
      <c r="B1176" s="357"/>
      <c r="C1176" s="115" t="s">
        <v>67</v>
      </c>
      <c r="D1176" s="116">
        <v>0</v>
      </c>
      <c r="E1176" s="116">
        <v>0</v>
      </c>
    </row>
    <row r="1177" spans="1:5" ht="21.75" customHeight="1">
      <c r="A1177" s="357"/>
      <c r="B1177" s="357"/>
      <c r="C1177" s="115" t="s">
        <v>13</v>
      </c>
      <c r="D1177" s="116">
        <v>0</v>
      </c>
      <c r="E1177" s="116">
        <v>0</v>
      </c>
    </row>
    <row r="1178" spans="1:5" ht="21.75" customHeight="1">
      <c r="A1178" s="357"/>
      <c r="B1178" s="357"/>
      <c r="C1178" s="120" t="s">
        <v>544</v>
      </c>
      <c r="D1178" s="116">
        <v>0</v>
      </c>
      <c r="E1178" s="116">
        <v>0</v>
      </c>
    </row>
    <row r="1179" spans="1:5" ht="21.75" customHeight="1">
      <c r="A1179" s="357"/>
      <c r="B1179" s="357"/>
      <c r="C1179" s="120" t="s">
        <v>620</v>
      </c>
      <c r="D1179" s="116">
        <v>0</v>
      </c>
      <c r="E1179" s="116">
        <v>0</v>
      </c>
    </row>
    <row r="1180" spans="1:5" ht="23.25" customHeight="1">
      <c r="A1180" s="357"/>
      <c r="B1180" s="357"/>
      <c r="C1180" s="115" t="s">
        <v>619</v>
      </c>
      <c r="D1180" s="116">
        <v>0</v>
      </c>
      <c r="E1180" s="116">
        <v>0</v>
      </c>
    </row>
    <row r="1181" spans="1:5" ht="35.25" customHeight="1">
      <c r="A1181" s="357"/>
      <c r="B1181" s="357"/>
      <c r="C1181" s="120" t="s">
        <v>711</v>
      </c>
      <c r="D1181" s="116">
        <v>0</v>
      </c>
      <c r="E1181" s="116">
        <v>0</v>
      </c>
    </row>
    <row r="1182" spans="1:5" ht="22.5" customHeight="1">
      <c r="A1182" s="357"/>
      <c r="B1182" s="357"/>
      <c r="C1182" s="120" t="s">
        <v>621</v>
      </c>
      <c r="D1182" s="116">
        <v>0</v>
      </c>
      <c r="E1182" s="116">
        <v>0</v>
      </c>
    </row>
    <row r="1183" spans="1:5" ht="21.75" customHeight="1">
      <c r="A1183" s="358"/>
      <c r="B1183" s="358"/>
      <c r="C1183" s="120" t="s">
        <v>622</v>
      </c>
      <c r="D1183" s="116">
        <v>0</v>
      </c>
      <c r="E1183" s="116">
        <v>0</v>
      </c>
    </row>
    <row r="1184" spans="1:5" ht="19.5" customHeight="1">
      <c r="A1184" s="356" t="s">
        <v>193</v>
      </c>
      <c r="B1184" s="356" t="s">
        <v>359</v>
      </c>
      <c r="C1184" s="120" t="s">
        <v>417</v>
      </c>
      <c r="D1184" s="116">
        <v>0</v>
      </c>
      <c r="E1184" s="116">
        <v>0</v>
      </c>
    </row>
    <row r="1185" spans="1:5" ht="80.25" customHeight="1">
      <c r="A1185" s="357"/>
      <c r="B1185" s="357"/>
      <c r="C1185" s="115" t="s">
        <v>618</v>
      </c>
      <c r="D1185" s="116">
        <v>0</v>
      </c>
      <c r="E1185" s="116">
        <v>0</v>
      </c>
    </row>
    <row r="1186" spans="1:5" ht="66.75" customHeight="1">
      <c r="A1186" s="357"/>
      <c r="B1186" s="357"/>
      <c r="C1186" s="115" t="s">
        <v>710</v>
      </c>
      <c r="D1186" s="116">
        <v>0</v>
      </c>
      <c r="E1186" s="116">
        <v>0</v>
      </c>
    </row>
    <row r="1187" spans="1:5" ht="21.75" customHeight="1">
      <c r="A1187" s="357"/>
      <c r="B1187" s="357"/>
      <c r="C1187" s="115" t="s">
        <v>619</v>
      </c>
      <c r="D1187" s="116">
        <v>0</v>
      </c>
      <c r="E1187" s="116">
        <v>0</v>
      </c>
    </row>
    <row r="1188" spans="1:5" ht="21.75" customHeight="1">
      <c r="A1188" s="357"/>
      <c r="B1188" s="357"/>
      <c r="C1188" s="115" t="s">
        <v>67</v>
      </c>
      <c r="D1188" s="116">
        <v>0</v>
      </c>
      <c r="E1188" s="116">
        <v>0</v>
      </c>
    </row>
    <row r="1189" spans="1:5" ht="21.75" customHeight="1">
      <c r="A1189" s="357"/>
      <c r="B1189" s="357"/>
      <c r="C1189" s="115" t="s">
        <v>13</v>
      </c>
      <c r="D1189" s="116">
        <v>0</v>
      </c>
      <c r="E1189" s="116">
        <v>0</v>
      </c>
    </row>
    <row r="1190" spans="1:5" ht="21.75" customHeight="1">
      <c r="A1190" s="357"/>
      <c r="B1190" s="357"/>
      <c r="C1190" s="120" t="s">
        <v>544</v>
      </c>
      <c r="D1190" s="116">
        <v>0</v>
      </c>
      <c r="E1190" s="116">
        <v>0</v>
      </c>
    </row>
    <row r="1191" spans="1:5" ht="21.75" customHeight="1">
      <c r="A1191" s="357"/>
      <c r="B1191" s="357"/>
      <c r="C1191" s="120" t="s">
        <v>620</v>
      </c>
      <c r="D1191" s="116">
        <v>0</v>
      </c>
      <c r="E1191" s="116">
        <v>0</v>
      </c>
    </row>
    <row r="1192" spans="1:5" ht="23.25" customHeight="1">
      <c r="A1192" s="357"/>
      <c r="B1192" s="357"/>
      <c r="C1192" s="115" t="s">
        <v>619</v>
      </c>
      <c r="D1192" s="116">
        <v>0</v>
      </c>
      <c r="E1192" s="116">
        <v>0</v>
      </c>
    </row>
    <row r="1193" spans="1:5" ht="35.25" customHeight="1">
      <c r="A1193" s="357"/>
      <c r="B1193" s="357"/>
      <c r="C1193" s="120" t="s">
        <v>711</v>
      </c>
      <c r="D1193" s="116">
        <v>0</v>
      </c>
      <c r="E1193" s="116">
        <v>0</v>
      </c>
    </row>
    <row r="1194" spans="1:5" ht="22.5" customHeight="1">
      <c r="A1194" s="357"/>
      <c r="B1194" s="357"/>
      <c r="C1194" s="120" t="s">
        <v>621</v>
      </c>
      <c r="D1194" s="116">
        <v>0</v>
      </c>
      <c r="E1194" s="116">
        <v>0</v>
      </c>
    </row>
    <row r="1195" spans="1:5" ht="21.75" customHeight="1">
      <c r="A1195" s="358"/>
      <c r="B1195" s="358"/>
      <c r="C1195" s="120" t="s">
        <v>622</v>
      </c>
      <c r="D1195" s="116">
        <v>0</v>
      </c>
      <c r="E1195" s="116">
        <v>0</v>
      </c>
    </row>
    <row r="1196" spans="1:5" ht="19.5" customHeight="1">
      <c r="A1196" s="356" t="s">
        <v>194</v>
      </c>
      <c r="B1196" s="356" t="s">
        <v>629</v>
      </c>
      <c r="C1196" s="120" t="s">
        <v>417</v>
      </c>
      <c r="D1196" s="116">
        <v>0</v>
      </c>
      <c r="E1196" s="116">
        <v>0</v>
      </c>
    </row>
    <row r="1197" spans="1:5" ht="80.25" customHeight="1">
      <c r="A1197" s="357"/>
      <c r="B1197" s="357"/>
      <c r="C1197" s="115" t="s">
        <v>618</v>
      </c>
      <c r="D1197" s="116">
        <v>0</v>
      </c>
      <c r="E1197" s="116">
        <v>0</v>
      </c>
    </row>
    <row r="1198" spans="1:5" ht="66.75" customHeight="1">
      <c r="A1198" s="357"/>
      <c r="B1198" s="357"/>
      <c r="C1198" s="115" t="s">
        <v>710</v>
      </c>
      <c r="D1198" s="116">
        <v>0</v>
      </c>
      <c r="E1198" s="116">
        <v>0</v>
      </c>
    </row>
    <row r="1199" spans="1:5" ht="21.75" customHeight="1">
      <c r="A1199" s="357"/>
      <c r="B1199" s="357"/>
      <c r="C1199" s="115" t="s">
        <v>619</v>
      </c>
      <c r="D1199" s="116">
        <v>0</v>
      </c>
      <c r="E1199" s="116">
        <v>0</v>
      </c>
    </row>
    <row r="1200" spans="1:5" ht="21.75" customHeight="1">
      <c r="A1200" s="357"/>
      <c r="B1200" s="357"/>
      <c r="C1200" s="115" t="s">
        <v>67</v>
      </c>
      <c r="D1200" s="116">
        <v>0</v>
      </c>
      <c r="E1200" s="116">
        <v>0</v>
      </c>
    </row>
    <row r="1201" spans="1:5" ht="21.75" customHeight="1">
      <c r="A1201" s="357"/>
      <c r="B1201" s="357"/>
      <c r="C1201" s="115" t="s">
        <v>13</v>
      </c>
      <c r="D1201" s="116">
        <v>0</v>
      </c>
      <c r="E1201" s="116">
        <v>0</v>
      </c>
    </row>
    <row r="1202" spans="1:5" ht="21.75" customHeight="1">
      <c r="A1202" s="357"/>
      <c r="B1202" s="357"/>
      <c r="C1202" s="120" t="s">
        <v>544</v>
      </c>
      <c r="D1202" s="116">
        <v>0</v>
      </c>
      <c r="E1202" s="116">
        <v>0</v>
      </c>
    </row>
    <row r="1203" spans="1:5" ht="21.75" customHeight="1">
      <c r="A1203" s="357"/>
      <c r="B1203" s="357"/>
      <c r="C1203" s="120" t="s">
        <v>620</v>
      </c>
      <c r="D1203" s="116">
        <v>0</v>
      </c>
      <c r="E1203" s="116">
        <v>0</v>
      </c>
    </row>
    <row r="1204" spans="1:5" ht="23.25" customHeight="1">
      <c r="A1204" s="357"/>
      <c r="B1204" s="357"/>
      <c r="C1204" s="115" t="s">
        <v>619</v>
      </c>
      <c r="D1204" s="116">
        <v>0</v>
      </c>
      <c r="E1204" s="116">
        <v>0</v>
      </c>
    </row>
    <row r="1205" spans="1:5" ht="35.25" customHeight="1">
      <c r="A1205" s="357"/>
      <c r="B1205" s="357"/>
      <c r="C1205" s="120" t="s">
        <v>711</v>
      </c>
      <c r="D1205" s="116">
        <v>0</v>
      </c>
      <c r="E1205" s="116">
        <v>0</v>
      </c>
    </row>
    <row r="1206" spans="1:5" ht="22.5" customHeight="1">
      <c r="A1206" s="357"/>
      <c r="B1206" s="357"/>
      <c r="C1206" s="120" t="s">
        <v>621</v>
      </c>
      <c r="D1206" s="116">
        <v>0</v>
      </c>
      <c r="E1206" s="116">
        <v>0</v>
      </c>
    </row>
    <row r="1207" spans="1:5" ht="21.75" customHeight="1">
      <c r="A1207" s="358"/>
      <c r="B1207" s="358"/>
      <c r="C1207" s="120" t="s">
        <v>622</v>
      </c>
      <c r="D1207" s="116">
        <v>0</v>
      </c>
      <c r="E1207" s="116">
        <v>0</v>
      </c>
    </row>
    <row r="1208" spans="1:5" ht="19.5" customHeight="1">
      <c r="A1208" s="356" t="s">
        <v>195</v>
      </c>
      <c r="B1208" s="356" t="s">
        <v>361</v>
      </c>
      <c r="C1208" s="120" t="s">
        <v>417</v>
      </c>
      <c r="D1208" s="116">
        <v>0</v>
      </c>
      <c r="E1208" s="116">
        <v>0</v>
      </c>
    </row>
    <row r="1209" spans="1:5" ht="80.25" customHeight="1">
      <c r="A1209" s="357"/>
      <c r="B1209" s="357"/>
      <c r="C1209" s="115" t="s">
        <v>618</v>
      </c>
      <c r="D1209" s="116">
        <v>0</v>
      </c>
      <c r="E1209" s="116">
        <v>0</v>
      </c>
    </row>
    <row r="1210" spans="1:5" ht="66.75" customHeight="1">
      <c r="A1210" s="357"/>
      <c r="B1210" s="357"/>
      <c r="C1210" s="115" t="s">
        <v>710</v>
      </c>
      <c r="D1210" s="116">
        <v>0</v>
      </c>
      <c r="E1210" s="116">
        <v>0</v>
      </c>
    </row>
    <row r="1211" spans="1:5" ht="21.75" customHeight="1">
      <c r="A1211" s="357"/>
      <c r="B1211" s="357"/>
      <c r="C1211" s="115" t="s">
        <v>619</v>
      </c>
      <c r="D1211" s="116">
        <v>0</v>
      </c>
      <c r="E1211" s="116">
        <v>0</v>
      </c>
    </row>
    <row r="1212" spans="1:5" ht="21.75" customHeight="1">
      <c r="A1212" s="357"/>
      <c r="B1212" s="357"/>
      <c r="C1212" s="115" t="s">
        <v>67</v>
      </c>
      <c r="D1212" s="116">
        <v>0</v>
      </c>
      <c r="E1212" s="116">
        <v>0</v>
      </c>
    </row>
    <row r="1213" spans="1:5" ht="21.75" customHeight="1">
      <c r="A1213" s="357"/>
      <c r="B1213" s="357"/>
      <c r="C1213" s="115" t="s">
        <v>13</v>
      </c>
      <c r="D1213" s="116">
        <v>0</v>
      </c>
      <c r="E1213" s="116">
        <v>0</v>
      </c>
    </row>
    <row r="1214" spans="1:5" ht="21.75" customHeight="1">
      <c r="A1214" s="357"/>
      <c r="B1214" s="357"/>
      <c r="C1214" s="120" t="s">
        <v>544</v>
      </c>
      <c r="D1214" s="116">
        <v>0</v>
      </c>
      <c r="E1214" s="116">
        <v>0</v>
      </c>
    </row>
    <row r="1215" spans="1:5" ht="21.75" customHeight="1">
      <c r="A1215" s="357"/>
      <c r="B1215" s="357"/>
      <c r="C1215" s="120" t="s">
        <v>620</v>
      </c>
      <c r="D1215" s="116">
        <v>0</v>
      </c>
      <c r="E1215" s="116">
        <v>0</v>
      </c>
    </row>
    <row r="1216" spans="1:5" ht="23.25" customHeight="1">
      <c r="A1216" s="357"/>
      <c r="B1216" s="357"/>
      <c r="C1216" s="115" t="s">
        <v>619</v>
      </c>
      <c r="D1216" s="116">
        <v>0</v>
      </c>
      <c r="E1216" s="116">
        <v>0</v>
      </c>
    </row>
    <row r="1217" spans="1:5" ht="35.25" customHeight="1">
      <c r="A1217" s="357"/>
      <c r="B1217" s="357"/>
      <c r="C1217" s="120" t="s">
        <v>711</v>
      </c>
      <c r="D1217" s="116">
        <v>0</v>
      </c>
      <c r="E1217" s="116">
        <v>0</v>
      </c>
    </row>
    <row r="1218" spans="1:5" ht="22.5" customHeight="1">
      <c r="A1218" s="357"/>
      <c r="B1218" s="357"/>
      <c r="C1218" s="120" t="s">
        <v>621</v>
      </c>
      <c r="D1218" s="116">
        <v>0</v>
      </c>
      <c r="E1218" s="116">
        <v>0</v>
      </c>
    </row>
    <row r="1219" spans="1:5" ht="21.75" customHeight="1">
      <c r="A1219" s="358"/>
      <c r="B1219" s="358"/>
      <c r="C1219" s="120" t="s">
        <v>622</v>
      </c>
      <c r="D1219" s="116">
        <v>0</v>
      </c>
      <c r="E1219" s="116">
        <v>0</v>
      </c>
    </row>
    <row r="1220" spans="1:5" ht="19.5" customHeight="1">
      <c r="A1220" s="356" t="s">
        <v>196</v>
      </c>
      <c r="B1220" s="356" t="s">
        <v>363</v>
      </c>
      <c r="C1220" s="120" t="s">
        <v>417</v>
      </c>
      <c r="D1220" s="116">
        <v>0</v>
      </c>
      <c r="E1220" s="116">
        <v>0</v>
      </c>
    </row>
    <row r="1221" spans="1:5" ht="80.25" customHeight="1">
      <c r="A1221" s="357"/>
      <c r="B1221" s="357"/>
      <c r="C1221" s="115" t="s">
        <v>618</v>
      </c>
      <c r="D1221" s="116">
        <v>0</v>
      </c>
      <c r="E1221" s="116">
        <v>0</v>
      </c>
    </row>
    <row r="1222" spans="1:5" ht="66.75" customHeight="1">
      <c r="A1222" s="357"/>
      <c r="B1222" s="357"/>
      <c r="C1222" s="115" t="s">
        <v>710</v>
      </c>
      <c r="D1222" s="116">
        <v>0</v>
      </c>
      <c r="E1222" s="116">
        <v>0</v>
      </c>
    </row>
    <row r="1223" spans="1:5" ht="21.75" customHeight="1">
      <c r="A1223" s="357"/>
      <c r="B1223" s="357"/>
      <c r="C1223" s="115" t="s">
        <v>619</v>
      </c>
      <c r="D1223" s="116">
        <v>0</v>
      </c>
      <c r="E1223" s="116">
        <v>0</v>
      </c>
    </row>
    <row r="1224" spans="1:5" ht="21.75" customHeight="1">
      <c r="A1224" s="357"/>
      <c r="B1224" s="357"/>
      <c r="C1224" s="115" t="s">
        <v>67</v>
      </c>
      <c r="D1224" s="116">
        <v>0</v>
      </c>
      <c r="E1224" s="116">
        <v>0</v>
      </c>
    </row>
    <row r="1225" spans="1:5" ht="21.75" customHeight="1">
      <c r="A1225" s="357"/>
      <c r="B1225" s="357"/>
      <c r="C1225" s="115" t="s">
        <v>13</v>
      </c>
      <c r="D1225" s="116">
        <v>0</v>
      </c>
      <c r="E1225" s="116">
        <v>0</v>
      </c>
    </row>
    <row r="1226" spans="1:5" ht="21.75" customHeight="1">
      <c r="A1226" s="357"/>
      <c r="B1226" s="357"/>
      <c r="C1226" s="120" t="s">
        <v>544</v>
      </c>
      <c r="D1226" s="116">
        <v>0</v>
      </c>
      <c r="E1226" s="116">
        <v>0</v>
      </c>
    </row>
    <row r="1227" spans="1:5" ht="21.75" customHeight="1">
      <c r="A1227" s="357"/>
      <c r="B1227" s="357"/>
      <c r="C1227" s="120" t="s">
        <v>620</v>
      </c>
      <c r="D1227" s="116">
        <v>0</v>
      </c>
      <c r="E1227" s="116">
        <v>0</v>
      </c>
    </row>
    <row r="1228" spans="1:5" ht="23.25" customHeight="1">
      <c r="A1228" s="357"/>
      <c r="B1228" s="357"/>
      <c r="C1228" s="115" t="s">
        <v>619</v>
      </c>
      <c r="D1228" s="116">
        <v>0</v>
      </c>
      <c r="E1228" s="116">
        <v>0</v>
      </c>
    </row>
    <row r="1229" spans="1:5" ht="35.25" customHeight="1">
      <c r="A1229" s="357"/>
      <c r="B1229" s="357"/>
      <c r="C1229" s="120" t="s">
        <v>711</v>
      </c>
      <c r="D1229" s="116">
        <v>0</v>
      </c>
      <c r="E1229" s="116">
        <v>0</v>
      </c>
    </row>
    <row r="1230" spans="1:5" ht="22.5" customHeight="1">
      <c r="A1230" s="357"/>
      <c r="B1230" s="357"/>
      <c r="C1230" s="120" t="s">
        <v>621</v>
      </c>
      <c r="D1230" s="116">
        <v>0</v>
      </c>
      <c r="E1230" s="116">
        <v>0</v>
      </c>
    </row>
    <row r="1231" spans="1:5" ht="21.75" customHeight="1">
      <c r="A1231" s="358"/>
      <c r="B1231" s="358"/>
      <c r="C1231" s="120" t="s">
        <v>622</v>
      </c>
      <c r="D1231" s="116">
        <v>0</v>
      </c>
      <c r="E1231" s="116">
        <v>0</v>
      </c>
    </row>
    <row r="1232" spans="1:5" ht="15.75" customHeight="1">
      <c r="A1232" s="359" t="s">
        <v>46</v>
      </c>
      <c r="B1232" s="359" t="s">
        <v>47</v>
      </c>
      <c r="C1232" s="170" t="s">
        <v>417</v>
      </c>
      <c r="D1232" s="171">
        <f>форма_10!I352</f>
        <v>64314.2</v>
      </c>
      <c r="E1232" s="171">
        <f>форма_10!O352</f>
        <v>64263.7</v>
      </c>
    </row>
    <row r="1233" spans="1:5" ht="84.75" customHeight="1">
      <c r="A1233" s="360"/>
      <c r="B1233" s="360"/>
      <c r="C1233" s="170" t="s">
        <v>618</v>
      </c>
      <c r="D1233" s="171">
        <v>0</v>
      </c>
      <c r="E1233" s="171">
        <v>0</v>
      </c>
    </row>
    <row r="1234" spans="1:5" ht="75.75" customHeight="1">
      <c r="A1234" s="360"/>
      <c r="B1234" s="360"/>
      <c r="C1234" s="170" t="s">
        <v>710</v>
      </c>
      <c r="D1234" s="171">
        <f>форма_10!I353</f>
        <v>64314.2</v>
      </c>
      <c r="E1234" s="171">
        <f>форма_10!P353</f>
        <v>50917.7</v>
      </c>
    </row>
    <row r="1235" spans="1:5" ht="19.5" customHeight="1">
      <c r="A1235" s="360"/>
      <c r="B1235" s="360"/>
      <c r="C1235" s="170" t="s">
        <v>619</v>
      </c>
      <c r="D1235" s="171">
        <v>0</v>
      </c>
      <c r="E1235" s="171">
        <v>0</v>
      </c>
    </row>
    <row r="1236" spans="1:5" ht="17">
      <c r="A1236" s="360"/>
      <c r="B1236" s="360"/>
      <c r="C1236" s="170" t="s">
        <v>67</v>
      </c>
      <c r="D1236" s="171">
        <f>форма_10!J355</f>
        <v>50968.2</v>
      </c>
      <c r="E1236" s="171">
        <f>форма_10!P355</f>
        <v>50917.7</v>
      </c>
    </row>
    <row r="1237" spans="1:5" ht="17">
      <c r="A1237" s="360"/>
      <c r="B1237" s="360"/>
      <c r="C1237" s="170" t="s">
        <v>13</v>
      </c>
      <c r="D1237" s="171">
        <f>форма_10!K354</f>
        <v>13346</v>
      </c>
      <c r="E1237" s="171">
        <f>форма_10!Q354</f>
        <v>13346</v>
      </c>
    </row>
    <row r="1238" spans="1:5" ht="17">
      <c r="A1238" s="360"/>
      <c r="B1238" s="360"/>
      <c r="C1238" s="172" t="s">
        <v>544</v>
      </c>
      <c r="D1238" s="171">
        <v>0</v>
      </c>
      <c r="E1238" s="171">
        <v>0</v>
      </c>
    </row>
    <row r="1239" spans="1:5" ht="18.75" customHeight="1">
      <c r="A1239" s="360"/>
      <c r="B1239" s="360"/>
      <c r="C1239" s="172" t="s">
        <v>620</v>
      </c>
      <c r="D1239" s="171">
        <v>0</v>
      </c>
      <c r="E1239" s="171">
        <v>0</v>
      </c>
    </row>
    <row r="1240" spans="1:5" ht="16.5" customHeight="1">
      <c r="A1240" s="360"/>
      <c r="B1240" s="360"/>
      <c r="C1240" s="170" t="s">
        <v>619</v>
      </c>
      <c r="D1240" s="171">
        <v>0</v>
      </c>
      <c r="E1240" s="171">
        <v>0</v>
      </c>
    </row>
    <row r="1241" spans="1:5" ht="34.5" customHeight="1">
      <c r="A1241" s="360"/>
      <c r="B1241" s="360"/>
      <c r="C1241" s="172" t="s">
        <v>711</v>
      </c>
      <c r="D1241" s="171">
        <v>0</v>
      </c>
      <c r="E1241" s="171">
        <v>0</v>
      </c>
    </row>
    <row r="1242" spans="1:5" ht="18" customHeight="1">
      <c r="A1242" s="360"/>
      <c r="B1242" s="360"/>
      <c r="C1242" s="172" t="s">
        <v>621</v>
      </c>
      <c r="D1242" s="171">
        <v>0</v>
      </c>
      <c r="E1242" s="171">
        <v>0</v>
      </c>
    </row>
    <row r="1243" spans="1:5" ht="18" customHeight="1">
      <c r="A1243" s="361"/>
      <c r="B1243" s="361"/>
      <c r="C1243" s="172" t="s">
        <v>622</v>
      </c>
      <c r="D1243" s="171">
        <v>0</v>
      </c>
      <c r="E1243" s="171">
        <v>0</v>
      </c>
    </row>
    <row r="1244" spans="1:5" ht="15.75" customHeight="1">
      <c r="A1244" s="359" t="s">
        <v>48</v>
      </c>
      <c r="B1244" s="359" t="s">
        <v>49</v>
      </c>
      <c r="C1244" s="170" t="s">
        <v>417</v>
      </c>
      <c r="D1244" s="171">
        <f>форма_10!I356</f>
        <v>13346</v>
      </c>
      <c r="E1244" s="171">
        <f>форма_10!O356</f>
        <v>13346</v>
      </c>
    </row>
    <row r="1245" spans="1:5" ht="102">
      <c r="A1245" s="360"/>
      <c r="B1245" s="360"/>
      <c r="C1245" s="170" t="s">
        <v>618</v>
      </c>
      <c r="D1245" s="171">
        <v>0</v>
      </c>
      <c r="E1245" s="171">
        <v>0</v>
      </c>
    </row>
    <row r="1246" spans="1:5" ht="72" customHeight="1">
      <c r="A1246" s="360"/>
      <c r="B1246" s="360"/>
      <c r="C1246" s="170" t="s">
        <v>710</v>
      </c>
      <c r="D1246" s="171">
        <f>форма_10!I357</f>
        <v>13346</v>
      </c>
      <c r="E1246" s="171">
        <f>форма_10!O357</f>
        <v>13346</v>
      </c>
    </row>
    <row r="1247" spans="1:5" ht="18" customHeight="1">
      <c r="A1247" s="360"/>
      <c r="B1247" s="360"/>
      <c r="C1247" s="170" t="s">
        <v>619</v>
      </c>
      <c r="D1247" s="171">
        <v>0</v>
      </c>
      <c r="E1247" s="171">
        <v>0</v>
      </c>
    </row>
    <row r="1248" spans="1:5" ht="17">
      <c r="A1248" s="360"/>
      <c r="B1248" s="360"/>
      <c r="C1248" s="170" t="s">
        <v>67</v>
      </c>
      <c r="D1248" s="171">
        <v>0</v>
      </c>
      <c r="E1248" s="171">
        <v>0</v>
      </c>
    </row>
    <row r="1249" spans="1:5" ht="17">
      <c r="A1249" s="360"/>
      <c r="B1249" s="360"/>
      <c r="C1249" s="170" t="s">
        <v>13</v>
      </c>
      <c r="D1249" s="171">
        <f>форма_10!I358</f>
        <v>13346</v>
      </c>
      <c r="E1249" s="171">
        <f>форма_10!O358</f>
        <v>13346</v>
      </c>
    </row>
    <row r="1250" spans="1:5" ht="17">
      <c r="A1250" s="360"/>
      <c r="B1250" s="360"/>
      <c r="C1250" s="172" t="s">
        <v>544</v>
      </c>
      <c r="D1250" s="171">
        <v>0</v>
      </c>
      <c r="E1250" s="171">
        <v>0</v>
      </c>
    </row>
    <row r="1251" spans="1:5" ht="18.75" customHeight="1">
      <c r="A1251" s="360"/>
      <c r="B1251" s="360"/>
      <c r="C1251" s="172" t="s">
        <v>620</v>
      </c>
      <c r="D1251" s="171">
        <v>0</v>
      </c>
      <c r="E1251" s="171">
        <v>0</v>
      </c>
    </row>
    <row r="1252" spans="1:5" ht="18" customHeight="1">
      <c r="A1252" s="360"/>
      <c r="B1252" s="360"/>
      <c r="C1252" s="170" t="s">
        <v>619</v>
      </c>
      <c r="D1252" s="171">
        <v>0</v>
      </c>
      <c r="E1252" s="171">
        <v>0</v>
      </c>
    </row>
    <row r="1253" spans="1:5" ht="34.5" customHeight="1">
      <c r="A1253" s="360"/>
      <c r="B1253" s="360"/>
      <c r="C1253" s="172" t="s">
        <v>711</v>
      </c>
      <c r="D1253" s="171">
        <v>0</v>
      </c>
      <c r="E1253" s="171">
        <v>0</v>
      </c>
    </row>
    <row r="1254" spans="1:5" ht="18.75" customHeight="1">
      <c r="A1254" s="360"/>
      <c r="B1254" s="360"/>
      <c r="C1254" s="172" t="s">
        <v>621</v>
      </c>
      <c r="D1254" s="171">
        <v>0</v>
      </c>
      <c r="E1254" s="171">
        <v>0</v>
      </c>
    </row>
    <row r="1255" spans="1:5" ht="18.75" customHeight="1">
      <c r="A1255" s="361"/>
      <c r="B1255" s="361"/>
      <c r="C1255" s="172" t="s">
        <v>622</v>
      </c>
      <c r="D1255" s="171">
        <v>0</v>
      </c>
      <c r="E1255" s="171">
        <v>0</v>
      </c>
    </row>
    <row r="1256" spans="1:5" ht="19.5" customHeight="1">
      <c r="A1256" s="356" t="s">
        <v>197</v>
      </c>
      <c r="B1256" s="356" t="s">
        <v>198</v>
      </c>
      <c r="C1256" s="120" t="s">
        <v>417</v>
      </c>
      <c r="D1256" s="116">
        <v>0</v>
      </c>
      <c r="E1256" s="116">
        <v>0</v>
      </c>
    </row>
    <row r="1257" spans="1:5" ht="80.25" customHeight="1">
      <c r="A1257" s="357"/>
      <c r="B1257" s="357"/>
      <c r="C1257" s="115" t="s">
        <v>618</v>
      </c>
      <c r="D1257" s="116">
        <v>0</v>
      </c>
      <c r="E1257" s="116">
        <v>0</v>
      </c>
    </row>
    <row r="1258" spans="1:5" ht="66.75" customHeight="1">
      <c r="A1258" s="357"/>
      <c r="B1258" s="357"/>
      <c r="C1258" s="115" t="s">
        <v>710</v>
      </c>
      <c r="D1258" s="116">
        <v>0</v>
      </c>
      <c r="E1258" s="116">
        <v>0</v>
      </c>
    </row>
    <row r="1259" spans="1:5" ht="21.75" customHeight="1">
      <c r="A1259" s="357"/>
      <c r="B1259" s="357"/>
      <c r="C1259" s="115" t="s">
        <v>619</v>
      </c>
      <c r="D1259" s="116">
        <v>0</v>
      </c>
      <c r="E1259" s="116">
        <v>0</v>
      </c>
    </row>
    <row r="1260" spans="1:5" ht="21.75" customHeight="1">
      <c r="A1260" s="357"/>
      <c r="B1260" s="357"/>
      <c r="C1260" s="115" t="s">
        <v>67</v>
      </c>
      <c r="D1260" s="116">
        <v>0</v>
      </c>
      <c r="E1260" s="116">
        <v>0</v>
      </c>
    </row>
    <row r="1261" spans="1:5" ht="21.75" customHeight="1">
      <c r="A1261" s="357"/>
      <c r="B1261" s="357"/>
      <c r="C1261" s="115" t="s">
        <v>13</v>
      </c>
      <c r="D1261" s="116">
        <v>0</v>
      </c>
      <c r="E1261" s="116">
        <v>0</v>
      </c>
    </row>
    <row r="1262" spans="1:5" ht="21.75" customHeight="1">
      <c r="A1262" s="357"/>
      <c r="B1262" s="357"/>
      <c r="C1262" s="120" t="s">
        <v>544</v>
      </c>
      <c r="D1262" s="116">
        <v>0</v>
      </c>
      <c r="E1262" s="116">
        <v>0</v>
      </c>
    </row>
    <row r="1263" spans="1:5" ht="21.75" customHeight="1">
      <c r="A1263" s="357"/>
      <c r="B1263" s="357"/>
      <c r="C1263" s="120" t="s">
        <v>620</v>
      </c>
      <c r="D1263" s="116">
        <v>0</v>
      </c>
      <c r="E1263" s="116">
        <v>0</v>
      </c>
    </row>
    <row r="1264" spans="1:5" ht="23.25" customHeight="1">
      <c r="A1264" s="357"/>
      <c r="B1264" s="357"/>
      <c r="C1264" s="115" t="s">
        <v>619</v>
      </c>
      <c r="D1264" s="116">
        <v>0</v>
      </c>
      <c r="E1264" s="116">
        <v>0</v>
      </c>
    </row>
    <row r="1265" spans="1:5" ht="35.25" customHeight="1">
      <c r="A1265" s="357"/>
      <c r="B1265" s="357"/>
      <c r="C1265" s="120" t="s">
        <v>711</v>
      </c>
      <c r="D1265" s="116">
        <v>0</v>
      </c>
      <c r="E1265" s="116">
        <v>0</v>
      </c>
    </row>
    <row r="1266" spans="1:5" ht="22.5" customHeight="1">
      <c r="A1266" s="357"/>
      <c r="B1266" s="357"/>
      <c r="C1266" s="120" t="s">
        <v>621</v>
      </c>
      <c r="D1266" s="116">
        <v>0</v>
      </c>
      <c r="E1266" s="116">
        <v>0</v>
      </c>
    </row>
    <row r="1267" spans="1:5" ht="21.75" customHeight="1">
      <c r="A1267" s="358"/>
      <c r="B1267" s="358"/>
      <c r="C1267" s="120" t="s">
        <v>622</v>
      </c>
      <c r="D1267" s="116">
        <v>0</v>
      </c>
      <c r="E1267" s="116">
        <v>0</v>
      </c>
    </row>
    <row r="1268" spans="1:5" ht="19.5" customHeight="1">
      <c r="A1268" s="356" t="s">
        <v>199</v>
      </c>
      <c r="B1268" s="356" t="s">
        <v>636</v>
      </c>
      <c r="C1268" s="120" t="s">
        <v>417</v>
      </c>
      <c r="D1268" s="116">
        <v>0</v>
      </c>
      <c r="E1268" s="116">
        <v>0</v>
      </c>
    </row>
    <row r="1269" spans="1:5" ht="80.25" customHeight="1">
      <c r="A1269" s="357"/>
      <c r="B1269" s="357"/>
      <c r="C1269" s="115" t="s">
        <v>618</v>
      </c>
      <c r="D1269" s="116">
        <v>0</v>
      </c>
      <c r="E1269" s="116">
        <v>0</v>
      </c>
    </row>
    <row r="1270" spans="1:5" ht="66.75" customHeight="1">
      <c r="A1270" s="357"/>
      <c r="B1270" s="357"/>
      <c r="C1270" s="115" t="s">
        <v>710</v>
      </c>
      <c r="D1270" s="116">
        <v>0</v>
      </c>
      <c r="E1270" s="116">
        <v>0</v>
      </c>
    </row>
    <row r="1271" spans="1:5" ht="21.75" customHeight="1">
      <c r="A1271" s="357"/>
      <c r="B1271" s="357"/>
      <c r="C1271" s="115" t="s">
        <v>619</v>
      </c>
      <c r="D1271" s="116">
        <v>0</v>
      </c>
      <c r="E1271" s="116">
        <v>0</v>
      </c>
    </row>
    <row r="1272" spans="1:5" ht="21.75" customHeight="1">
      <c r="A1272" s="357"/>
      <c r="B1272" s="357"/>
      <c r="C1272" s="115" t="s">
        <v>67</v>
      </c>
      <c r="D1272" s="116">
        <v>0</v>
      </c>
      <c r="E1272" s="116">
        <v>0</v>
      </c>
    </row>
    <row r="1273" spans="1:5" ht="21.75" customHeight="1">
      <c r="A1273" s="357"/>
      <c r="B1273" s="357"/>
      <c r="C1273" s="115" t="s">
        <v>13</v>
      </c>
      <c r="D1273" s="116">
        <v>0</v>
      </c>
      <c r="E1273" s="116">
        <v>0</v>
      </c>
    </row>
    <row r="1274" spans="1:5" ht="21.75" customHeight="1">
      <c r="A1274" s="357"/>
      <c r="B1274" s="357"/>
      <c r="C1274" s="120" t="s">
        <v>544</v>
      </c>
      <c r="D1274" s="116">
        <v>0</v>
      </c>
      <c r="E1274" s="116">
        <v>0</v>
      </c>
    </row>
    <row r="1275" spans="1:5" ht="21.75" customHeight="1">
      <c r="A1275" s="357"/>
      <c r="B1275" s="357"/>
      <c r="C1275" s="120" t="s">
        <v>620</v>
      </c>
      <c r="D1275" s="116">
        <v>0</v>
      </c>
      <c r="E1275" s="116">
        <v>0</v>
      </c>
    </row>
    <row r="1276" spans="1:5" ht="23.25" customHeight="1">
      <c r="A1276" s="357"/>
      <c r="B1276" s="357"/>
      <c r="C1276" s="115" t="s">
        <v>619</v>
      </c>
      <c r="D1276" s="116">
        <v>0</v>
      </c>
      <c r="E1276" s="116">
        <v>0</v>
      </c>
    </row>
    <row r="1277" spans="1:5" ht="35.25" customHeight="1">
      <c r="A1277" s="357"/>
      <c r="B1277" s="357"/>
      <c r="C1277" s="120" t="s">
        <v>711</v>
      </c>
      <c r="D1277" s="116">
        <v>0</v>
      </c>
      <c r="E1277" s="116">
        <v>0</v>
      </c>
    </row>
    <row r="1278" spans="1:5" ht="22.5" customHeight="1">
      <c r="A1278" s="357"/>
      <c r="B1278" s="357"/>
      <c r="C1278" s="120" t="s">
        <v>621</v>
      </c>
      <c r="D1278" s="116">
        <v>0</v>
      </c>
      <c r="E1278" s="116">
        <v>0</v>
      </c>
    </row>
    <row r="1279" spans="1:5" ht="21.75" customHeight="1">
      <c r="A1279" s="358"/>
      <c r="B1279" s="358"/>
      <c r="C1279" s="120" t="s">
        <v>622</v>
      </c>
      <c r="D1279" s="116">
        <v>0</v>
      </c>
      <c r="E1279" s="116">
        <v>0</v>
      </c>
    </row>
    <row r="1280" spans="1:5" ht="15.75" customHeight="1">
      <c r="A1280" s="356" t="s">
        <v>50</v>
      </c>
      <c r="B1280" s="356" t="s">
        <v>51</v>
      </c>
      <c r="C1280" s="119" t="s">
        <v>417</v>
      </c>
      <c r="D1280" s="116">
        <f>форма_10!I366</f>
        <v>13346</v>
      </c>
      <c r="E1280" s="116">
        <f>форма_10!O366</f>
        <v>13346</v>
      </c>
    </row>
    <row r="1281" spans="1:5" ht="87" customHeight="1">
      <c r="A1281" s="357"/>
      <c r="B1281" s="357"/>
      <c r="C1281" s="115" t="s">
        <v>618</v>
      </c>
      <c r="D1281" s="116">
        <v>0</v>
      </c>
      <c r="E1281" s="116">
        <v>0</v>
      </c>
    </row>
    <row r="1282" spans="1:5" ht="68">
      <c r="A1282" s="357"/>
      <c r="B1282" s="357"/>
      <c r="C1282" s="119" t="s">
        <v>710</v>
      </c>
      <c r="D1282" s="116">
        <f>форма_10!I366</f>
        <v>13346</v>
      </c>
      <c r="E1282" s="116">
        <f>форма_10!O367</f>
        <v>13346</v>
      </c>
    </row>
    <row r="1283" spans="1:5" ht="18.75" customHeight="1">
      <c r="A1283" s="357"/>
      <c r="B1283" s="357"/>
      <c r="C1283" s="115" t="s">
        <v>619</v>
      </c>
      <c r="D1283" s="116">
        <v>0</v>
      </c>
      <c r="E1283" s="116">
        <v>0</v>
      </c>
    </row>
    <row r="1284" spans="1:5" ht="17">
      <c r="A1284" s="357"/>
      <c r="B1284" s="357"/>
      <c r="C1284" s="115" t="s">
        <v>67</v>
      </c>
      <c r="D1284" s="116">
        <v>0</v>
      </c>
      <c r="E1284" s="116">
        <v>0</v>
      </c>
    </row>
    <row r="1285" spans="1:5" ht="17">
      <c r="A1285" s="357"/>
      <c r="B1285" s="357"/>
      <c r="C1285" s="119" t="s">
        <v>13</v>
      </c>
      <c r="D1285" s="116">
        <f>форма_10!I367</f>
        <v>13346</v>
      </c>
      <c r="E1285" s="116">
        <f>форма_10!O367</f>
        <v>13346</v>
      </c>
    </row>
    <row r="1286" spans="1:5" ht="17">
      <c r="A1286" s="357"/>
      <c r="B1286" s="357"/>
      <c r="C1286" s="120" t="s">
        <v>544</v>
      </c>
      <c r="D1286" s="116">
        <v>0</v>
      </c>
      <c r="E1286" s="116">
        <v>0</v>
      </c>
    </row>
    <row r="1287" spans="1:5" ht="18" customHeight="1">
      <c r="A1287" s="357"/>
      <c r="B1287" s="357"/>
      <c r="C1287" s="120" t="s">
        <v>620</v>
      </c>
      <c r="D1287" s="116">
        <v>0</v>
      </c>
      <c r="E1287" s="116">
        <v>0</v>
      </c>
    </row>
    <row r="1288" spans="1:5" ht="18.75" customHeight="1">
      <c r="A1288" s="357"/>
      <c r="B1288" s="357"/>
      <c r="C1288" s="115" t="s">
        <v>619</v>
      </c>
      <c r="D1288" s="116">
        <v>0</v>
      </c>
      <c r="E1288" s="116">
        <v>0</v>
      </c>
    </row>
    <row r="1289" spans="1:5" ht="36" customHeight="1">
      <c r="A1289" s="357"/>
      <c r="B1289" s="357"/>
      <c r="C1289" s="120" t="s">
        <v>711</v>
      </c>
      <c r="D1289" s="116">
        <v>0</v>
      </c>
      <c r="E1289" s="116">
        <v>0</v>
      </c>
    </row>
    <row r="1290" spans="1:5" ht="18.75" customHeight="1">
      <c r="A1290" s="357"/>
      <c r="B1290" s="357"/>
      <c r="C1290" s="120" t="s">
        <v>621</v>
      </c>
      <c r="D1290" s="116">
        <v>0</v>
      </c>
      <c r="E1290" s="116">
        <v>0</v>
      </c>
    </row>
    <row r="1291" spans="1:5" ht="18.75" customHeight="1">
      <c r="A1291" s="358"/>
      <c r="B1291" s="358"/>
      <c r="C1291" s="120" t="s">
        <v>622</v>
      </c>
      <c r="D1291" s="116">
        <v>0</v>
      </c>
      <c r="E1291" s="116">
        <v>0</v>
      </c>
    </row>
    <row r="1292" spans="1:5" ht="19.5" customHeight="1">
      <c r="A1292" s="356" t="s">
        <v>200</v>
      </c>
      <c r="B1292" s="356" t="s">
        <v>201</v>
      </c>
      <c r="C1292" s="120" t="s">
        <v>417</v>
      </c>
      <c r="D1292" s="116">
        <v>0</v>
      </c>
      <c r="E1292" s="116">
        <v>0</v>
      </c>
    </row>
    <row r="1293" spans="1:5" ht="80.25" customHeight="1">
      <c r="A1293" s="357"/>
      <c r="B1293" s="357"/>
      <c r="C1293" s="115" t="s">
        <v>618</v>
      </c>
      <c r="D1293" s="116">
        <v>0</v>
      </c>
      <c r="E1293" s="116">
        <v>0</v>
      </c>
    </row>
    <row r="1294" spans="1:5" ht="66.75" customHeight="1">
      <c r="A1294" s="357"/>
      <c r="B1294" s="357"/>
      <c r="C1294" s="115" t="s">
        <v>710</v>
      </c>
      <c r="D1294" s="116">
        <v>0</v>
      </c>
      <c r="E1294" s="116">
        <v>0</v>
      </c>
    </row>
    <row r="1295" spans="1:5" ht="21.75" customHeight="1">
      <c r="A1295" s="357"/>
      <c r="B1295" s="357"/>
      <c r="C1295" s="115" t="s">
        <v>619</v>
      </c>
      <c r="D1295" s="116">
        <v>0</v>
      </c>
      <c r="E1295" s="116">
        <v>0</v>
      </c>
    </row>
    <row r="1296" spans="1:5" ht="21.75" customHeight="1">
      <c r="A1296" s="357"/>
      <c r="B1296" s="357"/>
      <c r="C1296" s="115" t="s">
        <v>67</v>
      </c>
      <c r="D1296" s="116">
        <v>0</v>
      </c>
      <c r="E1296" s="116">
        <v>0</v>
      </c>
    </row>
    <row r="1297" spans="1:5" ht="21.75" customHeight="1">
      <c r="A1297" s="357"/>
      <c r="B1297" s="357"/>
      <c r="C1297" s="115" t="s">
        <v>13</v>
      </c>
      <c r="D1297" s="116">
        <v>0</v>
      </c>
      <c r="E1297" s="116">
        <v>0</v>
      </c>
    </row>
    <row r="1298" spans="1:5" ht="21.75" customHeight="1">
      <c r="A1298" s="357"/>
      <c r="B1298" s="357"/>
      <c r="C1298" s="120" t="s">
        <v>544</v>
      </c>
      <c r="D1298" s="116">
        <v>0</v>
      </c>
      <c r="E1298" s="116">
        <v>0</v>
      </c>
    </row>
    <row r="1299" spans="1:5" ht="21.75" customHeight="1">
      <c r="A1299" s="357"/>
      <c r="B1299" s="357"/>
      <c r="C1299" s="120" t="s">
        <v>620</v>
      </c>
      <c r="D1299" s="116">
        <v>0</v>
      </c>
      <c r="E1299" s="116">
        <v>0</v>
      </c>
    </row>
    <row r="1300" spans="1:5" ht="23.25" customHeight="1">
      <c r="A1300" s="357"/>
      <c r="B1300" s="357"/>
      <c r="C1300" s="115" t="s">
        <v>619</v>
      </c>
      <c r="D1300" s="116">
        <v>0</v>
      </c>
      <c r="E1300" s="116">
        <v>0</v>
      </c>
    </row>
    <row r="1301" spans="1:5" ht="35.25" customHeight="1">
      <c r="A1301" s="357"/>
      <c r="B1301" s="357"/>
      <c r="C1301" s="120" t="s">
        <v>711</v>
      </c>
      <c r="D1301" s="116">
        <v>0</v>
      </c>
      <c r="E1301" s="116">
        <v>0</v>
      </c>
    </row>
    <row r="1302" spans="1:5" ht="22.5" customHeight="1">
      <c r="A1302" s="357"/>
      <c r="B1302" s="357"/>
      <c r="C1302" s="120" t="s">
        <v>621</v>
      </c>
      <c r="D1302" s="116">
        <v>0</v>
      </c>
      <c r="E1302" s="116">
        <v>0</v>
      </c>
    </row>
    <row r="1303" spans="1:5" ht="21.75" customHeight="1">
      <c r="A1303" s="358"/>
      <c r="B1303" s="358"/>
      <c r="C1303" s="120" t="s">
        <v>622</v>
      </c>
      <c r="D1303" s="116">
        <v>0</v>
      </c>
      <c r="E1303" s="116">
        <v>0</v>
      </c>
    </row>
    <row r="1304" spans="1:5" ht="15.75" customHeight="1">
      <c r="A1304" s="359" t="s">
        <v>52</v>
      </c>
      <c r="B1304" s="359" t="s">
        <v>53</v>
      </c>
      <c r="C1304" s="170" t="s">
        <v>417</v>
      </c>
      <c r="D1304" s="171">
        <f>форма_10!I371</f>
        <v>50968.2</v>
      </c>
      <c r="E1304" s="171">
        <f>форма_10!P371</f>
        <v>50917.7</v>
      </c>
    </row>
    <row r="1305" spans="1:5" ht="84.75" customHeight="1">
      <c r="A1305" s="360"/>
      <c r="B1305" s="360"/>
      <c r="C1305" s="170" t="s">
        <v>618</v>
      </c>
      <c r="D1305" s="171">
        <v>0</v>
      </c>
      <c r="E1305" s="171">
        <v>0</v>
      </c>
    </row>
    <row r="1306" spans="1:5" ht="70.5" customHeight="1">
      <c r="A1306" s="360"/>
      <c r="B1306" s="360"/>
      <c r="C1306" s="170" t="s">
        <v>710</v>
      </c>
      <c r="D1306" s="171">
        <f>форма_10!I372</f>
        <v>50968.2</v>
      </c>
      <c r="E1306" s="171">
        <f>форма_10!O372</f>
        <v>50917.7</v>
      </c>
    </row>
    <row r="1307" spans="1:5" ht="15" customHeight="1">
      <c r="A1307" s="360"/>
      <c r="B1307" s="360"/>
      <c r="C1307" s="170" t="s">
        <v>619</v>
      </c>
      <c r="D1307" s="171">
        <v>0</v>
      </c>
      <c r="E1307" s="171">
        <v>0</v>
      </c>
    </row>
    <row r="1308" spans="1:5" ht="17">
      <c r="A1308" s="360"/>
      <c r="B1308" s="360"/>
      <c r="C1308" s="170" t="s">
        <v>67</v>
      </c>
      <c r="D1308" s="171">
        <f>форма_10!I373</f>
        <v>50968.2</v>
      </c>
      <c r="E1308" s="171">
        <f>форма_10!O373</f>
        <v>50917.7</v>
      </c>
    </row>
    <row r="1309" spans="1:5" ht="17">
      <c r="A1309" s="360"/>
      <c r="B1309" s="360"/>
      <c r="C1309" s="170" t="s">
        <v>13</v>
      </c>
      <c r="D1309" s="171">
        <v>0</v>
      </c>
      <c r="E1309" s="171">
        <v>0</v>
      </c>
    </row>
    <row r="1310" spans="1:5" ht="17">
      <c r="A1310" s="360"/>
      <c r="B1310" s="360"/>
      <c r="C1310" s="172" t="s">
        <v>544</v>
      </c>
      <c r="D1310" s="171">
        <v>0</v>
      </c>
      <c r="E1310" s="171">
        <v>0</v>
      </c>
    </row>
    <row r="1311" spans="1:5" ht="18" customHeight="1">
      <c r="A1311" s="360"/>
      <c r="B1311" s="360"/>
      <c r="C1311" s="172" t="s">
        <v>620</v>
      </c>
      <c r="D1311" s="171">
        <v>0</v>
      </c>
      <c r="E1311" s="171">
        <v>0</v>
      </c>
    </row>
    <row r="1312" spans="1:5" ht="16.5" customHeight="1">
      <c r="A1312" s="360"/>
      <c r="B1312" s="360"/>
      <c r="C1312" s="170" t="s">
        <v>619</v>
      </c>
      <c r="D1312" s="171">
        <v>0</v>
      </c>
      <c r="E1312" s="171">
        <v>0</v>
      </c>
    </row>
    <row r="1313" spans="1:5" ht="33.75" customHeight="1">
      <c r="A1313" s="360"/>
      <c r="B1313" s="360"/>
      <c r="C1313" s="172" t="s">
        <v>711</v>
      </c>
      <c r="D1313" s="171">
        <v>0</v>
      </c>
      <c r="E1313" s="171">
        <v>0</v>
      </c>
    </row>
    <row r="1314" spans="1:5" ht="16.5" customHeight="1">
      <c r="A1314" s="360"/>
      <c r="B1314" s="360"/>
      <c r="C1314" s="172" t="s">
        <v>621</v>
      </c>
      <c r="D1314" s="171">
        <v>0</v>
      </c>
      <c r="E1314" s="171">
        <v>0</v>
      </c>
    </row>
    <row r="1315" spans="1:5" ht="20.25" customHeight="1">
      <c r="A1315" s="361"/>
      <c r="B1315" s="361"/>
      <c r="C1315" s="172" t="s">
        <v>622</v>
      </c>
      <c r="D1315" s="171">
        <v>0</v>
      </c>
      <c r="E1315" s="171">
        <v>0</v>
      </c>
    </row>
    <row r="1316" spans="1:5" ht="19.5" customHeight="1">
      <c r="A1316" s="356" t="s">
        <v>202</v>
      </c>
      <c r="B1316" s="356" t="s">
        <v>203</v>
      </c>
      <c r="C1316" s="120" t="s">
        <v>417</v>
      </c>
      <c r="D1316" s="116">
        <v>0</v>
      </c>
      <c r="E1316" s="116">
        <v>0</v>
      </c>
    </row>
    <row r="1317" spans="1:5" ht="80.25" customHeight="1">
      <c r="A1317" s="357"/>
      <c r="B1317" s="357"/>
      <c r="C1317" s="115" t="s">
        <v>618</v>
      </c>
      <c r="D1317" s="116">
        <v>0</v>
      </c>
      <c r="E1317" s="116">
        <v>0</v>
      </c>
    </row>
    <row r="1318" spans="1:5" ht="66.75" customHeight="1">
      <c r="A1318" s="357"/>
      <c r="B1318" s="357"/>
      <c r="C1318" s="115" t="s">
        <v>710</v>
      </c>
      <c r="D1318" s="116">
        <v>0</v>
      </c>
      <c r="E1318" s="116">
        <v>0</v>
      </c>
    </row>
    <row r="1319" spans="1:5" ht="21.75" customHeight="1">
      <c r="A1319" s="357"/>
      <c r="B1319" s="357"/>
      <c r="C1319" s="115" t="s">
        <v>619</v>
      </c>
      <c r="D1319" s="116">
        <v>0</v>
      </c>
      <c r="E1319" s="116">
        <v>0</v>
      </c>
    </row>
    <row r="1320" spans="1:5" ht="21.75" customHeight="1">
      <c r="A1320" s="357"/>
      <c r="B1320" s="357"/>
      <c r="C1320" s="115" t="s">
        <v>67</v>
      </c>
      <c r="D1320" s="116">
        <v>0</v>
      </c>
      <c r="E1320" s="116">
        <v>0</v>
      </c>
    </row>
    <row r="1321" spans="1:5" ht="21.75" customHeight="1">
      <c r="A1321" s="357"/>
      <c r="B1321" s="357"/>
      <c r="C1321" s="115" t="s">
        <v>13</v>
      </c>
      <c r="D1321" s="116">
        <v>0</v>
      </c>
      <c r="E1321" s="116">
        <v>0</v>
      </c>
    </row>
    <row r="1322" spans="1:5" ht="21.75" customHeight="1">
      <c r="A1322" s="357"/>
      <c r="B1322" s="357"/>
      <c r="C1322" s="120" t="s">
        <v>544</v>
      </c>
      <c r="D1322" s="116">
        <v>0</v>
      </c>
      <c r="E1322" s="116">
        <v>0</v>
      </c>
    </row>
    <row r="1323" spans="1:5" ht="21.75" customHeight="1">
      <c r="A1323" s="357"/>
      <c r="B1323" s="357"/>
      <c r="C1323" s="120" t="s">
        <v>620</v>
      </c>
      <c r="D1323" s="116">
        <v>0</v>
      </c>
      <c r="E1323" s="116">
        <v>0</v>
      </c>
    </row>
    <row r="1324" spans="1:5" ht="23.25" customHeight="1">
      <c r="A1324" s="357"/>
      <c r="B1324" s="357"/>
      <c r="C1324" s="115" t="s">
        <v>619</v>
      </c>
      <c r="D1324" s="116">
        <v>0</v>
      </c>
      <c r="E1324" s="116">
        <v>0</v>
      </c>
    </row>
    <row r="1325" spans="1:5" ht="35.25" customHeight="1">
      <c r="A1325" s="357"/>
      <c r="B1325" s="357"/>
      <c r="C1325" s="120" t="s">
        <v>711</v>
      </c>
      <c r="D1325" s="116">
        <v>0</v>
      </c>
      <c r="E1325" s="116">
        <v>0</v>
      </c>
    </row>
    <row r="1326" spans="1:5" ht="22.5" customHeight="1">
      <c r="A1326" s="357"/>
      <c r="B1326" s="357"/>
      <c r="C1326" s="120" t="s">
        <v>621</v>
      </c>
      <c r="D1326" s="116">
        <v>0</v>
      </c>
      <c r="E1326" s="116">
        <v>0</v>
      </c>
    </row>
    <row r="1327" spans="1:5" ht="21.75" customHeight="1">
      <c r="A1327" s="358"/>
      <c r="B1327" s="358"/>
      <c r="C1327" s="120" t="s">
        <v>622</v>
      </c>
      <c r="D1327" s="116">
        <v>0</v>
      </c>
      <c r="E1327" s="116">
        <v>0</v>
      </c>
    </row>
    <row r="1328" spans="1:5" ht="15.75" customHeight="1">
      <c r="A1328" s="356" t="s">
        <v>54</v>
      </c>
      <c r="B1328" s="356" t="s">
        <v>545</v>
      </c>
      <c r="C1328" s="119" t="s">
        <v>417</v>
      </c>
      <c r="D1328" s="116">
        <f>форма_10!I377</f>
        <v>50968.2</v>
      </c>
      <c r="E1328" s="116">
        <f>форма_10!O377</f>
        <v>50917.7</v>
      </c>
    </row>
    <row r="1329" spans="1:5" ht="85.5" customHeight="1">
      <c r="A1329" s="357"/>
      <c r="B1329" s="357"/>
      <c r="C1329" s="115" t="s">
        <v>618</v>
      </c>
      <c r="D1329" s="116">
        <v>0</v>
      </c>
      <c r="E1329" s="116">
        <v>0</v>
      </c>
    </row>
    <row r="1330" spans="1:5" ht="68">
      <c r="A1330" s="357"/>
      <c r="B1330" s="357"/>
      <c r="C1330" s="119" t="s">
        <v>710</v>
      </c>
      <c r="D1330" s="116">
        <f>форма_10!I378</f>
        <v>50968.2</v>
      </c>
      <c r="E1330" s="116">
        <f>форма_10!O378</f>
        <v>50917.7</v>
      </c>
    </row>
    <row r="1331" spans="1:5" ht="18" customHeight="1">
      <c r="A1331" s="357"/>
      <c r="B1331" s="357"/>
      <c r="C1331" s="115" t="s">
        <v>619</v>
      </c>
      <c r="D1331" s="116">
        <v>0</v>
      </c>
      <c r="E1331" s="116">
        <v>0</v>
      </c>
    </row>
    <row r="1332" spans="1:5" ht="17">
      <c r="A1332" s="357"/>
      <c r="B1332" s="357"/>
      <c r="C1332" s="119" t="s">
        <v>67</v>
      </c>
      <c r="D1332" s="116">
        <f>форма_10!I379</f>
        <v>50968.2</v>
      </c>
      <c r="E1332" s="116">
        <f>форма_10!O379</f>
        <v>50917.7</v>
      </c>
    </row>
    <row r="1333" spans="1:5" ht="17">
      <c r="A1333" s="357"/>
      <c r="B1333" s="357"/>
      <c r="C1333" s="115" t="s">
        <v>13</v>
      </c>
      <c r="D1333" s="116">
        <v>0</v>
      </c>
      <c r="E1333" s="116">
        <v>0</v>
      </c>
    </row>
    <row r="1334" spans="1:5" ht="17">
      <c r="A1334" s="357"/>
      <c r="B1334" s="357"/>
      <c r="C1334" s="120" t="s">
        <v>544</v>
      </c>
      <c r="D1334" s="116">
        <v>0</v>
      </c>
      <c r="E1334" s="116">
        <v>0</v>
      </c>
    </row>
    <row r="1335" spans="1:5" ht="18" customHeight="1">
      <c r="A1335" s="357"/>
      <c r="B1335" s="357"/>
      <c r="C1335" s="120" t="s">
        <v>620</v>
      </c>
      <c r="D1335" s="116">
        <v>0</v>
      </c>
      <c r="E1335" s="116">
        <v>0</v>
      </c>
    </row>
    <row r="1336" spans="1:5" ht="16.5" customHeight="1">
      <c r="A1336" s="357"/>
      <c r="B1336" s="357"/>
      <c r="C1336" s="115" t="s">
        <v>619</v>
      </c>
      <c r="D1336" s="116">
        <v>0</v>
      </c>
      <c r="E1336" s="116">
        <v>0</v>
      </c>
    </row>
    <row r="1337" spans="1:5" ht="32.25" customHeight="1">
      <c r="A1337" s="357"/>
      <c r="B1337" s="357"/>
      <c r="C1337" s="120" t="s">
        <v>711</v>
      </c>
      <c r="D1337" s="116">
        <v>0</v>
      </c>
      <c r="E1337" s="116">
        <v>0</v>
      </c>
    </row>
    <row r="1338" spans="1:5" ht="18.75" customHeight="1">
      <c r="A1338" s="357"/>
      <c r="B1338" s="357"/>
      <c r="C1338" s="120" t="s">
        <v>621</v>
      </c>
      <c r="D1338" s="116">
        <v>0</v>
      </c>
      <c r="E1338" s="116">
        <v>0</v>
      </c>
    </row>
    <row r="1339" spans="1:5" ht="18.75" customHeight="1">
      <c r="A1339" s="358"/>
      <c r="B1339" s="358"/>
      <c r="C1339" s="120" t="s">
        <v>622</v>
      </c>
      <c r="D1339" s="116">
        <v>0</v>
      </c>
      <c r="E1339" s="116">
        <v>0</v>
      </c>
    </row>
    <row r="1340" spans="1:5" ht="19.5" customHeight="1">
      <c r="A1340" s="356" t="s">
        <v>204</v>
      </c>
      <c r="B1340" s="356" t="s">
        <v>546</v>
      </c>
      <c r="C1340" s="120" t="s">
        <v>417</v>
      </c>
      <c r="D1340" s="116">
        <v>0</v>
      </c>
      <c r="E1340" s="116">
        <v>0</v>
      </c>
    </row>
    <row r="1341" spans="1:5" ht="80.25" customHeight="1">
      <c r="A1341" s="357"/>
      <c r="B1341" s="357"/>
      <c r="C1341" s="115" t="s">
        <v>618</v>
      </c>
      <c r="D1341" s="116">
        <v>0</v>
      </c>
      <c r="E1341" s="116">
        <v>0</v>
      </c>
    </row>
    <row r="1342" spans="1:5" ht="66.75" customHeight="1">
      <c r="A1342" s="357"/>
      <c r="B1342" s="357"/>
      <c r="C1342" s="115" t="s">
        <v>710</v>
      </c>
      <c r="D1342" s="116">
        <v>0</v>
      </c>
      <c r="E1342" s="116">
        <v>0</v>
      </c>
    </row>
    <row r="1343" spans="1:5" ht="21.75" customHeight="1">
      <c r="A1343" s="357"/>
      <c r="B1343" s="357"/>
      <c r="C1343" s="115" t="s">
        <v>619</v>
      </c>
      <c r="D1343" s="116">
        <v>0</v>
      </c>
      <c r="E1343" s="116">
        <v>0</v>
      </c>
    </row>
    <row r="1344" spans="1:5" ht="21.75" customHeight="1">
      <c r="A1344" s="357"/>
      <c r="B1344" s="357"/>
      <c r="C1344" s="115" t="s">
        <v>67</v>
      </c>
      <c r="D1344" s="116">
        <v>0</v>
      </c>
      <c r="E1344" s="116">
        <v>0</v>
      </c>
    </row>
    <row r="1345" spans="1:5" ht="21.75" customHeight="1">
      <c r="A1345" s="357"/>
      <c r="B1345" s="357"/>
      <c r="C1345" s="115" t="s">
        <v>13</v>
      </c>
      <c r="D1345" s="116">
        <v>0</v>
      </c>
      <c r="E1345" s="116">
        <v>0</v>
      </c>
    </row>
    <row r="1346" spans="1:5" ht="21.75" customHeight="1">
      <c r="A1346" s="357"/>
      <c r="B1346" s="357"/>
      <c r="C1346" s="120" t="s">
        <v>544</v>
      </c>
      <c r="D1346" s="116">
        <v>0</v>
      </c>
      <c r="E1346" s="116">
        <v>0</v>
      </c>
    </row>
    <row r="1347" spans="1:5" ht="21.75" customHeight="1">
      <c r="A1347" s="357"/>
      <c r="B1347" s="357"/>
      <c r="C1347" s="120" t="s">
        <v>620</v>
      </c>
      <c r="D1347" s="116">
        <v>0</v>
      </c>
      <c r="E1347" s="116">
        <v>0</v>
      </c>
    </row>
    <row r="1348" spans="1:5" ht="23.25" customHeight="1">
      <c r="A1348" s="357"/>
      <c r="B1348" s="357"/>
      <c r="C1348" s="115" t="s">
        <v>619</v>
      </c>
      <c r="D1348" s="116">
        <v>0</v>
      </c>
      <c r="E1348" s="116">
        <v>0</v>
      </c>
    </row>
    <row r="1349" spans="1:5" ht="35.25" customHeight="1">
      <c r="A1349" s="357"/>
      <c r="B1349" s="357"/>
      <c r="C1349" s="120" t="s">
        <v>711</v>
      </c>
      <c r="D1349" s="116">
        <v>0</v>
      </c>
      <c r="E1349" s="116">
        <v>0</v>
      </c>
    </row>
    <row r="1350" spans="1:5" ht="22.5" customHeight="1">
      <c r="A1350" s="357"/>
      <c r="B1350" s="357"/>
      <c r="C1350" s="120" t="s">
        <v>621</v>
      </c>
      <c r="D1350" s="116">
        <v>0</v>
      </c>
      <c r="E1350" s="116">
        <v>0</v>
      </c>
    </row>
    <row r="1351" spans="1:5" ht="21.75" customHeight="1">
      <c r="A1351" s="358"/>
      <c r="B1351" s="358"/>
      <c r="C1351" s="120" t="s">
        <v>622</v>
      </c>
      <c r="D1351" s="116">
        <v>0</v>
      </c>
      <c r="E1351" s="116">
        <v>0</v>
      </c>
    </row>
    <row r="1352" spans="1:5" ht="17">
      <c r="A1352" s="359" t="s">
        <v>55</v>
      </c>
      <c r="B1352" s="359" t="s">
        <v>56</v>
      </c>
      <c r="C1352" s="170" t="s">
        <v>417</v>
      </c>
      <c r="D1352" s="171">
        <f>D1354</f>
        <v>228364.9</v>
      </c>
      <c r="E1352" s="171">
        <f>E1354</f>
        <v>227437.19999999998</v>
      </c>
    </row>
    <row r="1353" spans="1:5" ht="81.75" customHeight="1">
      <c r="A1353" s="360"/>
      <c r="B1353" s="360"/>
      <c r="C1353" s="170" t="s">
        <v>618</v>
      </c>
      <c r="D1353" s="171">
        <v>0</v>
      </c>
      <c r="E1353" s="171">
        <v>0</v>
      </c>
    </row>
    <row r="1354" spans="1:5" ht="69" customHeight="1">
      <c r="A1354" s="360"/>
      <c r="B1354" s="360"/>
      <c r="C1354" s="170" t="s">
        <v>710</v>
      </c>
      <c r="D1354" s="171">
        <f>D1357</f>
        <v>228364.9</v>
      </c>
      <c r="E1354" s="171">
        <f>E1357</f>
        <v>227437.19999999998</v>
      </c>
    </row>
    <row r="1355" spans="1:5" ht="18.75" customHeight="1">
      <c r="A1355" s="360"/>
      <c r="B1355" s="360"/>
      <c r="C1355" s="170" t="s">
        <v>619</v>
      </c>
      <c r="D1355" s="171">
        <v>0</v>
      </c>
      <c r="E1355" s="171">
        <v>0</v>
      </c>
    </row>
    <row r="1356" spans="1:5" ht="17">
      <c r="A1356" s="360"/>
      <c r="B1356" s="360"/>
      <c r="C1356" s="170" t="s">
        <v>67</v>
      </c>
      <c r="D1356" s="171">
        <v>0</v>
      </c>
      <c r="E1356" s="171">
        <v>0</v>
      </c>
    </row>
    <row r="1357" spans="1:5" ht="17">
      <c r="A1357" s="360"/>
      <c r="B1357" s="360"/>
      <c r="C1357" s="170" t="s">
        <v>13</v>
      </c>
      <c r="D1357" s="171">
        <f>D1369+D1489</f>
        <v>228364.9</v>
      </c>
      <c r="E1357" s="171">
        <f>E1369+E1489</f>
        <v>227437.19999999998</v>
      </c>
    </row>
    <row r="1358" spans="1:5" ht="18" customHeight="1">
      <c r="A1358" s="360"/>
      <c r="B1358" s="360"/>
      <c r="C1358" s="172" t="s">
        <v>544</v>
      </c>
      <c r="D1358" s="171">
        <v>0</v>
      </c>
      <c r="E1358" s="171">
        <v>0</v>
      </c>
    </row>
    <row r="1359" spans="1:5" ht="18" customHeight="1">
      <c r="A1359" s="360"/>
      <c r="B1359" s="360"/>
      <c r="C1359" s="172" t="s">
        <v>620</v>
      </c>
      <c r="D1359" s="171">
        <v>0</v>
      </c>
      <c r="E1359" s="171">
        <v>0</v>
      </c>
    </row>
    <row r="1360" spans="1:5" ht="18" customHeight="1">
      <c r="A1360" s="360"/>
      <c r="B1360" s="360"/>
      <c r="C1360" s="170" t="s">
        <v>619</v>
      </c>
      <c r="D1360" s="171">
        <v>0</v>
      </c>
      <c r="E1360" s="171">
        <v>0</v>
      </c>
    </row>
    <row r="1361" spans="1:5" ht="34.5" customHeight="1">
      <c r="A1361" s="360"/>
      <c r="B1361" s="360"/>
      <c r="C1361" s="172" t="s">
        <v>711</v>
      </c>
      <c r="D1361" s="171">
        <v>0</v>
      </c>
      <c r="E1361" s="171">
        <v>0</v>
      </c>
    </row>
    <row r="1362" spans="1:5" ht="15" customHeight="1">
      <c r="A1362" s="360"/>
      <c r="B1362" s="360"/>
      <c r="C1362" s="172" t="s">
        <v>621</v>
      </c>
      <c r="D1362" s="171">
        <v>0</v>
      </c>
      <c r="E1362" s="171">
        <v>0</v>
      </c>
    </row>
    <row r="1363" spans="1:5" ht="16.5" customHeight="1">
      <c r="A1363" s="361"/>
      <c r="B1363" s="361"/>
      <c r="C1363" s="172" t="s">
        <v>622</v>
      </c>
      <c r="D1363" s="171">
        <v>0</v>
      </c>
      <c r="E1363" s="171">
        <v>0</v>
      </c>
    </row>
    <row r="1364" spans="1:5" ht="15.75" customHeight="1">
      <c r="A1364" s="359" t="s">
        <v>57</v>
      </c>
      <c r="B1364" s="359" t="s">
        <v>58</v>
      </c>
      <c r="C1364" s="170" t="s">
        <v>417</v>
      </c>
      <c r="D1364" s="171">
        <f>D1366</f>
        <v>151306</v>
      </c>
      <c r="E1364" s="171">
        <f>E1366</f>
        <v>151302.79999999999</v>
      </c>
    </row>
    <row r="1365" spans="1:5" ht="81" customHeight="1">
      <c r="A1365" s="360"/>
      <c r="B1365" s="360"/>
      <c r="C1365" s="170" t="s">
        <v>618</v>
      </c>
      <c r="D1365" s="171">
        <v>0</v>
      </c>
      <c r="E1365" s="171">
        <v>0</v>
      </c>
    </row>
    <row r="1366" spans="1:5" ht="68.25" customHeight="1">
      <c r="A1366" s="360"/>
      <c r="B1366" s="360"/>
      <c r="C1366" s="170" t="s">
        <v>710</v>
      </c>
      <c r="D1366" s="171">
        <f>D1369</f>
        <v>151306</v>
      </c>
      <c r="E1366" s="171">
        <f>E1369</f>
        <v>151302.79999999999</v>
      </c>
    </row>
    <row r="1367" spans="1:5" ht="16.5" customHeight="1">
      <c r="A1367" s="360"/>
      <c r="B1367" s="360"/>
      <c r="C1367" s="170" t="s">
        <v>619</v>
      </c>
      <c r="D1367" s="171">
        <v>0</v>
      </c>
      <c r="E1367" s="171">
        <v>0</v>
      </c>
    </row>
    <row r="1368" spans="1:5" ht="17">
      <c r="A1368" s="360"/>
      <c r="B1368" s="360"/>
      <c r="C1368" s="170" t="s">
        <v>67</v>
      </c>
      <c r="D1368" s="171">
        <v>0</v>
      </c>
      <c r="E1368" s="171">
        <v>0</v>
      </c>
    </row>
    <row r="1369" spans="1:5" ht="17">
      <c r="A1369" s="360"/>
      <c r="B1369" s="360"/>
      <c r="C1369" s="170" t="s">
        <v>13</v>
      </c>
      <c r="D1369" s="171">
        <f>D1405</f>
        <v>151306</v>
      </c>
      <c r="E1369" s="171">
        <f>E1405</f>
        <v>151302.79999999999</v>
      </c>
    </row>
    <row r="1370" spans="1:5" ht="17">
      <c r="A1370" s="360"/>
      <c r="B1370" s="360"/>
      <c r="C1370" s="172" t="s">
        <v>544</v>
      </c>
      <c r="D1370" s="171">
        <v>0</v>
      </c>
      <c r="E1370" s="171">
        <v>0</v>
      </c>
    </row>
    <row r="1371" spans="1:5" ht="18" customHeight="1">
      <c r="A1371" s="360"/>
      <c r="B1371" s="360"/>
      <c r="C1371" s="172" t="s">
        <v>620</v>
      </c>
      <c r="D1371" s="171">
        <v>0</v>
      </c>
      <c r="E1371" s="171">
        <v>0</v>
      </c>
    </row>
    <row r="1372" spans="1:5" ht="16.5" customHeight="1">
      <c r="A1372" s="360"/>
      <c r="B1372" s="360"/>
      <c r="C1372" s="170" t="s">
        <v>619</v>
      </c>
      <c r="D1372" s="171">
        <v>0</v>
      </c>
      <c r="E1372" s="171">
        <v>0</v>
      </c>
    </row>
    <row r="1373" spans="1:5" ht="32.25" customHeight="1">
      <c r="A1373" s="360"/>
      <c r="B1373" s="360"/>
      <c r="C1373" s="172" t="s">
        <v>711</v>
      </c>
      <c r="D1373" s="171">
        <v>0</v>
      </c>
      <c r="E1373" s="171">
        <v>0</v>
      </c>
    </row>
    <row r="1374" spans="1:5" ht="18" customHeight="1">
      <c r="A1374" s="360"/>
      <c r="B1374" s="360"/>
      <c r="C1374" s="172" t="s">
        <v>621</v>
      </c>
      <c r="D1374" s="171">
        <v>0</v>
      </c>
      <c r="E1374" s="171">
        <v>0</v>
      </c>
    </row>
    <row r="1375" spans="1:5" ht="20.25" customHeight="1">
      <c r="A1375" s="361"/>
      <c r="B1375" s="361"/>
      <c r="C1375" s="172" t="s">
        <v>622</v>
      </c>
      <c r="D1375" s="171">
        <v>0</v>
      </c>
      <c r="E1375" s="171">
        <v>0</v>
      </c>
    </row>
    <row r="1376" spans="1:5" ht="19.5" customHeight="1">
      <c r="A1376" s="356" t="s">
        <v>205</v>
      </c>
      <c r="B1376" s="356" t="s">
        <v>398</v>
      </c>
      <c r="C1376" s="120" t="s">
        <v>417</v>
      </c>
      <c r="D1376" s="116">
        <v>0</v>
      </c>
      <c r="E1376" s="116">
        <v>0</v>
      </c>
    </row>
    <row r="1377" spans="1:5" ht="80.25" customHeight="1">
      <c r="A1377" s="357"/>
      <c r="B1377" s="357"/>
      <c r="C1377" s="115" t="s">
        <v>618</v>
      </c>
      <c r="D1377" s="116">
        <v>0</v>
      </c>
      <c r="E1377" s="116">
        <v>0</v>
      </c>
    </row>
    <row r="1378" spans="1:5" ht="66.75" customHeight="1">
      <c r="A1378" s="357"/>
      <c r="B1378" s="357"/>
      <c r="C1378" s="115" t="s">
        <v>710</v>
      </c>
      <c r="D1378" s="116">
        <v>0</v>
      </c>
      <c r="E1378" s="116">
        <v>0</v>
      </c>
    </row>
    <row r="1379" spans="1:5" ht="21.75" customHeight="1">
      <c r="A1379" s="357"/>
      <c r="B1379" s="357"/>
      <c r="C1379" s="115" t="s">
        <v>619</v>
      </c>
      <c r="D1379" s="116">
        <v>0</v>
      </c>
      <c r="E1379" s="116">
        <v>0</v>
      </c>
    </row>
    <row r="1380" spans="1:5" ht="21.75" customHeight="1">
      <c r="A1380" s="357"/>
      <c r="B1380" s="357"/>
      <c r="C1380" s="115" t="s">
        <v>67</v>
      </c>
      <c r="D1380" s="116">
        <v>0</v>
      </c>
      <c r="E1380" s="116">
        <v>0</v>
      </c>
    </row>
    <row r="1381" spans="1:5" ht="21.75" customHeight="1">
      <c r="A1381" s="357"/>
      <c r="B1381" s="357"/>
      <c r="C1381" s="115" t="s">
        <v>13</v>
      </c>
      <c r="D1381" s="116">
        <v>0</v>
      </c>
      <c r="E1381" s="116">
        <v>0</v>
      </c>
    </row>
    <row r="1382" spans="1:5" ht="21.75" customHeight="1">
      <c r="A1382" s="357"/>
      <c r="B1382" s="357"/>
      <c r="C1382" s="120" t="s">
        <v>544</v>
      </c>
      <c r="D1382" s="116">
        <v>0</v>
      </c>
      <c r="E1382" s="116">
        <v>0</v>
      </c>
    </row>
    <row r="1383" spans="1:5" ht="21.75" customHeight="1">
      <c r="A1383" s="357"/>
      <c r="B1383" s="357"/>
      <c r="C1383" s="120" t="s">
        <v>620</v>
      </c>
      <c r="D1383" s="116">
        <v>0</v>
      </c>
      <c r="E1383" s="116">
        <v>0</v>
      </c>
    </row>
    <row r="1384" spans="1:5" ht="23.25" customHeight="1">
      <c r="A1384" s="357"/>
      <c r="B1384" s="357"/>
      <c r="C1384" s="115" t="s">
        <v>619</v>
      </c>
      <c r="D1384" s="116">
        <v>0</v>
      </c>
      <c r="E1384" s="116">
        <v>0</v>
      </c>
    </row>
    <row r="1385" spans="1:5" ht="35.25" customHeight="1">
      <c r="A1385" s="357"/>
      <c r="B1385" s="357"/>
      <c r="C1385" s="120" t="s">
        <v>711</v>
      </c>
      <c r="D1385" s="116">
        <v>0</v>
      </c>
      <c r="E1385" s="116">
        <v>0</v>
      </c>
    </row>
    <row r="1386" spans="1:5" ht="22.5" customHeight="1">
      <c r="A1386" s="357"/>
      <c r="B1386" s="357"/>
      <c r="C1386" s="120" t="s">
        <v>621</v>
      </c>
      <c r="D1386" s="116">
        <v>0</v>
      </c>
      <c r="E1386" s="116">
        <v>0</v>
      </c>
    </row>
    <row r="1387" spans="1:5" ht="21.75" customHeight="1">
      <c r="A1387" s="358"/>
      <c r="B1387" s="358"/>
      <c r="C1387" s="120" t="s">
        <v>622</v>
      </c>
      <c r="D1387" s="116">
        <v>0</v>
      </c>
      <c r="E1387" s="116">
        <v>0</v>
      </c>
    </row>
    <row r="1388" spans="1:5" ht="19.5" customHeight="1">
      <c r="A1388" s="356" t="s">
        <v>206</v>
      </c>
      <c r="B1388" s="356" t="s">
        <v>207</v>
      </c>
      <c r="C1388" s="120" t="s">
        <v>417</v>
      </c>
      <c r="D1388" s="116">
        <v>0</v>
      </c>
      <c r="E1388" s="116">
        <v>0</v>
      </c>
    </row>
    <row r="1389" spans="1:5" ht="80.25" customHeight="1">
      <c r="A1389" s="357"/>
      <c r="B1389" s="357"/>
      <c r="C1389" s="115" t="s">
        <v>618</v>
      </c>
      <c r="D1389" s="116">
        <v>0</v>
      </c>
      <c r="E1389" s="116">
        <v>0</v>
      </c>
    </row>
    <row r="1390" spans="1:5" ht="66.75" customHeight="1">
      <c r="A1390" s="357"/>
      <c r="B1390" s="357"/>
      <c r="C1390" s="115" t="s">
        <v>710</v>
      </c>
      <c r="D1390" s="116">
        <v>0</v>
      </c>
      <c r="E1390" s="116">
        <v>0</v>
      </c>
    </row>
    <row r="1391" spans="1:5" ht="21.75" customHeight="1">
      <c r="A1391" s="357"/>
      <c r="B1391" s="357"/>
      <c r="C1391" s="115" t="s">
        <v>619</v>
      </c>
      <c r="D1391" s="116">
        <v>0</v>
      </c>
      <c r="E1391" s="116">
        <v>0</v>
      </c>
    </row>
    <row r="1392" spans="1:5" ht="21.75" customHeight="1">
      <c r="A1392" s="357"/>
      <c r="B1392" s="357"/>
      <c r="C1392" s="115" t="s">
        <v>67</v>
      </c>
      <c r="D1392" s="116">
        <v>0</v>
      </c>
      <c r="E1392" s="116">
        <v>0</v>
      </c>
    </row>
    <row r="1393" spans="1:5" ht="21.75" customHeight="1">
      <c r="A1393" s="357"/>
      <c r="B1393" s="357"/>
      <c r="C1393" s="115" t="s">
        <v>13</v>
      </c>
      <c r="D1393" s="116">
        <v>0</v>
      </c>
      <c r="E1393" s="116">
        <v>0</v>
      </c>
    </row>
    <row r="1394" spans="1:5" ht="21.75" customHeight="1">
      <c r="A1394" s="357"/>
      <c r="B1394" s="357"/>
      <c r="C1394" s="120" t="s">
        <v>544</v>
      </c>
      <c r="D1394" s="116">
        <v>0</v>
      </c>
      <c r="E1394" s="116">
        <v>0</v>
      </c>
    </row>
    <row r="1395" spans="1:5" ht="21.75" customHeight="1">
      <c r="A1395" s="357"/>
      <c r="B1395" s="357"/>
      <c r="C1395" s="120" t="s">
        <v>620</v>
      </c>
      <c r="D1395" s="116">
        <v>0</v>
      </c>
      <c r="E1395" s="116">
        <v>0</v>
      </c>
    </row>
    <row r="1396" spans="1:5" ht="23.25" customHeight="1">
      <c r="A1396" s="357"/>
      <c r="B1396" s="357"/>
      <c r="C1396" s="115" t="s">
        <v>619</v>
      </c>
      <c r="D1396" s="116">
        <v>0</v>
      </c>
      <c r="E1396" s="116">
        <v>0</v>
      </c>
    </row>
    <row r="1397" spans="1:5" ht="35.25" customHeight="1">
      <c r="A1397" s="357"/>
      <c r="B1397" s="357"/>
      <c r="C1397" s="120" t="s">
        <v>711</v>
      </c>
      <c r="D1397" s="116">
        <v>0</v>
      </c>
      <c r="E1397" s="116">
        <v>0</v>
      </c>
    </row>
    <row r="1398" spans="1:5" ht="22.5" customHeight="1">
      <c r="A1398" s="357"/>
      <c r="B1398" s="357"/>
      <c r="C1398" s="120" t="s">
        <v>621</v>
      </c>
      <c r="D1398" s="116">
        <v>0</v>
      </c>
      <c r="E1398" s="116">
        <v>0</v>
      </c>
    </row>
    <row r="1399" spans="1:5" ht="21.75" customHeight="1">
      <c r="A1399" s="358"/>
      <c r="B1399" s="358"/>
      <c r="C1399" s="120" t="s">
        <v>622</v>
      </c>
      <c r="D1399" s="116">
        <v>0</v>
      </c>
      <c r="E1399" s="116">
        <v>0</v>
      </c>
    </row>
    <row r="1400" spans="1:5" ht="15.75" customHeight="1">
      <c r="A1400" s="356" t="s">
        <v>59</v>
      </c>
      <c r="B1400" s="356" t="s">
        <v>373</v>
      </c>
      <c r="C1400" s="119" t="s">
        <v>417</v>
      </c>
      <c r="D1400" s="116">
        <f>D1402</f>
        <v>151306</v>
      </c>
      <c r="E1400" s="116">
        <f>E1402</f>
        <v>151302.79999999999</v>
      </c>
    </row>
    <row r="1401" spans="1:5" ht="84.75" customHeight="1">
      <c r="A1401" s="357"/>
      <c r="B1401" s="357"/>
      <c r="C1401" s="115" t="s">
        <v>618</v>
      </c>
      <c r="D1401" s="116">
        <v>0</v>
      </c>
      <c r="E1401" s="116">
        <v>0</v>
      </c>
    </row>
    <row r="1402" spans="1:5" ht="64.5" customHeight="1">
      <c r="A1402" s="357"/>
      <c r="B1402" s="357"/>
      <c r="C1402" s="119" t="s">
        <v>710</v>
      </c>
      <c r="D1402" s="116">
        <f>D1405</f>
        <v>151306</v>
      </c>
      <c r="E1402" s="116">
        <f>E1405</f>
        <v>151302.79999999999</v>
      </c>
    </row>
    <row r="1403" spans="1:5" ht="19.5" customHeight="1">
      <c r="A1403" s="357"/>
      <c r="B1403" s="357"/>
      <c r="C1403" s="115" t="s">
        <v>619</v>
      </c>
      <c r="D1403" s="116">
        <v>0</v>
      </c>
      <c r="E1403" s="116">
        <v>0</v>
      </c>
    </row>
    <row r="1404" spans="1:5" ht="18" customHeight="1">
      <c r="A1404" s="357"/>
      <c r="B1404" s="357"/>
      <c r="C1404" s="115" t="s">
        <v>67</v>
      </c>
      <c r="D1404" s="116">
        <v>0</v>
      </c>
      <c r="E1404" s="116">
        <v>0</v>
      </c>
    </row>
    <row r="1405" spans="1:5" ht="19.5" customHeight="1">
      <c r="A1405" s="357"/>
      <c r="B1405" s="357"/>
      <c r="C1405" s="119" t="s">
        <v>13</v>
      </c>
      <c r="D1405" s="116">
        <f>форма_10!I409+форма_10!I408+форма_10!I407+форма_10!I406</f>
        <v>151306</v>
      </c>
      <c r="E1405" s="116">
        <f>форма_10!O409+форма_10!O408+форма_10!O407+форма_10!O406</f>
        <v>151302.79999999999</v>
      </c>
    </row>
    <row r="1406" spans="1:5" ht="19.5" customHeight="1">
      <c r="A1406" s="357"/>
      <c r="B1406" s="357"/>
      <c r="C1406" s="120" t="s">
        <v>544</v>
      </c>
      <c r="D1406" s="116">
        <v>0</v>
      </c>
      <c r="E1406" s="116">
        <v>0</v>
      </c>
    </row>
    <row r="1407" spans="1:5" ht="19.5" customHeight="1">
      <c r="A1407" s="357"/>
      <c r="B1407" s="357"/>
      <c r="C1407" s="120" t="s">
        <v>620</v>
      </c>
      <c r="D1407" s="116">
        <v>0</v>
      </c>
      <c r="E1407" s="116">
        <v>0</v>
      </c>
    </row>
    <row r="1408" spans="1:5" ht="19.5" customHeight="1">
      <c r="A1408" s="357"/>
      <c r="B1408" s="357"/>
      <c r="C1408" s="115" t="s">
        <v>619</v>
      </c>
      <c r="D1408" s="116">
        <v>0</v>
      </c>
      <c r="E1408" s="116">
        <v>0</v>
      </c>
    </row>
    <row r="1409" spans="1:5" ht="34.5" customHeight="1">
      <c r="A1409" s="357"/>
      <c r="B1409" s="357"/>
      <c r="C1409" s="120" t="s">
        <v>711</v>
      </c>
      <c r="D1409" s="116">
        <v>0</v>
      </c>
      <c r="E1409" s="116">
        <v>0</v>
      </c>
    </row>
    <row r="1410" spans="1:5" ht="19.5" customHeight="1">
      <c r="A1410" s="357"/>
      <c r="B1410" s="357"/>
      <c r="C1410" s="120" t="s">
        <v>621</v>
      </c>
      <c r="D1410" s="116">
        <v>0</v>
      </c>
      <c r="E1410" s="116">
        <v>0</v>
      </c>
    </row>
    <row r="1411" spans="1:5" ht="19.5" customHeight="1">
      <c r="A1411" s="358"/>
      <c r="B1411" s="358"/>
      <c r="C1411" s="120" t="s">
        <v>622</v>
      </c>
      <c r="D1411" s="116">
        <v>0</v>
      </c>
      <c r="E1411" s="116">
        <v>0</v>
      </c>
    </row>
    <row r="1412" spans="1:5" ht="19.5" customHeight="1">
      <c r="A1412" s="356" t="s">
        <v>208</v>
      </c>
      <c r="B1412" s="356" t="s">
        <v>374</v>
      </c>
      <c r="C1412" s="120" t="s">
        <v>417</v>
      </c>
      <c r="D1412" s="116">
        <v>0</v>
      </c>
      <c r="E1412" s="116">
        <v>0</v>
      </c>
    </row>
    <row r="1413" spans="1:5" ht="80.25" customHeight="1">
      <c r="A1413" s="357"/>
      <c r="B1413" s="357"/>
      <c r="C1413" s="115" t="s">
        <v>618</v>
      </c>
      <c r="D1413" s="116">
        <v>0</v>
      </c>
      <c r="E1413" s="116">
        <v>0</v>
      </c>
    </row>
    <row r="1414" spans="1:5" ht="66.75" customHeight="1">
      <c r="A1414" s="357"/>
      <c r="B1414" s="357"/>
      <c r="C1414" s="115" t="s">
        <v>710</v>
      </c>
      <c r="D1414" s="116">
        <v>0</v>
      </c>
      <c r="E1414" s="116">
        <v>0</v>
      </c>
    </row>
    <row r="1415" spans="1:5" ht="21.75" customHeight="1">
      <c r="A1415" s="357"/>
      <c r="B1415" s="357"/>
      <c r="C1415" s="115" t="s">
        <v>619</v>
      </c>
      <c r="D1415" s="116">
        <v>0</v>
      </c>
      <c r="E1415" s="116">
        <v>0</v>
      </c>
    </row>
    <row r="1416" spans="1:5" ht="21.75" customHeight="1">
      <c r="A1416" s="357"/>
      <c r="B1416" s="357"/>
      <c r="C1416" s="115" t="s">
        <v>67</v>
      </c>
      <c r="D1416" s="116">
        <v>0</v>
      </c>
      <c r="E1416" s="116">
        <v>0</v>
      </c>
    </row>
    <row r="1417" spans="1:5" ht="21.75" customHeight="1">
      <c r="A1417" s="357"/>
      <c r="B1417" s="357"/>
      <c r="C1417" s="115" t="s">
        <v>13</v>
      </c>
      <c r="D1417" s="116">
        <v>0</v>
      </c>
      <c r="E1417" s="116">
        <v>0</v>
      </c>
    </row>
    <row r="1418" spans="1:5" ht="21.75" customHeight="1">
      <c r="A1418" s="357"/>
      <c r="B1418" s="357"/>
      <c r="C1418" s="120" t="s">
        <v>544</v>
      </c>
      <c r="D1418" s="116">
        <v>0</v>
      </c>
      <c r="E1418" s="116">
        <v>0</v>
      </c>
    </row>
    <row r="1419" spans="1:5" ht="21.75" customHeight="1">
      <c r="A1419" s="357"/>
      <c r="B1419" s="357"/>
      <c r="C1419" s="120" t="s">
        <v>620</v>
      </c>
      <c r="D1419" s="116">
        <v>0</v>
      </c>
      <c r="E1419" s="116">
        <v>0</v>
      </c>
    </row>
    <row r="1420" spans="1:5" ht="23.25" customHeight="1">
      <c r="A1420" s="357"/>
      <c r="B1420" s="357"/>
      <c r="C1420" s="115" t="s">
        <v>619</v>
      </c>
      <c r="D1420" s="116">
        <v>0</v>
      </c>
      <c r="E1420" s="116">
        <v>0</v>
      </c>
    </row>
    <row r="1421" spans="1:5" ht="35.25" customHeight="1">
      <c r="A1421" s="357"/>
      <c r="B1421" s="357"/>
      <c r="C1421" s="120" t="s">
        <v>711</v>
      </c>
      <c r="D1421" s="116">
        <v>0</v>
      </c>
      <c r="E1421" s="116">
        <v>0</v>
      </c>
    </row>
    <row r="1422" spans="1:5" ht="22.5" customHeight="1">
      <c r="A1422" s="357"/>
      <c r="B1422" s="357"/>
      <c r="C1422" s="120" t="s">
        <v>621</v>
      </c>
      <c r="D1422" s="116">
        <v>0</v>
      </c>
      <c r="E1422" s="116">
        <v>0</v>
      </c>
    </row>
    <row r="1423" spans="1:5" ht="21.75" customHeight="1">
      <c r="A1423" s="358"/>
      <c r="B1423" s="358"/>
      <c r="C1423" s="120" t="s">
        <v>622</v>
      </c>
      <c r="D1423" s="116">
        <v>0</v>
      </c>
      <c r="E1423" s="116">
        <v>0</v>
      </c>
    </row>
    <row r="1424" spans="1:5" ht="19.5" customHeight="1">
      <c r="A1424" s="359" t="s">
        <v>209</v>
      </c>
      <c r="B1424" s="359" t="s">
        <v>210</v>
      </c>
      <c r="C1424" s="172" t="s">
        <v>417</v>
      </c>
      <c r="D1424" s="171">
        <v>0</v>
      </c>
      <c r="E1424" s="171">
        <v>0</v>
      </c>
    </row>
    <row r="1425" spans="1:5" ht="80.25" customHeight="1">
      <c r="A1425" s="360"/>
      <c r="B1425" s="360"/>
      <c r="C1425" s="170" t="s">
        <v>618</v>
      </c>
      <c r="D1425" s="171">
        <v>0</v>
      </c>
      <c r="E1425" s="171">
        <v>0</v>
      </c>
    </row>
    <row r="1426" spans="1:5" ht="66.75" customHeight="1">
      <c r="A1426" s="360"/>
      <c r="B1426" s="360"/>
      <c r="C1426" s="170" t="s">
        <v>710</v>
      </c>
      <c r="D1426" s="171">
        <v>0</v>
      </c>
      <c r="E1426" s="171">
        <v>0</v>
      </c>
    </row>
    <row r="1427" spans="1:5" ht="21.75" customHeight="1">
      <c r="A1427" s="360"/>
      <c r="B1427" s="360"/>
      <c r="C1427" s="170" t="s">
        <v>619</v>
      </c>
      <c r="D1427" s="171">
        <v>0</v>
      </c>
      <c r="E1427" s="171">
        <v>0</v>
      </c>
    </row>
    <row r="1428" spans="1:5" ht="21.75" customHeight="1">
      <c r="A1428" s="360"/>
      <c r="B1428" s="360"/>
      <c r="C1428" s="170" t="s">
        <v>67</v>
      </c>
      <c r="D1428" s="171">
        <v>0</v>
      </c>
      <c r="E1428" s="171">
        <v>0</v>
      </c>
    </row>
    <row r="1429" spans="1:5" ht="21.75" customHeight="1">
      <c r="A1429" s="360"/>
      <c r="B1429" s="360"/>
      <c r="C1429" s="170" t="s">
        <v>13</v>
      </c>
      <c r="D1429" s="171">
        <v>0</v>
      </c>
      <c r="E1429" s="171">
        <v>0</v>
      </c>
    </row>
    <row r="1430" spans="1:5" ht="21.75" customHeight="1">
      <c r="A1430" s="360"/>
      <c r="B1430" s="360"/>
      <c r="C1430" s="172" t="s">
        <v>544</v>
      </c>
      <c r="D1430" s="171">
        <v>0</v>
      </c>
      <c r="E1430" s="171">
        <v>0</v>
      </c>
    </row>
    <row r="1431" spans="1:5" ht="21.75" customHeight="1">
      <c r="A1431" s="360"/>
      <c r="B1431" s="360"/>
      <c r="C1431" s="172" t="s">
        <v>620</v>
      </c>
      <c r="D1431" s="171">
        <v>0</v>
      </c>
      <c r="E1431" s="171">
        <v>0</v>
      </c>
    </row>
    <row r="1432" spans="1:5" ht="23.25" customHeight="1">
      <c r="A1432" s="360"/>
      <c r="B1432" s="360"/>
      <c r="C1432" s="170" t="s">
        <v>619</v>
      </c>
      <c r="D1432" s="171">
        <v>0</v>
      </c>
      <c r="E1432" s="171">
        <v>0</v>
      </c>
    </row>
    <row r="1433" spans="1:5" ht="35.25" customHeight="1">
      <c r="A1433" s="360"/>
      <c r="B1433" s="360"/>
      <c r="C1433" s="172" t="s">
        <v>711</v>
      </c>
      <c r="D1433" s="171">
        <v>0</v>
      </c>
      <c r="E1433" s="171">
        <v>0</v>
      </c>
    </row>
    <row r="1434" spans="1:5" ht="22.5" customHeight="1">
      <c r="A1434" s="360"/>
      <c r="B1434" s="360"/>
      <c r="C1434" s="172" t="s">
        <v>621</v>
      </c>
      <c r="D1434" s="171">
        <v>0</v>
      </c>
      <c r="E1434" s="171">
        <v>0</v>
      </c>
    </row>
    <row r="1435" spans="1:5" ht="21.75" customHeight="1">
      <c r="A1435" s="361"/>
      <c r="B1435" s="361"/>
      <c r="C1435" s="172" t="s">
        <v>622</v>
      </c>
      <c r="D1435" s="171">
        <v>0</v>
      </c>
      <c r="E1435" s="171">
        <v>0</v>
      </c>
    </row>
    <row r="1436" spans="1:5" ht="19.5" customHeight="1">
      <c r="A1436" s="356" t="s">
        <v>211</v>
      </c>
      <c r="B1436" s="356" t="s">
        <v>465</v>
      </c>
      <c r="C1436" s="120" t="s">
        <v>417</v>
      </c>
      <c r="D1436" s="116">
        <v>0</v>
      </c>
      <c r="E1436" s="116">
        <v>0</v>
      </c>
    </row>
    <row r="1437" spans="1:5" ht="80.25" customHeight="1">
      <c r="A1437" s="357"/>
      <c r="B1437" s="357"/>
      <c r="C1437" s="115" t="s">
        <v>618</v>
      </c>
      <c r="D1437" s="116">
        <v>0</v>
      </c>
      <c r="E1437" s="116">
        <v>0</v>
      </c>
    </row>
    <row r="1438" spans="1:5" ht="66.75" customHeight="1">
      <c r="A1438" s="357"/>
      <c r="B1438" s="357"/>
      <c r="C1438" s="115" t="s">
        <v>710</v>
      </c>
      <c r="D1438" s="116">
        <v>0</v>
      </c>
      <c r="E1438" s="116">
        <v>0</v>
      </c>
    </row>
    <row r="1439" spans="1:5" ht="21.75" customHeight="1">
      <c r="A1439" s="357"/>
      <c r="B1439" s="357"/>
      <c r="C1439" s="115" t="s">
        <v>619</v>
      </c>
      <c r="D1439" s="116">
        <v>0</v>
      </c>
      <c r="E1439" s="116">
        <v>0</v>
      </c>
    </row>
    <row r="1440" spans="1:5" ht="21.75" customHeight="1">
      <c r="A1440" s="357"/>
      <c r="B1440" s="357"/>
      <c r="C1440" s="115" t="s">
        <v>67</v>
      </c>
      <c r="D1440" s="116">
        <v>0</v>
      </c>
      <c r="E1440" s="116">
        <v>0</v>
      </c>
    </row>
    <row r="1441" spans="1:5" ht="21.75" customHeight="1">
      <c r="A1441" s="357"/>
      <c r="B1441" s="357"/>
      <c r="C1441" s="115" t="s">
        <v>13</v>
      </c>
      <c r="D1441" s="116">
        <v>0</v>
      </c>
      <c r="E1441" s="116">
        <v>0</v>
      </c>
    </row>
    <row r="1442" spans="1:5" ht="21.75" customHeight="1">
      <c r="A1442" s="357"/>
      <c r="B1442" s="357"/>
      <c r="C1442" s="120" t="s">
        <v>544</v>
      </c>
      <c r="D1442" s="116">
        <v>0</v>
      </c>
      <c r="E1442" s="116">
        <v>0</v>
      </c>
    </row>
    <row r="1443" spans="1:5" ht="21.75" customHeight="1">
      <c r="A1443" s="357"/>
      <c r="B1443" s="357"/>
      <c r="C1443" s="120" t="s">
        <v>620</v>
      </c>
      <c r="D1443" s="116">
        <v>0</v>
      </c>
      <c r="E1443" s="116">
        <v>0</v>
      </c>
    </row>
    <row r="1444" spans="1:5" ht="23.25" customHeight="1">
      <c r="A1444" s="357"/>
      <c r="B1444" s="357"/>
      <c r="C1444" s="115" t="s">
        <v>619</v>
      </c>
      <c r="D1444" s="116">
        <v>0</v>
      </c>
      <c r="E1444" s="116">
        <v>0</v>
      </c>
    </row>
    <row r="1445" spans="1:5" ht="35.25" customHeight="1">
      <c r="A1445" s="357"/>
      <c r="B1445" s="357"/>
      <c r="C1445" s="120" t="s">
        <v>711</v>
      </c>
      <c r="D1445" s="116">
        <v>0</v>
      </c>
      <c r="E1445" s="116">
        <v>0</v>
      </c>
    </row>
    <row r="1446" spans="1:5" ht="22.5" customHeight="1">
      <c r="A1446" s="357"/>
      <c r="B1446" s="357"/>
      <c r="C1446" s="120" t="s">
        <v>621</v>
      </c>
      <c r="D1446" s="116">
        <v>0</v>
      </c>
      <c r="E1446" s="116">
        <v>0</v>
      </c>
    </row>
    <row r="1447" spans="1:5" ht="21.75" customHeight="1">
      <c r="A1447" s="358"/>
      <c r="B1447" s="358"/>
      <c r="C1447" s="120" t="s">
        <v>622</v>
      </c>
      <c r="D1447" s="116">
        <v>0</v>
      </c>
      <c r="E1447" s="116">
        <v>0</v>
      </c>
    </row>
    <row r="1448" spans="1:5" ht="19.5" customHeight="1">
      <c r="A1448" s="356" t="s">
        <v>212</v>
      </c>
      <c r="B1448" s="356" t="s">
        <v>377</v>
      </c>
      <c r="C1448" s="120" t="s">
        <v>417</v>
      </c>
      <c r="D1448" s="116">
        <v>0</v>
      </c>
      <c r="E1448" s="116">
        <v>0</v>
      </c>
    </row>
    <row r="1449" spans="1:5" ht="80.25" customHeight="1">
      <c r="A1449" s="357"/>
      <c r="B1449" s="357"/>
      <c r="C1449" s="115" t="s">
        <v>618</v>
      </c>
      <c r="D1449" s="116">
        <v>0</v>
      </c>
      <c r="E1449" s="116">
        <v>0</v>
      </c>
    </row>
    <row r="1450" spans="1:5" ht="66.75" customHeight="1">
      <c r="A1450" s="357"/>
      <c r="B1450" s="357"/>
      <c r="C1450" s="115" t="s">
        <v>710</v>
      </c>
      <c r="D1450" s="116">
        <v>0</v>
      </c>
      <c r="E1450" s="116">
        <v>0</v>
      </c>
    </row>
    <row r="1451" spans="1:5" ht="21.75" customHeight="1">
      <c r="A1451" s="357"/>
      <c r="B1451" s="357"/>
      <c r="C1451" s="115" t="s">
        <v>619</v>
      </c>
      <c r="D1451" s="116">
        <v>0</v>
      </c>
      <c r="E1451" s="116">
        <v>0</v>
      </c>
    </row>
    <row r="1452" spans="1:5" ht="21.75" customHeight="1">
      <c r="A1452" s="357"/>
      <c r="B1452" s="357"/>
      <c r="C1452" s="115" t="s">
        <v>67</v>
      </c>
      <c r="D1452" s="116">
        <v>0</v>
      </c>
      <c r="E1452" s="116">
        <v>0</v>
      </c>
    </row>
    <row r="1453" spans="1:5" ht="21.75" customHeight="1">
      <c r="A1453" s="357"/>
      <c r="B1453" s="357"/>
      <c r="C1453" s="115" t="s">
        <v>13</v>
      </c>
      <c r="D1453" s="116">
        <v>0</v>
      </c>
      <c r="E1453" s="116">
        <v>0</v>
      </c>
    </row>
    <row r="1454" spans="1:5" ht="21.75" customHeight="1">
      <c r="A1454" s="357"/>
      <c r="B1454" s="357"/>
      <c r="C1454" s="120" t="s">
        <v>544</v>
      </c>
      <c r="D1454" s="116">
        <v>0</v>
      </c>
      <c r="E1454" s="116">
        <v>0</v>
      </c>
    </row>
    <row r="1455" spans="1:5" ht="21.75" customHeight="1">
      <c r="A1455" s="357"/>
      <c r="B1455" s="357"/>
      <c r="C1455" s="120" t="s">
        <v>620</v>
      </c>
      <c r="D1455" s="116">
        <v>0</v>
      </c>
      <c r="E1455" s="116">
        <v>0</v>
      </c>
    </row>
    <row r="1456" spans="1:5" ht="23.25" customHeight="1">
      <c r="A1456" s="357"/>
      <c r="B1456" s="357"/>
      <c r="C1456" s="115" t="s">
        <v>619</v>
      </c>
      <c r="D1456" s="116">
        <v>0</v>
      </c>
      <c r="E1456" s="116">
        <v>0</v>
      </c>
    </row>
    <row r="1457" spans="1:5" ht="35.25" customHeight="1">
      <c r="A1457" s="357"/>
      <c r="B1457" s="357"/>
      <c r="C1457" s="120" t="s">
        <v>711</v>
      </c>
      <c r="D1457" s="116">
        <v>0</v>
      </c>
      <c r="E1457" s="116">
        <v>0</v>
      </c>
    </row>
    <row r="1458" spans="1:5" ht="22.5" customHeight="1">
      <c r="A1458" s="357"/>
      <c r="B1458" s="357"/>
      <c r="C1458" s="120" t="s">
        <v>621</v>
      </c>
      <c r="D1458" s="116">
        <v>0</v>
      </c>
      <c r="E1458" s="116">
        <v>0</v>
      </c>
    </row>
    <row r="1459" spans="1:5" ht="21.75" customHeight="1">
      <c r="A1459" s="358"/>
      <c r="B1459" s="358"/>
      <c r="C1459" s="120" t="s">
        <v>622</v>
      </c>
      <c r="D1459" s="116">
        <v>0</v>
      </c>
      <c r="E1459" s="116">
        <v>0</v>
      </c>
    </row>
    <row r="1460" spans="1:5" ht="19.5" customHeight="1">
      <c r="A1460" s="356" t="s">
        <v>213</v>
      </c>
      <c r="B1460" s="356" t="s">
        <v>378</v>
      </c>
      <c r="C1460" s="120" t="s">
        <v>417</v>
      </c>
      <c r="D1460" s="116">
        <v>0</v>
      </c>
      <c r="E1460" s="116">
        <v>0</v>
      </c>
    </row>
    <row r="1461" spans="1:5" ht="80.25" customHeight="1">
      <c r="A1461" s="357"/>
      <c r="B1461" s="357"/>
      <c r="C1461" s="115" t="s">
        <v>618</v>
      </c>
      <c r="D1461" s="116">
        <v>0</v>
      </c>
      <c r="E1461" s="116">
        <v>0</v>
      </c>
    </row>
    <row r="1462" spans="1:5" ht="66.75" customHeight="1">
      <c r="A1462" s="357"/>
      <c r="B1462" s="357"/>
      <c r="C1462" s="115" t="s">
        <v>710</v>
      </c>
      <c r="D1462" s="116">
        <v>0</v>
      </c>
      <c r="E1462" s="116">
        <v>0</v>
      </c>
    </row>
    <row r="1463" spans="1:5" ht="21.75" customHeight="1">
      <c r="A1463" s="357"/>
      <c r="B1463" s="357"/>
      <c r="C1463" s="115" t="s">
        <v>619</v>
      </c>
      <c r="D1463" s="116">
        <v>0</v>
      </c>
      <c r="E1463" s="116">
        <v>0</v>
      </c>
    </row>
    <row r="1464" spans="1:5" ht="21.75" customHeight="1">
      <c r="A1464" s="357"/>
      <c r="B1464" s="357"/>
      <c r="C1464" s="115" t="s">
        <v>67</v>
      </c>
      <c r="D1464" s="116">
        <v>0</v>
      </c>
      <c r="E1464" s="116">
        <v>0</v>
      </c>
    </row>
    <row r="1465" spans="1:5" ht="21.75" customHeight="1">
      <c r="A1465" s="357"/>
      <c r="B1465" s="357"/>
      <c r="C1465" s="115" t="s">
        <v>13</v>
      </c>
      <c r="D1465" s="116">
        <v>0</v>
      </c>
      <c r="E1465" s="116">
        <v>0</v>
      </c>
    </row>
    <row r="1466" spans="1:5" ht="21.75" customHeight="1">
      <c r="A1466" s="357"/>
      <c r="B1466" s="357"/>
      <c r="C1466" s="120" t="s">
        <v>544</v>
      </c>
      <c r="D1466" s="116">
        <v>0</v>
      </c>
      <c r="E1466" s="116">
        <v>0</v>
      </c>
    </row>
    <row r="1467" spans="1:5" ht="21.75" customHeight="1">
      <c r="A1467" s="357"/>
      <c r="B1467" s="357"/>
      <c r="C1467" s="120" t="s">
        <v>620</v>
      </c>
      <c r="D1467" s="116">
        <v>0</v>
      </c>
      <c r="E1467" s="116">
        <v>0</v>
      </c>
    </row>
    <row r="1468" spans="1:5" ht="23.25" customHeight="1">
      <c r="A1468" s="357"/>
      <c r="B1468" s="357"/>
      <c r="C1468" s="115" t="s">
        <v>619</v>
      </c>
      <c r="D1468" s="116">
        <v>0</v>
      </c>
      <c r="E1468" s="116">
        <v>0</v>
      </c>
    </row>
    <row r="1469" spans="1:5" ht="35.25" customHeight="1">
      <c r="A1469" s="357"/>
      <c r="B1469" s="357"/>
      <c r="C1469" s="120" t="s">
        <v>711</v>
      </c>
      <c r="D1469" s="116">
        <v>0</v>
      </c>
      <c r="E1469" s="116">
        <v>0</v>
      </c>
    </row>
    <row r="1470" spans="1:5" ht="22.5" customHeight="1">
      <c r="A1470" s="357"/>
      <c r="B1470" s="357"/>
      <c r="C1470" s="120" t="s">
        <v>621</v>
      </c>
      <c r="D1470" s="116">
        <v>0</v>
      </c>
      <c r="E1470" s="116">
        <v>0</v>
      </c>
    </row>
    <row r="1471" spans="1:5" ht="21.75" customHeight="1">
      <c r="A1471" s="358"/>
      <c r="B1471" s="358"/>
      <c r="C1471" s="120" t="s">
        <v>622</v>
      </c>
      <c r="D1471" s="116">
        <v>0</v>
      </c>
      <c r="E1471" s="116">
        <v>0</v>
      </c>
    </row>
    <row r="1472" spans="1:5" ht="19.5" customHeight="1">
      <c r="A1472" s="356" t="s">
        <v>214</v>
      </c>
      <c r="B1472" s="356" t="s">
        <v>466</v>
      </c>
      <c r="C1472" s="120" t="s">
        <v>417</v>
      </c>
      <c r="D1472" s="116">
        <v>0</v>
      </c>
      <c r="E1472" s="116">
        <v>0</v>
      </c>
    </row>
    <row r="1473" spans="1:5" ht="80.25" customHeight="1">
      <c r="A1473" s="357"/>
      <c r="B1473" s="357"/>
      <c r="C1473" s="115" t="s">
        <v>618</v>
      </c>
      <c r="D1473" s="116">
        <v>0</v>
      </c>
      <c r="E1473" s="116">
        <v>0</v>
      </c>
    </row>
    <row r="1474" spans="1:5" ht="66.75" customHeight="1">
      <c r="A1474" s="357"/>
      <c r="B1474" s="357"/>
      <c r="C1474" s="115" t="s">
        <v>710</v>
      </c>
      <c r="D1474" s="116">
        <v>0</v>
      </c>
      <c r="E1474" s="116">
        <v>0</v>
      </c>
    </row>
    <row r="1475" spans="1:5" ht="21.75" customHeight="1">
      <c r="A1475" s="357"/>
      <c r="B1475" s="357"/>
      <c r="C1475" s="115" t="s">
        <v>619</v>
      </c>
      <c r="D1475" s="116">
        <v>0</v>
      </c>
      <c r="E1475" s="116">
        <v>0</v>
      </c>
    </row>
    <row r="1476" spans="1:5" ht="21.75" customHeight="1">
      <c r="A1476" s="357"/>
      <c r="B1476" s="357"/>
      <c r="C1476" s="115" t="s">
        <v>67</v>
      </c>
      <c r="D1476" s="116">
        <v>0</v>
      </c>
      <c r="E1476" s="116">
        <v>0</v>
      </c>
    </row>
    <row r="1477" spans="1:5" ht="21.75" customHeight="1">
      <c r="A1477" s="357"/>
      <c r="B1477" s="357"/>
      <c r="C1477" s="115" t="s">
        <v>13</v>
      </c>
      <c r="D1477" s="116">
        <v>0</v>
      </c>
      <c r="E1477" s="116">
        <v>0</v>
      </c>
    </row>
    <row r="1478" spans="1:5" ht="21.75" customHeight="1">
      <c r="A1478" s="357"/>
      <c r="B1478" s="357"/>
      <c r="C1478" s="120" t="s">
        <v>544</v>
      </c>
      <c r="D1478" s="116">
        <v>0</v>
      </c>
      <c r="E1478" s="116">
        <v>0</v>
      </c>
    </row>
    <row r="1479" spans="1:5" ht="21.75" customHeight="1">
      <c r="A1479" s="357"/>
      <c r="B1479" s="357"/>
      <c r="C1479" s="120" t="s">
        <v>620</v>
      </c>
      <c r="D1479" s="116">
        <v>0</v>
      </c>
      <c r="E1479" s="116">
        <v>0</v>
      </c>
    </row>
    <row r="1480" spans="1:5" ht="23.25" customHeight="1">
      <c r="A1480" s="357"/>
      <c r="B1480" s="357"/>
      <c r="C1480" s="115" t="s">
        <v>619</v>
      </c>
      <c r="D1480" s="116">
        <v>0</v>
      </c>
      <c r="E1480" s="116">
        <v>0</v>
      </c>
    </row>
    <row r="1481" spans="1:5" ht="35.25" customHeight="1">
      <c r="A1481" s="357"/>
      <c r="B1481" s="357"/>
      <c r="C1481" s="120" t="s">
        <v>711</v>
      </c>
      <c r="D1481" s="116">
        <v>0</v>
      </c>
      <c r="E1481" s="116">
        <v>0</v>
      </c>
    </row>
    <row r="1482" spans="1:5" ht="22.5" customHeight="1">
      <c r="A1482" s="357"/>
      <c r="B1482" s="357"/>
      <c r="C1482" s="120" t="s">
        <v>621</v>
      </c>
      <c r="D1482" s="116">
        <v>0</v>
      </c>
      <c r="E1482" s="116">
        <v>0</v>
      </c>
    </row>
    <row r="1483" spans="1:5" ht="21.75" customHeight="1">
      <c r="A1483" s="358"/>
      <c r="B1483" s="358"/>
      <c r="C1483" s="120" t="s">
        <v>622</v>
      </c>
      <c r="D1483" s="116">
        <v>0</v>
      </c>
      <c r="E1483" s="116">
        <v>0</v>
      </c>
    </row>
    <row r="1484" spans="1:5" ht="15.75" customHeight="1">
      <c r="A1484" s="356" t="s">
        <v>60</v>
      </c>
      <c r="B1484" s="356" t="s">
        <v>61</v>
      </c>
      <c r="C1484" s="119" t="s">
        <v>417</v>
      </c>
      <c r="D1484" s="116">
        <f>D1486</f>
        <v>77058.899999999994</v>
      </c>
      <c r="E1484" s="116">
        <f>E1486</f>
        <v>76134.399999999994</v>
      </c>
    </row>
    <row r="1485" spans="1:5" ht="85.5" customHeight="1">
      <c r="A1485" s="357"/>
      <c r="B1485" s="357"/>
      <c r="C1485" s="115" t="s">
        <v>618</v>
      </c>
      <c r="D1485" s="116">
        <v>0</v>
      </c>
      <c r="E1485" s="116">
        <v>0</v>
      </c>
    </row>
    <row r="1486" spans="1:5" ht="65.25" customHeight="1">
      <c r="A1486" s="357"/>
      <c r="B1486" s="357"/>
      <c r="C1486" s="119" t="s">
        <v>710</v>
      </c>
      <c r="D1486" s="116">
        <f>D1508</f>
        <v>77058.899999999994</v>
      </c>
      <c r="E1486" s="116">
        <f>E1489</f>
        <v>76134.399999999994</v>
      </c>
    </row>
    <row r="1487" spans="1:5" ht="18.75" customHeight="1">
      <c r="A1487" s="357"/>
      <c r="B1487" s="357"/>
      <c r="C1487" s="115" t="s">
        <v>619</v>
      </c>
      <c r="D1487" s="116">
        <v>0</v>
      </c>
      <c r="E1487" s="116">
        <v>0</v>
      </c>
    </row>
    <row r="1488" spans="1:5" ht="18.75" customHeight="1">
      <c r="A1488" s="357"/>
      <c r="B1488" s="357"/>
      <c r="C1488" s="115" t="s">
        <v>67</v>
      </c>
      <c r="D1488" s="116">
        <v>0</v>
      </c>
      <c r="E1488" s="116">
        <v>0</v>
      </c>
    </row>
    <row r="1489" spans="1:5" ht="17">
      <c r="A1489" s="357"/>
      <c r="B1489" s="357"/>
      <c r="C1489" s="119" t="s">
        <v>13</v>
      </c>
      <c r="D1489" s="116">
        <f>D1513</f>
        <v>77058.899999999994</v>
      </c>
      <c r="E1489" s="116">
        <f>E1513</f>
        <v>76134.399999999994</v>
      </c>
    </row>
    <row r="1490" spans="1:5" ht="17">
      <c r="A1490" s="357"/>
      <c r="B1490" s="357"/>
      <c r="C1490" s="120" t="s">
        <v>544</v>
      </c>
      <c r="D1490" s="116">
        <v>0</v>
      </c>
      <c r="E1490" s="116">
        <v>0</v>
      </c>
    </row>
    <row r="1491" spans="1:5" ht="20.25" customHeight="1">
      <c r="A1491" s="357"/>
      <c r="B1491" s="357"/>
      <c r="C1491" s="120" t="s">
        <v>620</v>
      </c>
      <c r="D1491" s="116">
        <v>0</v>
      </c>
      <c r="E1491" s="116">
        <v>0</v>
      </c>
    </row>
    <row r="1492" spans="1:5" ht="18" customHeight="1">
      <c r="A1492" s="357"/>
      <c r="B1492" s="357"/>
      <c r="C1492" s="115" t="s">
        <v>619</v>
      </c>
      <c r="D1492" s="116">
        <v>0</v>
      </c>
      <c r="E1492" s="116">
        <v>0</v>
      </c>
    </row>
    <row r="1493" spans="1:5" ht="33.75" customHeight="1">
      <c r="A1493" s="357"/>
      <c r="B1493" s="357"/>
      <c r="C1493" s="120" t="s">
        <v>711</v>
      </c>
      <c r="D1493" s="116">
        <v>0</v>
      </c>
      <c r="E1493" s="116">
        <v>0</v>
      </c>
    </row>
    <row r="1494" spans="1:5" ht="18.75" customHeight="1">
      <c r="A1494" s="357"/>
      <c r="B1494" s="357"/>
      <c r="C1494" s="120" t="s">
        <v>621</v>
      </c>
      <c r="D1494" s="116">
        <v>0</v>
      </c>
      <c r="E1494" s="116">
        <v>0</v>
      </c>
    </row>
    <row r="1495" spans="1:5" ht="18.75" customHeight="1">
      <c r="A1495" s="358"/>
      <c r="B1495" s="358"/>
      <c r="C1495" s="120" t="s">
        <v>622</v>
      </c>
      <c r="D1495" s="116">
        <v>0</v>
      </c>
      <c r="E1495" s="116">
        <v>0</v>
      </c>
    </row>
    <row r="1496" spans="1:5" ht="19.5" customHeight="1">
      <c r="A1496" s="356" t="s">
        <v>215</v>
      </c>
      <c r="B1496" s="356" t="s">
        <v>216</v>
      </c>
      <c r="C1496" s="120" t="s">
        <v>417</v>
      </c>
      <c r="D1496" s="116">
        <v>0</v>
      </c>
      <c r="E1496" s="116">
        <v>0</v>
      </c>
    </row>
    <row r="1497" spans="1:5" ht="80.25" customHeight="1">
      <c r="A1497" s="357"/>
      <c r="B1497" s="357"/>
      <c r="C1497" s="115" t="s">
        <v>618</v>
      </c>
      <c r="D1497" s="116">
        <v>0</v>
      </c>
      <c r="E1497" s="116">
        <v>0</v>
      </c>
    </row>
    <row r="1498" spans="1:5" ht="66.75" customHeight="1">
      <c r="A1498" s="357"/>
      <c r="B1498" s="357"/>
      <c r="C1498" s="115" t="s">
        <v>710</v>
      </c>
      <c r="D1498" s="116">
        <v>0</v>
      </c>
      <c r="E1498" s="116">
        <v>0</v>
      </c>
    </row>
    <row r="1499" spans="1:5" ht="21.75" customHeight="1">
      <c r="A1499" s="357"/>
      <c r="B1499" s="357"/>
      <c r="C1499" s="115" t="s">
        <v>619</v>
      </c>
      <c r="D1499" s="116">
        <v>0</v>
      </c>
      <c r="E1499" s="116">
        <v>0</v>
      </c>
    </row>
    <row r="1500" spans="1:5" ht="21.75" customHeight="1">
      <c r="A1500" s="357"/>
      <c r="B1500" s="357"/>
      <c r="C1500" s="115" t="s">
        <v>67</v>
      </c>
      <c r="D1500" s="116">
        <v>0</v>
      </c>
      <c r="E1500" s="116">
        <v>0</v>
      </c>
    </row>
    <row r="1501" spans="1:5" ht="21.75" customHeight="1">
      <c r="A1501" s="357"/>
      <c r="B1501" s="357"/>
      <c r="C1501" s="115" t="s">
        <v>13</v>
      </c>
      <c r="D1501" s="116">
        <v>0</v>
      </c>
      <c r="E1501" s="116">
        <v>0</v>
      </c>
    </row>
    <row r="1502" spans="1:5" ht="21.75" customHeight="1">
      <c r="A1502" s="357"/>
      <c r="B1502" s="357"/>
      <c r="C1502" s="120" t="s">
        <v>544</v>
      </c>
      <c r="D1502" s="116">
        <v>0</v>
      </c>
      <c r="E1502" s="116">
        <v>0</v>
      </c>
    </row>
    <row r="1503" spans="1:5" ht="21.75" customHeight="1">
      <c r="A1503" s="357"/>
      <c r="B1503" s="357"/>
      <c r="C1503" s="120" t="s">
        <v>620</v>
      </c>
      <c r="D1503" s="116">
        <v>0</v>
      </c>
      <c r="E1503" s="116">
        <v>0</v>
      </c>
    </row>
    <row r="1504" spans="1:5" ht="23.25" customHeight="1">
      <c r="A1504" s="357"/>
      <c r="B1504" s="357"/>
      <c r="C1504" s="115" t="s">
        <v>619</v>
      </c>
      <c r="D1504" s="116">
        <v>0</v>
      </c>
      <c r="E1504" s="116">
        <v>0</v>
      </c>
    </row>
    <row r="1505" spans="1:5" ht="35.25" customHeight="1">
      <c r="A1505" s="357"/>
      <c r="B1505" s="357"/>
      <c r="C1505" s="120" t="s">
        <v>711</v>
      </c>
      <c r="D1505" s="116">
        <v>0</v>
      </c>
      <c r="E1505" s="116">
        <v>0</v>
      </c>
    </row>
    <row r="1506" spans="1:5" ht="22.5" customHeight="1">
      <c r="A1506" s="357"/>
      <c r="B1506" s="357"/>
      <c r="C1506" s="120" t="s">
        <v>621</v>
      </c>
      <c r="D1506" s="116">
        <v>0</v>
      </c>
      <c r="E1506" s="116">
        <v>0</v>
      </c>
    </row>
    <row r="1507" spans="1:5" ht="21.75" customHeight="1">
      <c r="A1507" s="358"/>
      <c r="B1507" s="358"/>
      <c r="C1507" s="120" t="s">
        <v>622</v>
      </c>
      <c r="D1507" s="116">
        <v>0</v>
      </c>
      <c r="E1507" s="116">
        <v>0</v>
      </c>
    </row>
    <row r="1508" spans="1:5" ht="15.75" customHeight="1">
      <c r="A1508" s="364" t="s">
        <v>62</v>
      </c>
      <c r="B1508" s="367" t="s">
        <v>63</v>
      </c>
      <c r="C1508" s="119" t="s">
        <v>417</v>
      </c>
      <c r="D1508" s="116">
        <f>D1510</f>
        <v>77058.899999999994</v>
      </c>
      <c r="E1508" s="116">
        <f>E1510</f>
        <v>76134.399999999994</v>
      </c>
    </row>
    <row r="1509" spans="1:5" ht="83.25" customHeight="1">
      <c r="A1509" s="365"/>
      <c r="B1509" s="368"/>
      <c r="C1509" s="115" t="s">
        <v>618</v>
      </c>
      <c r="D1509" s="116">
        <v>0</v>
      </c>
      <c r="E1509" s="116">
        <v>0</v>
      </c>
    </row>
    <row r="1510" spans="1:5" ht="68.25" customHeight="1">
      <c r="A1510" s="365"/>
      <c r="B1510" s="368"/>
      <c r="C1510" s="119" t="s">
        <v>710</v>
      </c>
      <c r="D1510" s="116">
        <f>D1513</f>
        <v>77058.899999999994</v>
      </c>
      <c r="E1510" s="116">
        <f>E1513</f>
        <v>76134.399999999994</v>
      </c>
    </row>
    <row r="1511" spans="1:5" ht="16.5" customHeight="1">
      <c r="A1511" s="365"/>
      <c r="B1511" s="368"/>
      <c r="C1511" s="115" t="s">
        <v>619</v>
      </c>
      <c r="D1511" s="116">
        <v>0</v>
      </c>
      <c r="E1511" s="116">
        <v>0</v>
      </c>
    </row>
    <row r="1512" spans="1:5" ht="17">
      <c r="A1512" s="365"/>
      <c r="B1512" s="368"/>
      <c r="C1512" s="115" t="s">
        <v>67</v>
      </c>
      <c r="D1512" s="116">
        <v>0</v>
      </c>
      <c r="E1512" s="116">
        <v>0</v>
      </c>
    </row>
    <row r="1513" spans="1:5" ht="17">
      <c r="A1513" s="365"/>
      <c r="B1513" s="368"/>
      <c r="C1513" s="103" t="s">
        <v>13</v>
      </c>
      <c r="D1513" s="117">
        <f>форма_10!I440+форма_10!I439+форма_10!I438</f>
        <v>77058.899999999994</v>
      </c>
      <c r="E1513" s="117">
        <f>форма_10!O440+форма_10!O439+форма_10!O438</f>
        <v>76134.399999999994</v>
      </c>
    </row>
    <row r="1514" spans="1:5" ht="17">
      <c r="A1514" s="365"/>
      <c r="B1514" s="368"/>
      <c r="C1514" s="122" t="s">
        <v>544</v>
      </c>
      <c r="D1514" s="118">
        <v>0</v>
      </c>
      <c r="E1514" s="118">
        <v>0</v>
      </c>
    </row>
    <row r="1515" spans="1:5" ht="20.25" customHeight="1">
      <c r="A1515" s="365"/>
      <c r="B1515" s="368"/>
      <c r="C1515" s="122" t="s">
        <v>620</v>
      </c>
      <c r="D1515" s="118">
        <v>0</v>
      </c>
      <c r="E1515" s="118">
        <v>0</v>
      </c>
    </row>
    <row r="1516" spans="1:5" ht="20.25" customHeight="1">
      <c r="A1516" s="365"/>
      <c r="B1516" s="368"/>
      <c r="C1516" s="124" t="s">
        <v>619</v>
      </c>
      <c r="D1516" s="118">
        <v>0</v>
      </c>
      <c r="E1516" s="118">
        <v>0</v>
      </c>
    </row>
    <row r="1517" spans="1:5" ht="33.75" customHeight="1">
      <c r="A1517" s="365"/>
      <c r="B1517" s="368"/>
      <c r="C1517" s="122" t="s">
        <v>711</v>
      </c>
      <c r="D1517" s="118">
        <v>0</v>
      </c>
      <c r="E1517" s="118">
        <v>0</v>
      </c>
    </row>
    <row r="1518" spans="1:5" ht="18.75" customHeight="1">
      <c r="A1518" s="365"/>
      <c r="B1518" s="368"/>
      <c r="C1518" s="122" t="s">
        <v>621</v>
      </c>
      <c r="D1518" s="118">
        <v>0</v>
      </c>
      <c r="E1518" s="118">
        <v>0</v>
      </c>
    </row>
    <row r="1519" spans="1:5" ht="18.75" customHeight="1">
      <c r="A1519" s="366"/>
      <c r="B1519" s="369"/>
      <c r="C1519" s="122" t="s">
        <v>622</v>
      </c>
      <c r="D1519" s="118">
        <v>0</v>
      </c>
      <c r="E1519" s="118">
        <v>0</v>
      </c>
    </row>
    <row r="1520" spans="1:5" ht="19.5" customHeight="1">
      <c r="A1520" s="356" t="s">
        <v>217</v>
      </c>
      <c r="B1520" s="356" t="s">
        <v>383</v>
      </c>
      <c r="C1520" s="120" t="s">
        <v>417</v>
      </c>
      <c r="D1520" s="116">
        <v>0</v>
      </c>
      <c r="E1520" s="116">
        <v>0</v>
      </c>
    </row>
    <row r="1521" spans="1:5" ht="80.25" customHeight="1">
      <c r="A1521" s="357"/>
      <c r="B1521" s="357"/>
      <c r="C1521" s="115" t="s">
        <v>618</v>
      </c>
      <c r="D1521" s="116">
        <v>0</v>
      </c>
      <c r="E1521" s="116">
        <v>0</v>
      </c>
    </row>
    <row r="1522" spans="1:5" ht="66.75" customHeight="1">
      <c r="A1522" s="357"/>
      <c r="B1522" s="357"/>
      <c r="C1522" s="115" t="s">
        <v>710</v>
      </c>
      <c r="D1522" s="116">
        <v>0</v>
      </c>
      <c r="E1522" s="116">
        <v>0</v>
      </c>
    </row>
    <row r="1523" spans="1:5" ht="21.75" customHeight="1">
      <c r="A1523" s="357"/>
      <c r="B1523" s="357"/>
      <c r="C1523" s="115" t="s">
        <v>619</v>
      </c>
      <c r="D1523" s="116">
        <v>0</v>
      </c>
      <c r="E1523" s="116">
        <v>0</v>
      </c>
    </row>
    <row r="1524" spans="1:5" ht="21.75" customHeight="1">
      <c r="A1524" s="357"/>
      <c r="B1524" s="357"/>
      <c r="C1524" s="115" t="s">
        <v>67</v>
      </c>
      <c r="D1524" s="116">
        <v>0</v>
      </c>
      <c r="E1524" s="116">
        <v>0</v>
      </c>
    </row>
    <row r="1525" spans="1:5" ht="21.75" customHeight="1">
      <c r="A1525" s="357"/>
      <c r="B1525" s="357"/>
      <c r="C1525" s="115" t="s">
        <v>13</v>
      </c>
      <c r="D1525" s="116">
        <v>0</v>
      </c>
      <c r="E1525" s="116">
        <v>0</v>
      </c>
    </row>
    <row r="1526" spans="1:5" ht="21.75" customHeight="1">
      <c r="A1526" s="357"/>
      <c r="B1526" s="357"/>
      <c r="C1526" s="120" t="s">
        <v>544</v>
      </c>
      <c r="D1526" s="116">
        <v>0</v>
      </c>
      <c r="E1526" s="116">
        <v>0</v>
      </c>
    </row>
    <row r="1527" spans="1:5" ht="21.75" customHeight="1">
      <c r="A1527" s="357"/>
      <c r="B1527" s="357"/>
      <c r="C1527" s="120" t="s">
        <v>620</v>
      </c>
      <c r="D1527" s="116">
        <v>0</v>
      </c>
      <c r="E1527" s="116">
        <v>0</v>
      </c>
    </row>
    <row r="1528" spans="1:5" ht="23.25" customHeight="1">
      <c r="A1528" s="357"/>
      <c r="B1528" s="357"/>
      <c r="C1528" s="115" t="s">
        <v>619</v>
      </c>
      <c r="D1528" s="116">
        <v>0</v>
      </c>
      <c r="E1528" s="116">
        <v>0</v>
      </c>
    </row>
    <row r="1529" spans="1:5" ht="35.25" customHeight="1">
      <c r="A1529" s="357"/>
      <c r="B1529" s="357"/>
      <c r="C1529" s="120" t="s">
        <v>711</v>
      </c>
      <c r="D1529" s="116">
        <v>0</v>
      </c>
      <c r="E1529" s="116">
        <v>0</v>
      </c>
    </row>
    <row r="1530" spans="1:5" ht="22.5" customHeight="1">
      <c r="A1530" s="357"/>
      <c r="B1530" s="357"/>
      <c r="C1530" s="120" t="s">
        <v>621</v>
      </c>
      <c r="D1530" s="116">
        <v>0</v>
      </c>
      <c r="E1530" s="116">
        <v>0</v>
      </c>
    </row>
    <row r="1531" spans="1:5" ht="21.75" customHeight="1">
      <c r="A1531" s="358"/>
      <c r="B1531" s="358"/>
      <c r="C1531" s="120" t="s">
        <v>622</v>
      </c>
      <c r="D1531" s="116">
        <v>0</v>
      </c>
      <c r="E1531" s="116">
        <v>0</v>
      </c>
    </row>
    <row r="1532" spans="1:5" ht="22.5" customHeight="1">
      <c r="A1532" s="217"/>
      <c r="B1532" s="217"/>
      <c r="C1532" s="218"/>
      <c r="D1532" s="219"/>
      <c r="E1532" s="219"/>
    </row>
    <row r="1533" spans="1:5" ht="43.5" customHeight="1">
      <c r="A1533" s="362" t="s">
        <v>687</v>
      </c>
      <c r="B1533" s="362"/>
      <c r="C1533" s="362"/>
      <c r="D1533" s="362"/>
      <c r="E1533" s="362"/>
    </row>
    <row r="1534" spans="1:5" ht="41.25" customHeight="1">
      <c r="A1534" s="363" t="s">
        <v>688</v>
      </c>
      <c r="B1534" s="363"/>
      <c r="C1534" s="363"/>
      <c r="D1534" s="363"/>
      <c r="E1534" s="363"/>
    </row>
    <row r="1535" spans="1:5" ht="45" customHeight="1">
      <c r="A1535" s="363" t="s">
        <v>689</v>
      </c>
      <c r="B1535" s="363"/>
      <c r="C1535" s="363"/>
      <c r="D1535" s="363"/>
      <c r="E1535" s="363"/>
    </row>
  </sheetData>
  <mergeCells count="261">
    <mergeCell ref="A3:E3"/>
    <mergeCell ref="A5:A6"/>
    <mergeCell ref="B5:B6"/>
    <mergeCell ref="C5:C6"/>
    <mergeCell ref="A8:A19"/>
    <mergeCell ref="B8:B19"/>
    <mergeCell ref="A32:A43"/>
    <mergeCell ref="B32:B43"/>
    <mergeCell ref="A20:A31"/>
    <mergeCell ref="B20:B31"/>
    <mergeCell ref="A524:A535"/>
    <mergeCell ref="B524:B535"/>
    <mergeCell ref="A536:A547"/>
    <mergeCell ref="B536:B547"/>
    <mergeCell ref="A560:A571"/>
    <mergeCell ref="B560:B571"/>
    <mergeCell ref="A548:A559"/>
    <mergeCell ref="B548:B559"/>
    <mergeCell ref="A44:A55"/>
    <mergeCell ref="B44:B55"/>
    <mergeCell ref="A68:A79"/>
    <mergeCell ref="B68:B79"/>
    <mergeCell ref="A80:A91"/>
    <mergeCell ref="B80:B91"/>
    <mergeCell ref="A92:A103"/>
    <mergeCell ref="B92:B103"/>
    <mergeCell ref="A104:A115"/>
    <mergeCell ref="B104:B115"/>
    <mergeCell ref="A116:A127"/>
    <mergeCell ref="B116:B127"/>
    <mergeCell ref="A56:A67"/>
    <mergeCell ref="B56:B67"/>
    <mergeCell ref="A164:A175"/>
    <mergeCell ref="B164:B175"/>
    <mergeCell ref="A872:A883"/>
    <mergeCell ref="B872:B883"/>
    <mergeCell ref="A884:A895"/>
    <mergeCell ref="B884:B895"/>
    <mergeCell ref="A896:A907"/>
    <mergeCell ref="B896:B907"/>
    <mergeCell ref="A908:A919"/>
    <mergeCell ref="B908:B919"/>
    <mergeCell ref="A596:A607"/>
    <mergeCell ref="B596:B607"/>
    <mergeCell ref="A608:A619"/>
    <mergeCell ref="B608:B619"/>
    <mergeCell ref="A620:A631"/>
    <mergeCell ref="B620:B631"/>
    <mergeCell ref="A632:A643"/>
    <mergeCell ref="B632:B643"/>
    <mergeCell ref="A656:A667"/>
    <mergeCell ref="B656:B667"/>
    <mergeCell ref="A644:A655"/>
    <mergeCell ref="B644:B655"/>
    <mergeCell ref="A668:A679"/>
    <mergeCell ref="B668:B679"/>
    <mergeCell ref="A788:A799"/>
    <mergeCell ref="B788:B799"/>
    <mergeCell ref="A1040:A1051"/>
    <mergeCell ref="B1040:B1051"/>
    <mergeCell ref="A1052:A1063"/>
    <mergeCell ref="B1052:B1063"/>
    <mergeCell ref="A1064:A1075"/>
    <mergeCell ref="B1064:B1075"/>
    <mergeCell ref="A1076:A1087"/>
    <mergeCell ref="B1076:B1087"/>
    <mergeCell ref="A1088:A1099"/>
    <mergeCell ref="B1088:B1099"/>
    <mergeCell ref="A1533:E1533"/>
    <mergeCell ref="A1534:E1534"/>
    <mergeCell ref="A1535:E1535"/>
    <mergeCell ref="A1340:A1351"/>
    <mergeCell ref="B1340:B1351"/>
    <mergeCell ref="A1352:A1363"/>
    <mergeCell ref="B1352:B1363"/>
    <mergeCell ref="A1364:A1375"/>
    <mergeCell ref="B1364:B1375"/>
    <mergeCell ref="A1376:A1387"/>
    <mergeCell ref="B1376:B1387"/>
    <mergeCell ref="A1388:A1399"/>
    <mergeCell ref="B1388:B1399"/>
    <mergeCell ref="A1400:A1411"/>
    <mergeCell ref="B1400:B1411"/>
    <mergeCell ref="A1496:A1507"/>
    <mergeCell ref="B1496:B1507"/>
    <mergeCell ref="A1508:A1519"/>
    <mergeCell ref="B1508:B1519"/>
    <mergeCell ref="A1520:A1531"/>
    <mergeCell ref="B1520:B1531"/>
    <mergeCell ref="A1472:A1483"/>
    <mergeCell ref="B1472:B1483"/>
    <mergeCell ref="A1484:A1495"/>
    <mergeCell ref="A176:A187"/>
    <mergeCell ref="B176:B187"/>
    <mergeCell ref="A188:A199"/>
    <mergeCell ref="B188:B199"/>
    <mergeCell ref="A128:A139"/>
    <mergeCell ref="B128:B139"/>
    <mergeCell ref="A140:A151"/>
    <mergeCell ref="B140:B151"/>
    <mergeCell ref="A152:A163"/>
    <mergeCell ref="B152:B163"/>
    <mergeCell ref="A236:A247"/>
    <mergeCell ref="B236:B247"/>
    <mergeCell ref="A248:A259"/>
    <mergeCell ref="B248:B259"/>
    <mergeCell ref="A200:A211"/>
    <mergeCell ref="B200:B211"/>
    <mergeCell ref="A212:A223"/>
    <mergeCell ref="B212:B223"/>
    <mergeCell ref="A224:A235"/>
    <mergeCell ref="B224:B235"/>
    <mergeCell ref="A296:A307"/>
    <mergeCell ref="B296:B307"/>
    <mergeCell ref="A308:A319"/>
    <mergeCell ref="B308:B319"/>
    <mergeCell ref="A320:A331"/>
    <mergeCell ref="B320:B331"/>
    <mergeCell ref="B260:B271"/>
    <mergeCell ref="A260:A271"/>
    <mergeCell ref="A272:A283"/>
    <mergeCell ref="B272:B283"/>
    <mergeCell ref="A284:A295"/>
    <mergeCell ref="B284:B295"/>
    <mergeCell ref="A368:A379"/>
    <mergeCell ref="B368:B379"/>
    <mergeCell ref="A380:A391"/>
    <mergeCell ref="B380:B391"/>
    <mergeCell ref="A392:A403"/>
    <mergeCell ref="B392:B403"/>
    <mergeCell ref="A332:A343"/>
    <mergeCell ref="B332:B343"/>
    <mergeCell ref="A344:A355"/>
    <mergeCell ref="B344:B355"/>
    <mergeCell ref="A356:A367"/>
    <mergeCell ref="B356:B367"/>
    <mergeCell ref="A428:A439"/>
    <mergeCell ref="B428:B439"/>
    <mergeCell ref="A440:A451"/>
    <mergeCell ref="B440:B451"/>
    <mergeCell ref="A452:A463"/>
    <mergeCell ref="B452:B463"/>
    <mergeCell ref="A404:A415"/>
    <mergeCell ref="B404:B415"/>
    <mergeCell ref="B416:B427"/>
    <mergeCell ref="A416:A427"/>
    <mergeCell ref="A500:A511"/>
    <mergeCell ref="B500:B511"/>
    <mergeCell ref="A512:A523"/>
    <mergeCell ref="B512:B523"/>
    <mergeCell ref="A464:A475"/>
    <mergeCell ref="B464:B475"/>
    <mergeCell ref="A476:A487"/>
    <mergeCell ref="B476:B487"/>
    <mergeCell ref="A488:A499"/>
    <mergeCell ref="B488:B499"/>
    <mergeCell ref="A752:A763"/>
    <mergeCell ref="B752:B763"/>
    <mergeCell ref="A764:A775"/>
    <mergeCell ref="B764:B775"/>
    <mergeCell ref="A776:A787"/>
    <mergeCell ref="B776:B787"/>
    <mergeCell ref="A572:A583"/>
    <mergeCell ref="B572:B583"/>
    <mergeCell ref="A584:A595"/>
    <mergeCell ref="B584:B595"/>
    <mergeCell ref="A716:A727"/>
    <mergeCell ref="B716:B727"/>
    <mergeCell ref="A728:A739"/>
    <mergeCell ref="B728:B739"/>
    <mergeCell ref="A740:A751"/>
    <mergeCell ref="B740:B751"/>
    <mergeCell ref="A680:A691"/>
    <mergeCell ref="B680:B691"/>
    <mergeCell ref="A692:A703"/>
    <mergeCell ref="B692:B703"/>
    <mergeCell ref="A704:A715"/>
    <mergeCell ref="B704:B715"/>
    <mergeCell ref="A860:A871"/>
    <mergeCell ref="B860:B871"/>
    <mergeCell ref="A824:A835"/>
    <mergeCell ref="B824:B835"/>
    <mergeCell ref="A836:A847"/>
    <mergeCell ref="B836:B847"/>
    <mergeCell ref="A848:A859"/>
    <mergeCell ref="B848:B859"/>
    <mergeCell ref="A800:A811"/>
    <mergeCell ref="B800:B811"/>
    <mergeCell ref="A812:A823"/>
    <mergeCell ref="B812:B823"/>
    <mergeCell ref="A1016:A1027"/>
    <mergeCell ref="B1016:B1027"/>
    <mergeCell ref="A1028:A1039"/>
    <mergeCell ref="B1028:B1039"/>
    <mergeCell ref="A944:A955"/>
    <mergeCell ref="B944:B955"/>
    <mergeCell ref="A956:A967"/>
    <mergeCell ref="B956:B967"/>
    <mergeCell ref="A920:A931"/>
    <mergeCell ref="B920:B931"/>
    <mergeCell ref="A932:A943"/>
    <mergeCell ref="B932:B943"/>
    <mergeCell ref="A968:A979"/>
    <mergeCell ref="B968:B979"/>
    <mergeCell ref="A980:A991"/>
    <mergeCell ref="B980:B991"/>
    <mergeCell ref="A992:A1003"/>
    <mergeCell ref="B992:B1003"/>
    <mergeCell ref="A1004:A1015"/>
    <mergeCell ref="B1004:B1015"/>
    <mergeCell ref="A1184:A1195"/>
    <mergeCell ref="B1184:B1195"/>
    <mergeCell ref="A1196:A1207"/>
    <mergeCell ref="B1196:B1207"/>
    <mergeCell ref="A1208:A1219"/>
    <mergeCell ref="B1208:B1219"/>
    <mergeCell ref="A1100:A1111"/>
    <mergeCell ref="B1100:B1111"/>
    <mergeCell ref="A1112:A1123"/>
    <mergeCell ref="B1112:B1123"/>
    <mergeCell ref="A1124:A1135"/>
    <mergeCell ref="B1124:B1135"/>
    <mergeCell ref="A1136:A1147"/>
    <mergeCell ref="B1136:B1147"/>
    <mergeCell ref="A1148:A1159"/>
    <mergeCell ref="B1148:B1159"/>
    <mergeCell ref="A1160:A1171"/>
    <mergeCell ref="B1160:B1171"/>
    <mergeCell ref="A1172:A1183"/>
    <mergeCell ref="B1172:B1183"/>
    <mergeCell ref="B1280:B1291"/>
    <mergeCell ref="A1292:A1303"/>
    <mergeCell ref="B1292:B1303"/>
    <mergeCell ref="A1304:A1315"/>
    <mergeCell ref="B1304:B1315"/>
    <mergeCell ref="A1220:A1231"/>
    <mergeCell ref="B1220:B1231"/>
    <mergeCell ref="A1232:A1243"/>
    <mergeCell ref="B1232:B1243"/>
    <mergeCell ref="A1244:A1255"/>
    <mergeCell ref="B1244:B1255"/>
    <mergeCell ref="A1256:A1267"/>
    <mergeCell ref="B1256:B1267"/>
    <mergeCell ref="A1268:A1279"/>
    <mergeCell ref="B1268:B1279"/>
    <mergeCell ref="A1280:A1291"/>
    <mergeCell ref="B1484:B1495"/>
    <mergeCell ref="A1316:A1327"/>
    <mergeCell ref="B1316:B1327"/>
    <mergeCell ref="A1328:A1339"/>
    <mergeCell ref="B1328:B1339"/>
    <mergeCell ref="A1448:A1459"/>
    <mergeCell ref="B1448:B1459"/>
    <mergeCell ref="A1460:A1471"/>
    <mergeCell ref="B1460:B1471"/>
    <mergeCell ref="A1412:A1423"/>
    <mergeCell ref="B1412:B1423"/>
    <mergeCell ref="A1424:A1435"/>
    <mergeCell ref="B1424:B1435"/>
    <mergeCell ref="A1436:A1447"/>
    <mergeCell ref="B1436:B1447"/>
  </mergeCells>
  <pageMargins left="0.86614173228346458" right="0.19685039370078741" top="0.59055118110236227" bottom="0.31496062992125984" header="0.15748031496062992" footer="0.15748031496062992"/>
  <pageSetup paperSize="9" scale="53" fitToHeight="0" orientation="portrait" r:id="rId1"/>
  <headerFooter differentFirst="1">
    <oddHeader>&amp;C&amp;P</oddHeader>
  </headerFooter>
  <rowBreaks count="34" manualBreakCount="34">
    <brk id="43" max="4" man="1"/>
    <brk id="91" max="4" man="1"/>
    <brk id="139" max="4" man="1"/>
    <brk id="187" max="4" man="1"/>
    <brk id="235" max="4" man="1"/>
    <brk id="283" max="4" man="1"/>
    <brk id="295" max="4" man="1"/>
    <brk id="343" max="4" man="1"/>
    <brk id="391" max="4" man="1"/>
    <brk id="439" max="4" man="1"/>
    <brk id="487" max="4" man="1"/>
    <brk id="535" max="4" man="1"/>
    <brk id="583" max="4" man="1"/>
    <brk id="631" max="4" man="1"/>
    <brk id="679" max="4" man="1"/>
    <brk id="727" max="4" man="1"/>
    <brk id="763" max="4" man="1"/>
    <brk id="787" max="4" man="1"/>
    <brk id="835" max="4" man="1"/>
    <brk id="871" max="4" man="1"/>
    <brk id="919" max="4" man="1"/>
    <brk id="955" max="4" man="1"/>
    <brk id="1003" max="4" man="1"/>
    <brk id="1051" max="4" man="1"/>
    <brk id="1099" max="4" man="1"/>
    <brk id="1147" max="4" man="1"/>
    <brk id="1195" max="4" man="1"/>
    <brk id="1243" max="4" man="1"/>
    <brk id="1291" max="4" man="1"/>
    <brk id="1339" max="4" man="1"/>
    <brk id="1387" max="4" man="1"/>
    <brk id="1435" max="4" man="1"/>
    <brk id="1471" max="4" man="1"/>
    <brk id="1519" max="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RC22"/>
  <sheetViews>
    <sheetView view="pageBreakPreview" zoomScale="96" zoomScaleNormal="80" zoomScaleSheetLayoutView="96" workbookViewId="0">
      <pane xSplit="1" ySplit="7" topLeftCell="B8" activePane="bottomRight" state="frozen"/>
      <selection activeCell="B1" sqref="B1"/>
      <selection pane="topRight" activeCell="C1" sqref="C1"/>
      <selection pane="bottomLeft" activeCell="B7" sqref="B7"/>
      <selection pane="bottomRight" activeCell="E19" sqref="E19"/>
    </sheetView>
  </sheetViews>
  <sheetFormatPr baseColWidth="10" defaultColWidth="8.75" defaultRowHeight="12"/>
  <cols>
    <col min="1" max="2" width="40.25" style="194" customWidth="1"/>
    <col min="3" max="3" width="18.25" style="194" customWidth="1"/>
    <col min="4" max="4" width="18.75" style="191" customWidth="1"/>
    <col min="5" max="5" width="13.5" style="191" customWidth="1"/>
    <col min="6" max="22" width="11.75" style="191" customWidth="1"/>
    <col min="23" max="23" width="11" style="191" customWidth="1"/>
    <col min="24" max="24" width="11.25" style="191" customWidth="1"/>
    <col min="25" max="25" width="10.25" style="191" customWidth="1"/>
    <col min="26" max="26" width="11.75" style="191" customWidth="1"/>
    <col min="27" max="27" width="11.25" style="191" customWidth="1"/>
    <col min="28" max="28" width="11.75" style="191" customWidth="1"/>
    <col min="29" max="29" width="11" style="191" customWidth="1"/>
    <col min="30" max="30" width="11.75" style="191" customWidth="1"/>
    <col min="31" max="31" width="11" style="191" customWidth="1"/>
    <col min="32" max="32" width="11.75" style="191" customWidth="1"/>
    <col min="33" max="33" width="12.25" style="191" customWidth="1"/>
    <col min="34" max="34" width="11.75" style="191" customWidth="1"/>
    <col min="35" max="35" width="11.25" style="191" customWidth="1"/>
    <col min="36" max="37" width="11" style="191" customWidth="1"/>
    <col min="38" max="38" width="11.25" style="191" customWidth="1"/>
    <col min="39" max="40" width="11" style="191" customWidth="1"/>
    <col min="41" max="41" width="11.5" style="191" customWidth="1"/>
    <col min="42" max="44" width="11.25" style="191" customWidth="1"/>
    <col min="45" max="45" width="13.75" style="191" customWidth="1"/>
    <col min="46" max="47" width="9.75" style="191" customWidth="1"/>
    <col min="48" max="235" width="9.25" style="191"/>
    <col min="236" max="236" width="9.25" style="191" customWidth="1"/>
    <col min="237" max="237" width="5.25" style="191" customWidth="1"/>
    <col min="238" max="238" width="32" style="191" customWidth="1"/>
    <col min="239" max="239" width="15.5" style="191" customWidth="1"/>
    <col min="240" max="240" width="16" style="191" customWidth="1"/>
    <col min="241" max="241" width="17.75" style="191" customWidth="1"/>
    <col min="242" max="242" width="12.25" style="191" customWidth="1"/>
    <col min="243" max="243" width="11.75" style="191" customWidth="1"/>
    <col min="244" max="244" width="13.25" style="191" customWidth="1"/>
    <col min="245" max="245" width="10.25" style="191" customWidth="1"/>
    <col min="246" max="246" width="12.75" style="191" customWidth="1"/>
    <col min="247" max="247" width="13.25" style="191" customWidth="1"/>
    <col min="248" max="248" width="13" style="191" customWidth="1"/>
    <col min="249" max="249" width="11.75" style="191" customWidth="1"/>
    <col min="250" max="250" width="12.5" style="191" customWidth="1"/>
    <col min="251" max="251" width="12.25" style="191" customWidth="1"/>
    <col min="252" max="252" width="13.5" style="191" customWidth="1"/>
    <col min="253" max="253" width="13.25" style="191" customWidth="1"/>
    <col min="254" max="255" width="13" style="191" customWidth="1"/>
    <col min="256" max="256" width="12.75" style="191" customWidth="1"/>
    <col min="257" max="258" width="12.25" style="191" customWidth="1"/>
    <col min="259" max="259" width="14" style="191" customWidth="1"/>
    <col min="260" max="261" width="12.25" style="191" customWidth="1"/>
    <col min="262" max="262" width="13" style="191" customWidth="1"/>
    <col min="263" max="263" width="12.75" style="191" customWidth="1"/>
    <col min="264" max="264" width="12.25" style="191" customWidth="1"/>
    <col min="265" max="267" width="12.75" style="191" customWidth="1"/>
    <col min="268" max="268" width="15.75" style="191" customWidth="1"/>
    <col min="269" max="269" width="12.5" style="191" customWidth="1"/>
    <col min="270" max="270" width="12.25" style="191" customWidth="1"/>
    <col min="271" max="271" width="12.75" style="191" customWidth="1"/>
    <col min="272" max="273" width="12.25" style="191" customWidth="1"/>
    <col min="274" max="274" width="12.5" style="191" customWidth="1"/>
    <col min="275" max="275" width="12.75" style="191" customWidth="1"/>
    <col min="276" max="276" width="12.25" style="191" customWidth="1"/>
    <col min="277" max="277" width="12.5" style="191" customWidth="1"/>
    <col min="278" max="280" width="12.25" style="191" customWidth="1"/>
    <col min="281" max="282" width="12.75" style="191" customWidth="1"/>
    <col min="283" max="283" width="12.5" style="191" customWidth="1"/>
    <col min="284" max="284" width="12.25" style="191" customWidth="1"/>
    <col min="285" max="285" width="13.75" style="191" customWidth="1"/>
    <col min="286" max="287" width="12.25" style="191" customWidth="1"/>
    <col min="288" max="288" width="10.75" style="191" customWidth="1"/>
    <col min="289" max="289" width="8.75" style="191" customWidth="1"/>
    <col min="290" max="291" width="12.25" style="191" customWidth="1"/>
    <col min="292" max="292" width="10.5" style="191" customWidth="1"/>
    <col min="293" max="293" width="9.75" style="191" customWidth="1"/>
    <col min="294" max="294" width="12" style="191" customWidth="1"/>
    <col min="295" max="295" width="11" style="191" customWidth="1"/>
    <col min="296" max="296" width="8.5" style="191" customWidth="1"/>
    <col min="297" max="297" width="9.5" style="191" customWidth="1"/>
    <col min="298" max="298" width="12.25" style="191" customWidth="1"/>
    <col min="299" max="299" width="12.75" style="191" customWidth="1"/>
    <col min="300" max="300" width="12.25" style="191" customWidth="1"/>
    <col min="301" max="301" width="12.75" style="191" customWidth="1"/>
    <col min="302" max="302" width="10.25" style="191" customWidth="1"/>
    <col min="303" max="303" width="9.25" style="191" customWidth="1"/>
    <col min="304" max="491" width="9.25" style="191"/>
    <col min="492" max="492" width="9.25" style="191" customWidth="1"/>
    <col min="493" max="493" width="5.25" style="191" customWidth="1"/>
    <col min="494" max="494" width="32" style="191" customWidth="1"/>
    <col min="495" max="495" width="15.5" style="191" customWidth="1"/>
    <col min="496" max="496" width="16" style="191" customWidth="1"/>
    <col min="497" max="497" width="17.75" style="191" customWidth="1"/>
    <col min="498" max="498" width="12.25" style="191" customWidth="1"/>
    <col min="499" max="499" width="11.75" style="191" customWidth="1"/>
    <col min="500" max="500" width="13.25" style="191" customWidth="1"/>
    <col min="501" max="501" width="10.25" style="191" customWidth="1"/>
    <col min="502" max="502" width="12.75" style="191" customWidth="1"/>
    <col min="503" max="503" width="13.25" style="191" customWidth="1"/>
    <col min="504" max="504" width="13" style="191" customWidth="1"/>
    <col min="505" max="505" width="11.75" style="191" customWidth="1"/>
    <col min="506" max="506" width="12.5" style="191" customWidth="1"/>
    <col min="507" max="507" width="12.25" style="191" customWidth="1"/>
    <col min="508" max="508" width="13.5" style="191" customWidth="1"/>
    <col min="509" max="509" width="13.25" style="191" customWidth="1"/>
    <col min="510" max="511" width="13" style="191" customWidth="1"/>
    <col min="512" max="512" width="12.75" style="191" customWidth="1"/>
    <col min="513" max="513" width="12.25" style="191" customWidth="1"/>
    <col min="514" max="514" width="12.25" style="194" customWidth="1"/>
    <col min="515" max="515" width="14" style="194" customWidth="1"/>
    <col min="516" max="517" width="12.25" style="191" customWidth="1"/>
    <col min="518" max="518" width="13" style="191" customWidth="1"/>
    <col min="519" max="519" width="12.75" style="191" customWidth="1"/>
    <col min="520" max="520" width="12.25" style="191" customWidth="1"/>
    <col min="521" max="523" width="12.75" style="191" customWidth="1"/>
    <col min="524" max="524" width="15.75" style="191" customWidth="1"/>
    <col min="525" max="525" width="12.5" style="191" customWidth="1"/>
    <col min="526" max="526" width="12.25" style="191" customWidth="1"/>
    <col min="527" max="527" width="12.75" style="191" customWidth="1"/>
    <col min="528" max="529" width="12.25" style="191" customWidth="1"/>
    <col min="530" max="530" width="12.5" style="191" customWidth="1"/>
    <col min="531" max="531" width="12.75" style="191" customWidth="1"/>
    <col min="532" max="532" width="12.25" style="191" customWidth="1"/>
    <col min="533" max="533" width="12.5" style="191" customWidth="1"/>
    <col min="534" max="536" width="12.25" style="191" customWidth="1"/>
    <col min="537" max="538" width="12.75" style="191" customWidth="1"/>
    <col min="539" max="539" width="12.5" style="191" customWidth="1"/>
    <col min="540" max="540" width="12.25" style="191" customWidth="1"/>
    <col min="541" max="541" width="13.75" style="191" customWidth="1"/>
    <col min="542" max="543" width="12.25" style="191" customWidth="1"/>
    <col min="544" max="544" width="10.75" style="191" customWidth="1"/>
    <col min="545" max="545" width="8.75" style="191" customWidth="1"/>
    <col min="546" max="547" width="12.25" style="191" customWidth="1"/>
    <col min="548" max="548" width="10.5" style="191" customWidth="1"/>
    <col min="549" max="549" width="9.75" style="191" customWidth="1"/>
    <col min="550" max="550" width="12" style="191" customWidth="1"/>
    <col min="551" max="551" width="11" style="191" customWidth="1"/>
    <col min="552" max="552" width="8.5" style="191" customWidth="1"/>
    <col min="553" max="553" width="9.5" style="191" customWidth="1"/>
    <col min="554" max="554" width="12.25" style="191" customWidth="1"/>
    <col min="555" max="555" width="12.75" style="191" customWidth="1"/>
    <col min="556" max="556" width="12.25" style="191" customWidth="1"/>
    <col min="557" max="557" width="12.75" style="191" customWidth="1"/>
    <col min="558" max="558" width="10.25" style="191" customWidth="1"/>
    <col min="559" max="559" width="9.25" style="191" customWidth="1"/>
    <col min="560" max="747" width="9.25" style="191"/>
    <col min="748" max="748" width="9.25" style="191" customWidth="1"/>
    <col min="749" max="749" width="5.25" style="191" customWidth="1"/>
    <col min="750" max="750" width="32" style="191" customWidth="1"/>
    <col min="751" max="751" width="15.5" style="191" customWidth="1"/>
    <col min="752" max="752" width="16" style="191" customWidth="1"/>
    <col min="753" max="753" width="17.75" style="191" customWidth="1"/>
    <col min="754" max="754" width="12.25" style="191" customWidth="1"/>
    <col min="755" max="755" width="11.75" style="191" customWidth="1"/>
    <col min="756" max="756" width="13.25" style="191" customWidth="1"/>
    <col min="757" max="757" width="10.25" style="191" customWidth="1"/>
    <col min="758" max="758" width="12.75" style="191" customWidth="1"/>
    <col min="759" max="759" width="13.25" style="191" customWidth="1"/>
    <col min="760" max="760" width="13" style="191" customWidth="1"/>
    <col min="761" max="761" width="11.75" style="191" customWidth="1"/>
    <col min="762" max="762" width="12.5" style="191" customWidth="1"/>
    <col min="763" max="763" width="12.25" style="191" customWidth="1"/>
    <col min="764" max="764" width="13.5" style="191" customWidth="1"/>
    <col min="765" max="765" width="13.25" style="191" customWidth="1"/>
    <col min="766" max="767" width="13" style="191" customWidth="1"/>
    <col min="768" max="768" width="12.75" style="191" customWidth="1"/>
    <col min="769" max="770" width="12.25" style="191" customWidth="1"/>
    <col min="771" max="771" width="14" style="191" customWidth="1"/>
    <col min="772" max="773" width="12.25" style="191" customWidth="1"/>
    <col min="774" max="774" width="13" style="191" customWidth="1"/>
    <col min="775" max="775" width="12.75" style="191" customWidth="1"/>
    <col min="776" max="776" width="12.25" style="191" customWidth="1"/>
    <col min="777" max="779" width="12.75" style="191" customWidth="1"/>
    <col min="780" max="780" width="15.75" style="191" customWidth="1"/>
    <col min="781" max="781" width="12.5" style="191" customWidth="1"/>
    <col min="782" max="782" width="12.25" style="191" customWidth="1"/>
    <col min="783" max="783" width="12.75" style="191" customWidth="1"/>
    <col min="784" max="785" width="12.25" style="191" customWidth="1"/>
    <col min="786" max="786" width="12.5" style="191" customWidth="1"/>
    <col min="787" max="787" width="12.75" style="191" customWidth="1"/>
    <col min="788" max="788" width="12.25" style="191" customWidth="1"/>
    <col min="789" max="789" width="12.5" style="191" customWidth="1"/>
    <col min="790" max="792" width="12.25" style="191" customWidth="1"/>
    <col min="793" max="794" width="12.75" style="191" customWidth="1"/>
    <col min="795" max="795" width="12.5" style="191" customWidth="1"/>
    <col min="796" max="796" width="12.25" style="191" customWidth="1"/>
    <col min="797" max="797" width="13.75" style="191" customWidth="1"/>
    <col min="798" max="799" width="12.25" style="191" customWidth="1"/>
    <col min="800" max="800" width="10.75" style="191" customWidth="1"/>
    <col min="801" max="801" width="8.75" style="191" customWidth="1"/>
    <col min="802" max="803" width="12.25" style="191" customWidth="1"/>
    <col min="804" max="804" width="10.5" style="191" customWidth="1"/>
    <col min="805" max="805" width="9.75" style="191" customWidth="1"/>
    <col min="806" max="806" width="12" style="191" customWidth="1"/>
    <col min="807" max="807" width="11" style="191" customWidth="1"/>
    <col min="808" max="808" width="8.5" style="191" customWidth="1"/>
    <col min="809" max="809" width="9.5" style="191" customWidth="1"/>
    <col min="810" max="810" width="12.25" style="191" customWidth="1"/>
    <col min="811" max="811" width="12.75" style="191" customWidth="1"/>
    <col min="812" max="812" width="12.25" style="191" customWidth="1"/>
    <col min="813" max="813" width="12.75" style="191" customWidth="1"/>
    <col min="814" max="814" width="10.25" style="191" customWidth="1"/>
    <col min="815" max="815" width="9.25" style="191" customWidth="1"/>
    <col min="816" max="1007" width="9.25" style="191"/>
    <col min="1008" max="1008" width="16" style="191" customWidth="1"/>
    <col min="1009" max="1009" width="17.75" style="191" customWidth="1"/>
    <col min="1010" max="1010" width="12.25" style="191" customWidth="1"/>
    <col min="1011" max="1011" width="11.75" style="191" customWidth="1"/>
    <col min="1012" max="1012" width="13.25" style="191" customWidth="1"/>
    <col min="1013" max="1013" width="10.25" style="191" customWidth="1"/>
    <col min="1014" max="1014" width="12.75" style="191" customWidth="1"/>
    <col min="1015" max="1015" width="13.25" style="191" customWidth="1"/>
    <col min="1016" max="1016" width="13" style="191" customWidth="1"/>
    <col min="1017" max="1017" width="11.75" style="191" customWidth="1"/>
    <col min="1018" max="1018" width="12.5" style="191" customWidth="1"/>
    <col min="1019" max="1019" width="12.25" style="191" customWidth="1"/>
    <col min="1020" max="1020" width="13.5" style="191" customWidth="1"/>
    <col min="1021" max="1021" width="13.25" style="191" customWidth="1"/>
    <col min="1022" max="1023" width="13" style="191" customWidth="1"/>
    <col min="1024" max="1024" width="12.75" style="191" customWidth="1"/>
    <col min="1025" max="1025" width="12.25" style="191" customWidth="1"/>
    <col min="1026" max="1026" width="12.25" style="194" customWidth="1"/>
    <col min="1027" max="1027" width="14" style="194" customWidth="1"/>
    <col min="1028" max="1029" width="12.25" style="191" customWidth="1"/>
    <col min="1030" max="1030" width="13" style="191" customWidth="1"/>
    <col min="1031" max="1031" width="12.75" style="191" customWidth="1"/>
    <col min="1032" max="1032" width="12.25" style="191" customWidth="1"/>
    <col min="1033" max="1035" width="12.75" style="191" customWidth="1"/>
    <col min="1036" max="1036" width="15.75" style="191" customWidth="1"/>
    <col min="1037" max="1037" width="12.5" style="191" customWidth="1"/>
    <col min="1038" max="1038" width="12.25" style="191" customWidth="1"/>
    <col min="1039" max="1039" width="12.75" style="191" customWidth="1"/>
    <col min="1040" max="1041" width="12.25" style="191" customWidth="1"/>
    <col min="1042" max="1042" width="12.5" style="191" customWidth="1"/>
    <col min="1043" max="1043" width="12.75" style="191" customWidth="1"/>
    <col min="1044" max="1044" width="12.25" style="191" customWidth="1"/>
    <col min="1045" max="1045" width="12.5" style="191" customWidth="1"/>
    <col min="1046" max="1048" width="12.25" style="191" customWidth="1"/>
    <col min="1049" max="1050" width="12.75" style="191" customWidth="1"/>
    <col min="1051" max="1051" width="12.5" style="191" customWidth="1"/>
    <col min="1052" max="1052" width="12.25" style="191" customWidth="1"/>
    <col min="1053" max="1053" width="13.75" style="191" customWidth="1"/>
    <col min="1054" max="1055" width="12.25" style="191" customWidth="1"/>
    <col min="1056" max="1056" width="10.75" style="191" customWidth="1"/>
    <col min="1057" max="1057" width="8.75" style="191" customWidth="1"/>
    <col min="1058" max="1059" width="12.25" style="191" customWidth="1"/>
    <col min="1060" max="1060" width="10.5" style="191" customWidth="1"/>
    <col min="1061" max="1061" width="9.75" style="191" customWidth="1"/>
    <col min="1062" max="1062" width="12" style="191" customWidth="1"/>
    <col min="1063" max="1063" width="11" style="191" customWidth="1"/>
    <col min="1064" max="1064" width="8.5" style="191" customWidth="1"/>
    <col min="1065" max="1065" width="9.5" style="191" customWidth="1"/>
    <col min="1066" max="1066" width="12.25" style="191" customWidth="1"/>
    <col min="1067" max="1067" width="12.75" style="191" customWidth="1"/>
    <col min="1068" max="1068" width="12.25" style="191" customWidth="1"/>
    <col min="1069" max="1069" width="12.75" style="191" customWidth="1"/>
    <col min="1070" max="1070" width="10.25" style="191" customWidth="1"/>
    <col min="1071" max="1071" width="9.25" style="191" customWidth="1"/>
    <col min="1072" max="1253" width="9.25" style="191"/>
    <col min="1254" max="1255" width="9.25" style="194"/>
    <col min="1256" max="1259" width="9.25" style="191"/>
    <col min="1260" max="1260" width="9.25" style="191" customWidth="1"/>
    <col min="1261" max="1261" width="5.25" style="191" customWidth="1"/>
    <col min="1262" max="1262" width="32" style="191" customWidth="1"/>
    <col min="1263" max="1263" width="15.5" style="191" customWidth="1"/>
    <col min="1264" max="1264" width="16" style="191" customWidth="1"/>
    <col min="1265" max="1265" width="17.75" style="191" customWidth="1"/>
    <col min="1266" max="1266" width="12.25" style="191" customWidth="1"/>
    <col min="1267" max="1267" width="11.75" style="191" customWidth="1"/>
    <col min="1268" max="1268" width="13.25" style="191" customWidth="1"/>
    <col min="1269" max="1269" width="10.25" style="191" customWidth="1"/>
    <col min="1270" max="1270" width="12.75" style="191" customWidth="1"/>
    <col min="1271" max="1271" width="13.25" style="191" customWidth="1"/>
    <col min="1272" max="1272" width="13" style="191" customWidth="1"/>
    <col min="1273" max="1273" width="11.75" style="191" customWidth="1"/>
    <col min="1274" max="1274" width="12.5" style="191" customWidth="1"/>
    <col min="1275" max="1275" width="12.25" style="191" customWidth="1"/>
    <col min="1276" max="1276" width="13.5" style="191" customWidth="1"/>
    <col min="1277" max="1277" width="13.25" style="191" customWidth="1"/>
    <col min="1278" max="1279" width="13" style="191" customWidth="1"/>
    <col min="1280" max="1280" width="12.75" style="191" customWidth="1"/>
    <col min="1281" max="1282" width="12.25" style="191" customWidth="1"/>
    <col min="1283" max="1283" width="14" style="191" customWidth="1"/>
    <col min="1284" max="1285" width="12.25" style="191" customWidth="1"/>
    <col min="1286" max="1286" width="13" style="191" customWidth="1"/>
    <col min="1287" max="1287" width="12.75" style="191" customWidth="1"/>
    <col min="1288" max="1288" width="12.25" style="191" customWidth="1"/>
    <col min="1289" max="1291" width="12.75" style="191" customWidth="1"/>
    <col min="1292" max="1292" width="15.75" style="191" customWidth="1"/>
    <col min="1293" max="1293" width="12.5" style="191" customWidth="1"/>
    <col min="1294" max="1294" width="12.25" style="191" customWidth="1"/>
    <col min="1295" max="1295" width="12.75" style="191" customWidth="1"/>
    <col min="1296" max="1297" width="12.25" style="191" customWidth="1"/>
    <col min="1298" max="1298" width="12.5" style="191" customWidth="1"/>
    <col min="1299" max="1299" width="12.75" style="191" customWidth="1"/>
    <col min="1300" max="1300" width="12.25" style="191" customWidth="1"/>
    <col min="1301" max="1301" width="12.5" style="191" customWidth="1"/>
    <col min="1302" max="1304" width="12.25" style="191" customWidth="1"/>
    <col min="1305" max="1306" width="12.75" style="191" customWidth="1"/>
    <col min="1307" max="1307" width="12.5" style="191" customWidth="1"/>
    <col min="1308" max="1308" width="12.25" style="191" customWidth="1"/>
    <col min="1309" max="1309" width="13.75" style="191" customWidth="1"/>
    <col min="1310" max="1311" width="12.25" style="191" customWidth="1"/>
    <col min="1312" max="1312" width="10.75" style="191" customWidth="1"/>
    <col min="1313" max="1313" width="8.75" style="191" customWidth="1"/>
    <col min="1314" max="1315" width="12.25" style="191" customWidth="1"/>
    <col min="1316" max="1316" width="10.5" style="191" customWidth="1"/>
    <col min="1317" max="1317" width="9.75" style="191" customWidth="1"/>
    <col min="1318" max="1318" width="12" style="191" customWidth="1"/>
    <col min="1319" max="1319" width="11" style="191" customWidth="1"/>
    <col min="1320" max="1320" width="8.5" style="191" customWidth="1"/>
    <col min="1321" max="1321" width="9.5" style="191" customWidth="1"/>
    <col min="1322" max="1322" width="12.25" style="191" customWidth="1"/>
    <col min="1323" max="1323" width="12.75" style="191" customWidth="1"/>
    <col min="1324" max="1324" width="12.25" style="191" customWidth="1"/>
    <col min="1325" max="1325" width="12.75" style="191" customWidth="1"/>
    <col min="1326" max="1326" width="10.25" style="191" customWidth="1"/>
    <col min="1327" max="1327" width="9.25" style="191" customWidth="1"/>
    <col min="1328" max="1515" width="9.25" style="191"/>
    <col min="1516" max="1516" width="9.25" style="191" customWidth="1"/>
    <col min="1517" max="1517" width="5.25" style="191" customWidth="1"/>
    <col min="1518" max="1518" width="32" style="191" customWidth="1"/>
    <col min="1519" max="1519" width="15.5" style="191" customWidth="1"/>
    <col min="1520" max="1520" width="16" style="191" customWidth="1"/>
    <col min="1521" max="1521" width="17.75" style="191" customWidth="1"/>
    <col min="1522" max="1522" width="12.25" style="191" customWidth="1"/>
    <col min="1523" max="1523" width="11.75" style="191" customWidth="1"/>
    <col min="1524" max="1524" width="13.25" style="191" customWidth="1"/>
    <col min="1525" max="1525" width="10.25" style="191" customWidth="1"/>
    <col min="1526" max="1526" width="12.75" style="191" customWidth="1"/>
    <col min="1527" max="1527" width="13.25" style="191" customWidth="1"/>
    <col min="1528" max="1528" width="13" style="191" customWidth="1"/>
    <col min="1529" max="1529" width="11.75" style="191" customWidth="1"/>
    <col min="1530" max="1530" width="12.5" style="191" customWidth="1"/>
    <col min="1531" max="1531" width="12.25" style="191" customWidth="1"/>
    <col min="1532" max="1532" width="13.5" style="191" customWidth="1"/>
    <col min="1533" max="1533" width="13.25" style="191" customWidth="1"/>
    <col min="1534" max="1535" width="13" style="191" customWidth="1"/>
    <col min="1536" max="1536" width="12.75" style="191" customWidth="1"/>
    <col min="1537" max="1538" width="12.25" style="191" customWidth="1"/>
    <col min="1539" max="1539" width="14" style="191" customWidth="1"/>
    <col min="1540" max="1541" width="12.25" style="191" customWidth="1"/>
    <col min="1542" max="1542" width="13" style="191" customWidth="1"/>
    <col min="1543" max="1543" width="12.75" style="191" customWidth="1"/>
    <col min="1544" max="1544" width="12.25" style="191" customWidth="1"/>
    <col min="1545" max="1547" width="12.75" style="191" customWidth="1"/>
    <col min="1548" max="1548" width="15.75" style="191" customWidth="1"/>
    <col min="1549" max="1549" width="12.5" style="191" customWidth="1"/>
    <col min="1550" max="1550" width="12.25" style="191" customWidth="1"/>
    <col min="1551" max="1551" width="12.75" style="191" customWidth="1"/>
    <col min="1552" max="1553" width="12.25" style="191" customWidth="1"/>
    <col min="1554" max="1554" width="12.5" style="191" customWidth="1"/>
    <col min="1555" max="1555" width="12.75" style="191" customWidth="1"/>
    <col min="1556" max="1556" width="12.25" style="191" customWidth="1"/>
    <col min="1557" max="1557" width="12.5" style="191" customWidth="1"/>
    <col min="1558" max="1560" width="12.25" style="191" customWidth="1"/>
    <col min="1561" max="1562" width="12.75" style="191" customWidth="1"/>
    <col min="1563" max="1563" width="12.5" style="191" customWidth="1"/>
    <col min="1564" max="1564" width="12.25" style="191" customWidth="1"/>
    <col min="1565" max="1565" width="13.75" style="191" customWidth="1"/>
    <col min="1566" max="1567" width="12.25" style="191" customWidth="1"/>
    <col min="1568" max="1568" width="10.75" style="191" customWidth="1"/>
    <col min="1569" max="1569" width="8.75" style="191" customWidth="1"/>
    <col min="1570" max="1571" width="12.25" style="191" customWidth="1"/>
    <col min="1572" max="1572" width="10.5" style="191" customWidth="1"/>
    <col min="1573" max="1573" width="9.75" style="191" customWidth="1"/>
    <col min="1574" max="1574" width="12" style="191" customWidth="1"/>
    <col min="1575" max="1575" width="11" style="191" customWidth="1"/>
    <col min="1576" max="1576" width="8.5" style="191" customWidth="1"/>
    <col min="1577" max="1577" width="9.5" style="191" customWidth="1"/>
    <col min="1578" max="1578" width="12.25" style="191" customWidth="1"/>
    <col min="1579" max="1579" width="12.75" style="191" customWidth="1"/>
    <col min="1580" max="1580" width="12.25" style="191" customWidth="1"/>
    <col min="1581" max="1581" width="12.75" style="191" customWidth="1"/>
    <col min="1582" max="1582" width="10.25" style="191" customWidth="1"/>
    <col min="1583" max="1583" width="9.25" style="191" customWidth="1"/>
    <col min="1584" max="1771" width="9.25" style="191"/>
    <col min="1772" max="1772" width="9.25" style="191" customWidth="1"/>
    <col min="1773" max="1773" width="5.25" style="191" customWidth="1"/>
    <col min="1774" max="1774" width="32" style="191" customWidth="1"/>
    <col min="1775" max="1775" width="15.5" style="191" customWidth="1"/>
    <col min="1776" max="1776" width="16" style="191" customWidth="1"/>
    <col min="1777" max="1777" width="17.75" style="191" customWidth="1"/>
    <col min="1778" max="1778" width="12.25" style="191" customWidth="1"/>
    <col min="1779" max="1779" width="11.75" style="191" customWidth="1"/>
    <col min="1780" max="1780" width="13.25" style="191" customWidth="1"/>
    <col min="1781" max="1781" width="10.25" style="191" customWidth="1"/>
    <col min="1782" max="1782" width="12.75" style="191" customWidth="1"/>
    <col min="1783" max="1783" width="13.25" style="191" customWidth="1"/>
    <col min="1784" max="1784" width="13" style="191" customWidth="1"/>
    <col min="1785" max="1785" width="11.75" style="191" customWidth="1"/>
    <col min="1786" max="1786" width="12.5" style="191" customWidth="1"/>
    <col min="1787" max="1787" width="12.25" style="191" customWidth="1"/>
    <col min="1788" max="1788" width="13.5" style="191" customWidth="1"/>
    <col min="1789" max="1789" width="13.25" style="191" customWidth="1"/>
    <col min="1790" max="1791" width="13" style="191" customWidth="1"/>
    <col min="1792" max="1792" width="12.75" style="191" customWidth="1"/>
    <col min="1793" max="1794" width="12.25" style="191" customWidth="1"/>
    <col min="1795" max="1795" width="14" style="191" customWidth="1"/>
    <col min="1796" max="1797" width="12.25" style="191" customWidth="1"/>
    <col min="1798" max="1798" width="13" style="191" customWidth="1"/>
    <col min="1799" max="1799" width="12.75" style="191" customWidth="1"/>
    <col min="1800" max="1800" width="12.25" style="191" customWidth="1"/>
    <col min="1801" max="1803" width="12.75" style="191" customWidth="1"/>
    <col min="1804" max="1804" width="15.75" style="191" customWidth="1"/>
    <col min="1805" max="1805" width="12.5" style="191" customWidth="1"/>
    <col min="1806" max="1806" width="12.25" style="191" customWidth="1"/>
    <col min="1807" max="1807" width="12.75" style="191" customWidth="1"/>
    <col min="1808" max="1809" width="12.25" style="191" customWidth="1"/>
    <col min="1810" max="1810" width="12.5" style="191" customWidth="1"/>
    <col min="1811" max="1811" width="12.75" style="191" customWidth="1"/>
    <col min="1812" max="1812" width="12.25" style="191" customWidth="1"/>
    <col min="1813" max="1813" width="12.5" style="191" customWidth="1"/>
    <col min="1814" max="1816" width="12.25" style="191" customWidth="1"/>
    <col min="1817" max="1818" width="12.75" style="191" customWidth="1"/>
    <col min="1819" max="1819" width="12.5" style="191" customWidth="1"/>
    <col min="1820" max="1820" width="12.25" style="191" customWidth="1"/>
    <col min="1821" max="1821" width="13.75" style="191" customWidth="1"/>
    <col min="1822" max="1823" width="12.25" style="191" customWidth="1"/>
    <col min="1824" max="1824" width="10.75" style="191" customWidth="1"/>
    <col min="1825" max="1825" width="8.75" style="191" customWidth="1"/>
    <col min="1826" max="1827" width="12.25" style="191" customWidth="1"/>
    <col min="1828" max="1828" width="10.5" style="191" customWidth="1"/>
    <col min="1829" max="1829" width="9.75" style="191" customWidth="1"/>
    <col min="1830" max="1830" width="12" style="191" customWidth="1"/>
    <col min="1831" max="1831" width="11" style="191" customWidth="1"/>
    <col min="1832" max="1832" width="8.5" style="191" customWidth="1"/>
    <col min="1833" max="1833" width="9.5" style="191" customWidth="1"/>
    <col min="1834" max="1834" width="12.25" style="191" customWidth="1"/>
    <col min="1835" max="1835" width="12.75" style="191" customWidth="1"/>
    <col min="1836" max="1836" width="12.25" style="191" customWidth="1"/>
    <col min="1837" max="1837" width="12.75" style="191" customWidth="1"/>
    <col min="1838" max="1838" width="10.25" style="191" customWidth="1"/>
    <col min="1839" max="1839" width="9.25" style="191" customWidth="1"/>
    <col min="1840" max="1899" width="9.25" style="191"/>
    <col min="1900" max="1901" width="9.25" style="194"/>
    <col min="1902" max="2027" width="9.25" style="191"/>
    <col min="2028" max="2028" width="9.25" style="191" customWidth="1"/>
    <col min="2029" max="2029" width="5.25" style="191" customWidth="1"/>
    <col min="2030" max="2030" width="32" style="191" customWidth="1"/>
    <col min="2031" max="2031" width="15.5" style="191" customWidth="1"/>
    <col min="2032" max="2032" width="16" style="191" customWidth="1"/>
    <col min="2033" max="2033" width="17.75" style="191" customWidth="1"/>
    <col min="2034" max="2034" width="12.25" style="191" customWidth="1"/>
    <col min="2035" max="2035" width="11.75" style="191" customWidth="1"/>
    <col min="2036" max="2036" width="13.25" style="191" customWidth="1"/>
    <col min="2037" max="2037" width="10.25" style="191" customWidth="1"/>
    <col min="2038" max="2038" width="12.75" style="191" customWidth="1"/>
    <col min="2039" max="2039" width="13.25" style="191" customWidth="1"/>
    <col min="2040" max="2040" width="13" style="191" customWidth="1"/>
    <col min="2041" max="2041" width="11.75" style="191" customWidth="1"/>
    <col min="2042" max="2042" width="12.5" style="191" customWidth="1"/>
    <col min="2043" max="2043" width="12.25" style="191" customWidth="1"/>
    <col min="2044" max="2044" width="13.5" style="191" customWidth="1"/>
    <col min="2045" max="2045" width="13.25" style="191" customWidth="1"/>
    <col min="2046" max="2047" width="13" style="191" customWidth="1"/>
    <col min="2048" max="2048" width="12.75" style="191" customWidth="1"/>
    <col min="2049" max="2050" width="12.25" style="191" customWidth="1"/>
    <col min="2051" max="2051" width="14" style="191" customWidth="1"/>
    <col min="2052" max="2053" width="12.25" style="191" customWidth="1"/>
    <col min="2054" max="2054" width="13" style="191" customWidth="1"/>
    <col min="2055" max="2055" width="12.75" style="191" customWidth="1"/>
    <col min="2056" max="2056" width="12.25" style="191" customWidth="1"/>
    <col min="2057" max="2059" width="12.75" style="191" customWidth="1"/>
    <col min="2060" max="2060" width="15.75" style="191" customWidth="1"/>
    <col min="2061" max="2061" width="12.5" style="191" customWidth="1"/>
    <col min="2062" max="2062" width="12.25" style="191" customWidth="1"/>
    <col min="2063" max="2063" width="12.75" style="191" customWidth="1"/>
    <col min="2064" max="2065" width="12.25" style="191" customWidth="1"/>
    <col min="2066" max="2066" width="12.5" style="191" customWidth="1"/>
    <col min="2067" max="2067" width="12.75" style="191" customWidth="1"/>
    <col min="2068" max="2068" width="12.25" style="191" customWidth="1"/>
    <col min="2069" max="2069" width="12.5" style="191" customWidth="1"/>
    <col min="2070" max="2072" width="12.25" style="191" customWidth="1"/>
    <col min="2073" max="2074" width="12.75" style="191" customWidth="1"/>
    <col min="2075" max="2075" width="12.5" style="191" customWidth="1"/>
    <col min="2076" max="2076" width="12.25" style="191" customWidth="1"/>
    <col min="2077" max="2077" width="13.75" style="191" customWidth="1"/>
    <col min="2078" max="2079" width="12.25" style="191" customWidth="1"/>
    <col min="2080" max="2080" width="10.75" style="191" customWidth="1"/>
    <col min="2081" max="2081" width="8.75" style="191" customWidth="1"/>
    <col min="2082" max="2083" width="12.25" style="191" customWidth="1"/>
    <col min="2084" max="2084" width="10.5" style="191" customWidth="1"/>
    <col min="2085" max="2085" width="9.75" style="191" customWidth="1"/>
    <col min="2086" max="2086" width="12" style="191" customWidth="1"/>
    <col min="2087" max="2087" width="11" style="191" customWidth="1"/>
    <col min="2088" max="2088" width="8.5" style="191" customWidth="1"/>
    <col min="2089" max="2089" width="9.5" style="191" customWidth="1"/>
    <col min="2090" max="2090" width="12.25" style="191" customWidth="1"/>
    <col min="2091" max="2091" width="12.75" style="191" customWidth="1"/>
    <col min="2092" max="2092" width="12.25" style="191" customWidth="1"/>
    <col min="2093" max="2093" width="12.75" style="191" customWidth="1"/>
    <col min="2094" max="2094" width="10.25" style="191" customWidth="1"/>
    <col min="2095" max="2095" width="9.25" style="191" customWidth="1"/>
    <col min="2096" max="2283" width="9.25" style="191"/>
    <col min="2284" max="2284" width="9.25" style="191" customWidth="1"/>
    <col min="2285" max="2285" width="5.25" style="191" customWidth="1"/>
    <col min="2286" max="2286" width="32" style="191" customWidth="1"/>
    <col min="2287" max="2287" width="15.5" style="191" customWidth="1"/>
    <col min="2288" max="2288" width="16" style="191" customWidth="1"/>
    <col min="2289" max="2289" width="17.75" style="191" customWidth="1"/>
    <col min="2290" max="2290" width="12.25" style="191" customWidth="1"/>
    <col min="2291" max="2291" width="11.75" style="191" customWidth="1"/>
    <col min="2292" max="2292" width="13.25" style="191" customWidth="1"/>
    <col min="2293" max="2293" width="10.25" style="191" customWidth="1"/>
    <col min="2294" max="2294" width="12.75" style="191" customWidth="1"/>
    <col min="2295" max="2295" width="13.25" style="191" customWidth="1"/>
    <col min="2296" max="2296" width="13" style="191" customWidth="1"/>
    <col min="2297" max="2297" width="11.75" style="191" customWidth="1"/>
    <col min="2298" max="2298" width="12.5" style="191" customWidth="1"/>
    <col min="2299" max="2299" width="12.25" style="191" customWidth="1"/>
    <col min="2300" max="2300" width="13.5" style="191" customWidth="1"/>
    <col min="2301" max="2301" width="13.25" style="191" customWidth="1"/>
    <col min="2302" max="2303" width="13" style="191" customWidth="1"/>
    <col min="2304" max="2304" width="12.75" style="191" customWidth="1"/>
    <col min="2305" max="2306" width="12.25" style="191" customWidth="1"/>
    <col min="2307" max="2307" width="14" style="191" customWidth="1"/>
    <col min="2308" max="2309" width="12.25" style="191" customWidth="1"/>
    <col min="2310" max="2310" width="13" style="191" customWidth="1"/>
    <col min="2311" max="2311" width="12.75" style="191" customWidth="1"/>
    <col min="2312" max="2312" width="12.25" style="191" customWidth="1"/>
    <col min="2313" max="2315" width="12.75" style="191" customWidth="1"/>
    <col min="2316" max="2316" width="15.75" style="191" customWidth="1"/>
    <col min="2317" max="2317" width="12.5" style="191" customWidth="1"/>
    <col min="2318" max="2318" width="12.25" style="191" customWidth="1"/>
    <col min="2319" max="2319" width="12.75" style="191" customWidth="1"/>
    <col min="2320" max="2321" width="12.25" style="191" customWidth="1"/>
    <col min="2322" max="2322" width="12.5" style="191" customWidth="1"/>
    <col min="2323" max="2323" width="12.75" style="191" customWidth="1"/>
    <col min="2324" max="2324" width="12.25" style="191" customWidth="1"/>
    <col min="2325" max="2325" width="12.5" style="191" customWidth="1"/>
    <col min="2326" max="2328" width="12.25" style="191" customWidth="1"/>
    <col min="2329" max="2330" width="12.75" style="191" customWidth="1"/>
    <col min="2331" max="2331" width="12.5" style="191" customWidth="1"/>
    <col min="2332" max="2332" width="12.25" style="191" customWidth="1"/>
    <col min="2333" max="2333" width="13.75" style="191" customWidth="1"/>
    <col min="2334" max="2335" width="12.25" style="191" customWidth="1"/>
    <col min="2336" max="2336" width="10.75" style="191" customWidth="1"/>
    <col min="2337" max="2337" width="8.75" style="191" customWidth="1"/>
    <col min="2338" max="2339" width="12.25" style="191" customWidth="1"/>
    <col min="2340" max="2340" width="10.5" style="191" customWidth="1"/>
    <col min="2341" max="2341" width="9.75" style="191" customWidth="1"/>
    <col min="2342" max="2342" width="12" style="191" customWidth="1"/>
    <col min="2343" max="2343" width="11" style="191" customWidth="1"/>
    <col min="2344" max="2344" width="8.5" style="191" customWidth="1"/>
    <col min="2345" max="2345" width="9.5" style="191" customWidth="1"/>
    <col min="2346" max="2346" width="12.25" style="191" customWidth="1"/>
    <col min="2347" max="2347" width="12.75" style="191" customWidth="1"/>
    <col min="2348" max="2348" width="12.25" style="191" customWidth="1"/>
    <col min="2349" max="2349" width="12.75" style="191" customWidth="1"/>
    <col min="2350" max="2350" width="10.25" style="191" customWidth="1"/>
    <col min="2351" max="2351" width="9.25" style="191" customWidth="1"/>
    <col min="2352" max="2539" width="9.25" style="191"/>
    <col min="2540" max="2540" width="9.25" style="191" customWidth="1"/>
    <col min="2541" max="2541" width="5.25" style="191" customWidth="1"/>
    <col min="2542" max="2542" width="32" style="191" customWidth="1"/>
    <col min="2543" max="2543" width="15.5" style="191" customWidth="1"/>
    <col min="2544" max="2544" width="16" style="191" customWidth="1"/>
    <col min="2545" max="2545" width="17.75" style="191" customWidth="1"/>
    <col min="2546" max="2546" width="12.25" style="191" customWidth="1"/>
    <col min="2547" max="2547" width="11.75" style="191" customWidth="1"/>
    <col min="2548" max="2548" width="13.25" style="191" customWidth="1"/>
    <col min="2549" max="2549" width="10.25" style="191" customWidth="1"/>
    <col min="2550" max="2550" width="12.75" style="191" customWidth="1"/>
    <col min="2551" max="2551" width="13.25" style="191" customWidth="1"/>
    <col min="2552" max="2552" width="13" style="191" customWidth="1"/>
    <col min="2553" max="2553" width="11.75" style="191" customWidth="1"/>
    <col min="2554" max="2554" width="12.5" style="191" customWidth="1"/>
    <col min="2555" max="2555" width="12.25" style="191" customWidth="1"/>
    <col min="2556" max="2556" width="13.5" style="191" customWidth="1"/>
    <col min="2557" max="2557" width="13.25" style="191" customWidth="1"/>
    <col min="2558" max="2559" width="13" style="191" customWidth="1"/>
    <col min="2560" max="2560" width="12.75" style="191" customWidth="1"/>
    <col min="2561" max="2562" width="12.25" style="191" customWidth="1"/>
    <col min="2563" max="2563" width="14" style="191" customWidth="1"/>
    <col min="2564" max="2565" width="12.25" style="191" customWidth="1"/>
    <col min="2566" max="2566" width="13" style="191" customWidth="1"/>
    <col min="2567" max="2567" width="12.75" style="191" customWidth="1"/>
    <col min="2568" max="2568" width="12.25" style="191" customWidth="1"/>
    <col min="2569" max="2571" width="12.75" style="191" customWidth="1"/>
    <col min="2572" max="2572" width="15.75" style="191" customWidth="1"/>
    <col min="2573" max="2573" width="12.5" style="191" customWidth="1"/>
    <col min="2574" max="2574" width="12.25" style="191" customWidth="1"/>
    <col min="2575" max="2575" width="12.75" style="191" customWidth="1"/>
    <col min="2576" max="2577" width="12.25" style="191" customWidth="1"/>
    <col min="2578" max="2578" width="12.5" style="191" customWidth="1"/>
    <col min="2579" max="2579" width="12.75" style="191" customWidth="1"/>
    <col min="2580" max="2580" width="12.25" style="191" customWidth="1"/>
    <col min="2581" max="2581" width="12.5" style="191" customWidth="1"/>
    <col min="2582" max="2584" width="12.25" style="191" customWidth="1"/>
    <col min="2585" max="2586" width="12.75" style="191" customWidth="1"/>
    <col min="2587" max="2587" width="12.5" style="191" customWidth="1"/>
    <col min="2588" max="2588" width="12.25" style="191" customWidth="1"/>
    <col min="2589" max="2589" width="13.75" style="191" customWidth="1"/>
    <col min="2590" max="2591" width="12.25" style="191" customWidth="1"/>
    <col min="2592" max="2592" width="10.75" style="191" customWidth="1"/>
    <col min="2593" max="2593" width="8.75" style="191" customWidth="1"/>
    <col min="2594" max="2595" width="12.25" style="191" customWidth="1"/>
    <col min="2596" max="2596" width="10.5" style="191" customWidth="1"/>
    <col min="2597" max="2597" width="9.75" style="191" customWidth="1"/>
    <col min="2598" max="2598" width="12" style="191" customWidth="1"/>
    <col min="2599" max="2599" width="11" style="191" customWidth="1"/>
    <col min="2600" max="2600" width="8.5" style="191" customWidth="1"/>
    <col min="2601" max="2601" width="9.5" style="191" customWidth="1"/>
    <col min="2602" max="2602" width="12.25" style="191" customWidth="1"/>
    <col min="2603" max="2603" width="12.75" style="191" customWidth="1"/>
    <col min="2604" max="2604" width="12.25" style="191" customWidth="1"/>
    <col min="2605" max="2605" width="12.75" style="191" customWidth="1"/>
    <col min="2606" max="2606" width="10.25" style="191" customWidth="1"/>
    <col min="2607" max="2607" width="9.25" style="191" customWidth="1"/>
    <col min="2608" max="2795" width="9.25" style="191"/>
    <col min="2796" max="2796" width="9.25" style="191" customWidth="1"/>
    <col min="2797" max="2797" width="5.25" style="191" customWidth="1"/>
    <col min="2798" max="2798" width="32" style="191" customWidth="1"/>
    <col min="2799" max="2799" width="15.5" style="191" customWidth="1"/>
    <col min="2800" max="2800" width="16" style="191" customWidth="1"/>
    <col min="2801" max="2801" width="17.75" style="191" customWidth="1"/>
    <col min="2802" max="2802" width="12.25" style="191" customWidth="1"/>
    <col min="2803" max="2803" width="11.75" style="191" customWidth="1"/>
    <col min="2804" max="2804" width="13.25" style="191" customWidth="1"/>
    <col min="2805" max="2805" width="10.25" style="191" customWidth="1"/>
    <col min="2806" max="2806" width="12.75" style="191" customWidth="1"/>
    <col min="2807" max="2807" width="13.25" style="191" customWidth="1"/>
    <col min="2808" max="2808" width="13" style="191" customWidth="1"/>
    <col min="2809" max="2809" width="11.75" style="191" customWidth="1"/>
    <col min="2810" max="2810" width="12.5" style="191" customWidth="1"/>
    <col min="2811" max="2811" width="12.25" style="191" customWidth="1"/>
    <col min="2812" max="2812" width="13.5" style="191" customWidth="1"/>
    <col min="2813" max="2813" width="13.25" style="191" customWidth="1"/>
    <col min="2814" max="2815" width="13" style="191" customWidth="1"/>
    <col min="2816" max="2816" width="12.75" style="191" customWidth="1"/>
    <col min="2817" max="2818" width="12.25" style="191" customWidth="1"/>
    <col min="2819" max="2819" width="14" style="191" customWidth="1"/>
    <col min="2820" max="2821" width="12.25" style="191" customWidth="1"/>
    <col min="2822" max="2822" width="13" style="191" customWidth="1"/>
    <col min="2823" max="2823" width="12.75" style="191" customWidth="1"/>
    <col min="2824" max="2824" width="12.25" style="191" customWidth="1"/>
    <col min="2825" max="2827" width="12.75" style="191" customWidth="1"/>
    <col min="2828" max="2828" width="15.75" style="191" customWidth="1"/>
    <col min="2829" max="2829" width="12.5" style="191" customWidth="1"/>
    <col min="2830" max="2830" width="12.25" style="191" customWidth="1"/>
    <col min="2831" max="2831" width="12.75" style="191" customWidth="1"/>
    <col min="2832" max="2833" width="12.25" style="191" customWidth="1"/>
    <col min="2834" max="2834" width="12.5" style="191" customWidth="1"/>
    <col min="2835" max="2835" width="12.75" style="191" customWidth="1"/>
    <col min="2836" max="2836" width="12.25" style="191" customWidth="1"/>
    <col min="2837" max="2837" width="12.5" style="191" customWidth="1"/>
    <col min="2838" max="2840" width="12.25" style="191" customWidth="1"/>
    <col min="2841" max="2842" width="12.75" style="191" customWidth="1"/>
    <col min="2843" max="2843" width="12.5" style="191" customWidth="1"/>
    <col min="2844" max="2844" width="12.25" style="191" customWidth="1"/>
    <col min="2845" max="2845" width="13.75" style="191" customWidth="1"/>
    <col min="2846" max="2847" width="12.25" style="191" customWidth="1"/>
    <col min="2848" max="2848" width="10.75" style="191" customWidth="1"/>
    <col min="2849" max="2849" width="8.75" style="191" customWidth="1"/>
    <col min="2850" max="2851" width="12.25" style="191" customWidth="1"/>
    <col min="2852" max="2852" width="10.5" style="191" customWidth="1"/>
    <col min="2853" max="2853" width="9.75" style="191" customWidth="1"/>
    <col min="2854" max="2854" width="12" style="191" customWidth="1"/>
    <col min="2855" max="2855" width="11" style="191" customWidth="1"/>
    <col min="2856" max="2856" width="8.5" style="191" customWidth="1"/>
    <col min="2857" max="2857" width="9.5" style="191" customWidth="1"/>
    <col min="2858" max="2858" width="12.25" style="191" customWidth="1"/>
    <col min="2859" max="2859" width="12.75" style="191" customWidth="1"/>
    <col min="2860" max="2860" width="12.25" style="191" customWidth="1"/>
    <col min="2861" max="2861" width="12.75" style="191" customWidth="1"/>
    <col min="2862" max="2862" width="10.25" style="191" customWidth="1"/>
    <col min="2863" max="2863" width="9.25" style="191" customWidth="1"/>
    <col min="2864" max="3051" width="9.25" style="191"/>
    <col min="3052" max="3052" width="9.25" style="191" customWidth="1"/>
    <col min="3053" max="3053" width="5.25" style="191" customWidth="1"/>
    <col min="3054" max="3054" width="32" style="191" customWidth="1"/>
    <col min="3055" max="3055" width="15.5" style="191" customWidth="1"/>
    <col min="3056" max="3056" width="16" style="191" customWidth="1"/>
    <col min="3057" max="3057" width="17.75" style="191" customWidth="1"/>
    <col min="3058" max="3058" width="12.25" style="191" customWidth="1"/>
    <col min="3059" max="3059" width="11.75" style="191" customWidth="1"/>
    <col min="3060" max="3060" width="13.25" style="191" customWidth="1"/>
    <col min="3061" max="3061" width="10.25" style="191" customWidth="1"/>
    <col min="3062" max="3062" width="12.75" style="191" customWidth="1"/>
    <col min="3063" max="3063" width="13.25" style="191" customWidth="1"/>
    <col min="3064" max="3064" width="13" style="191" customWidth="1"/>
    <col min="3065" max="3065" width="11.75" style="191" customWidth="1"/>
    <col min="3066" max="3066" width="12.5" style="191" customWidth="1"/>
    <col min="3067" max="3067" width="12.25" style="191" customWidth="1"/>
    <col min="3068" max="3068" width="13.5" style="191" customWidth="1"/>
    <col min="3069" max="3069" width="13.25" style="191" customWidth="1"/>
    <col min="3070" max="3071" width="13" style="191" customWidth="1"/>
    <col min="3072" max="3072" width="12.75" style="191" customWidth="1"/>
    <col min="3073" max="3074" width="12.25" style="191" customWidth="1"/>
    <col min="3075" max="3075" width="14" style="191" customWidth="1"/>
    <col min="3076" max="3077" width="12.25" style="191" customWidth="1"/>
    <col min="3078" max="3078" width="13" style="191" customWidth="1"/>
    <col min="3079" max="3079" width="12.75" style="191" customWidth="1"/>
    <col min="3080" max="3080" width="12.25" style="191" customWidth="1"/>
    <col min="3081" max="3083" width="12.75" style="191" customWidth="1"/>
    <col min="3084" max="3084" width="15.75" style="191" customWidth="1"/>
    <col min="3085" max="3085" width="12.5" style="191" customWidth="1"/>
    <col min="3086" max="3086" width="12.25" style="191" customWidth="1"/>
    <col min="3087" max="3087" width="12.75" style="191" customWidth="1"/>
    <col min="3088" max="3089" width="12.25" style="191" customWidth="1"/>
    <col min="3090" max="3090" width="12.5" style="191" customWidth="1"/>
    <col min="3091" max="3091" width="12.75" style="191" customWidth="1"/>
    <col min="3092" max="3092" width="12.25" style="191" customWidth="1"/>
    <col min="3093" max="3093" width="12.5" style="191" customWidth="1"/>
    <col min="3094" max="3096" width="12.25" style="191" customWidth="1"/>
    <col min="3097" max="3098" width="12.75" style="191" customWidth="1"/>
    <col min="3099" max="3099" width="12.5" style="191" customWidth="1"/>
    <col min="3100" max="3100" width="12.25" style="191" customWidth="1"/>
    <col min="3101" max="3101" width="13.75" style="191" customWidth="1"/>
    <col min="3102" max="3103" width="12.25" style="191" customWidth="1"/>
    <col min="3104" max="3104" width="10.75" style="191" customWidth="1"/>
    <col min="3105" max="3105" width="8.75" style="191" customWidth="1"/>
    <col min="3106" max="3107" width="12.25" style="191" customWidth="1"/>
    <col min="3108" max="3108" width="10.5" style="191" customWidth="1"/>
    <col min="3109" max="3109" width="9.75" style="191" customWidth="1"/>
    <col min="3110" max="3110" width="12" style="191" customWidth="1"/>
    <col min="3111" max="3111" width="11" style="191" customWidth="1"/>
    <col min="3112" max="3112" width="8.5" style="191" customWidth="1"/>
    <col min="3113" max="3113" width="9.5" style="191" customWidth="1"/>
    <col min="3114" max="3114" width="12.25" style="191" customWidth="1"/>
    <col min="3115" max="3115" width="12.75" style="191" customWidth="1"/>
    <col min="3116" max="3116" width="12.25" style="191" customWidth="1"/>
    <col min="3117" max="3117" width="12.75" style="191" customWidth="1"/>
    <col min="3118" max="3118" width="10.25" style="191" customWidth="1"/>
    <col min="3119" max="3119" width="9.25" style="191" customWidth="1"/>
    <col min="3120" max="3307" width="9.25" style="191"/>
    <col min="3308" max="3308" width="9.25" style="191" customWidth="1"/>
    <col min="3309" max="3309" width="5.25" style="191" customWidth="1"/>
    <col min="3310" max="3310" width="32" style="191" customWidth="1"/>
    <col min="3311" max="3311" width="15.5" style="191" customWidth="1"/>
    <col min="3312" max="3312" width="16" style="191" customWidth="1"/>
    <col min="3313" max="3313" width="17.75" style="191" customWidth="1"/>
    <col min="3314" max="3314" width="12.25" style="191" customWidth="1"/>
    <col min="3315" max="3315" width="11.75" style="191" customWidth="1"/>
    <col min="3316" max="3316" width="13.25" style="191" customWidth="1"/>
    <col min="3317" max="3317" width="10.25" style="191" customWidth="1"/>
    <col min="3318" max="3318" width="12.75" style="191" customWidth="1"/>
    <col min="3319" max="3319" width="13.25" style="191" customWidth="1"/>
    <col min="3320" max="3320" width="13" style="191" customWidth="1"/>
    <col min="3321" max="3321" width="11.75" style="191" customWidth="1"/>
    <col min="3322" max="3322" width="12.5" style="191" customWidth="1"/>
    <col min="3323" max="3323" width="12.25" style="191" customWidth="1"/>
    <col min="3324" max="3324" width="13.5" style="191" customWidth="1"/>
    <col min="3325" max="3325" width="13.25" style="191" customWidth="1"/>
    <col min="3326" max="3327" width="13" style="191" customWidth="1"/>
    <col min="3328" max="3328" width="12.75" style="191" customWidth="1"/>
    <col min="3329" max="3330" width="12.25" style="191" customWidth="1"/>
    <col min="3331" max="3331" width="14" style="191" customWidth="1"/>
    <col min="3332" max="3333" width="12.25" style="191" customWidth="1"/>
    <col min="3334" max="3334" width="13" style="191" customWidth="1"/>
    <col min="3335" max="3335" width="12.75" style="191" customWidth="1"/>
    <col min="3336" max="3336" width="12.25" style="191" customWidth="1"/>
    <col min="3337" max="3339" width="12.75" style="191" customWidth="1"/>
    <col min="3340" max="3340" width="15.75" style="191" customWidth="1"/>
    <col min="3341" max="3341" width="12.5" style="191" customWidth="1"/>
    <col min="3342" max="3342" width="12.25" style="191" customWidth="1"/>
    <col min="3343" max="3343" width="12.75" style="191" customWidth="1"/>
    <col min="3344" max="3345" width="12.25" style="191" customWidth="1"/>
    <col min="3346" max="3346" width="12.5" style="191" customWidth="1"/>
    <col min="3347" max="3347" width="12.75" style="191" customWidth="1"/>
    <col min="3348" max="3348" width="12.25" style="191" customWidth="1"/>
    <col min="3349" max="3349" width="12.5" style="191" customWidth="1"/>
    <col min="3350" max="3352" width="12.25" style="191" customWidth="1"/>
    <col min="3353" max="3354" width="12.75" style="191" customWidth="1"/>
    <col min="3355" max="3355" width="12.5" style="191" customWidth="1"/>
    <col min="3356" max="3356" width="12.25" style="191" customWidth="1"/>
    <col min="3357" max="3357" width="13.75" style="191" customWidth="1"/>
    <col min="3358" max="3359" width="12.25" style="191" customWidth="1"/>
    <col min="3360" max="3360" width="10.75" style="191" customWidth="1"/>
    <col min="3361" max="3361" width="8.75" style="191" customWidth="1"/>
    <col min="3362" max="3363" width="12.25" style="191" customWidth="1"/>
    <col min="3364" max="3364" width="10.5" style="191" customWidth="1"/>
    <col min="3365" max="3365" width="9.75" style="191" customWidth="1"/>
    <col min="3366" max="3366" width="12" style="191" customWidth="1"/>
    <col min="3367" max="3367" width="11" style="191" customWidth="1"/>
    <col min="3368" max="3368" width="8.5" style="191" customWidth="1"/>
    <col min="3369" max="3369" width="9.5" style="191" customWidth="1"/>
    <col min="3370" max="3370" width="12.25" style="191" customWidth="1"/>
    <col min="3371" max="3371" width="12.75" style="191" customWidth="1"/>
    <col min="3372" max="3372" width="12.25" style="191" customWidth="1"/>
    <col min="3373" max="3373" width="12.75" style="191" customWidth="1"/>
    <col min="3374" max="3374" width="10.25" style="191" customWidth="1"/>
    <col min="3375" max="3375" width="9.25" style="191" customWidth="1"/>
    <col min="3376" max="3523" width="9.25" style="191"/>
    <col min="3524" max="3525" width="9.25" style="194"/>
    <col min="3526" max="3563" width="9.25" style="191"/>
    <col min="3564" max="3564" width="9.25" style="191" customWidth="1"/>
    <col min="3565" max="3565" width="5.25" style="191" customWidth="1"/>
    <col min="3566" max="3566" width="32" style="191" customWidth="1"/>
    <col min="3567" max="3567" width="15.5" style="191" customWidth="1"/>
    <col min="3568" max="3568" width="16" style="191" customWidth="1"/>
    <col min="3569" max="3569" width="17.75" style="191" customWidth="1"/>
    <col min="3570" max="3570" width="12.25" style="191" customWidth="1"/>
    <col min="3571" max="3571" width="11.75" style="191" customWidth="1"/>
    <col min="3572" max="3572" width="13.25" style="191" customWidth="1"/>
    <col min="3573" max="3573" width="10.25" style="191" customWidth="1"/>
    <col min="3574" max="3574" width="12.75" style="191" customWidth="1"/>
    <col min="3575" max="3575" width="13.25" style="191" customWidth="1"/>
    <col min="3576" max="3576" width="13" style="191" customWidth="1"/>
    <col min="3577" max="3577" width="11.75" style="191" customWidth="1"/>
    <col min="3578" max="3578" width="12.5" style="191" customWidth="1"/>
    <col min="3579" max="3579" width="12.25" style="191" customWidth="1"/>
    <col min="3580" max="3580" width="13.5" style="191" customWidth="1"/>
    <col min="3581" max="3581" width="13.25" style="191" customWidth="1"/>
    <col min="3582" max="3583" width="13" style="191" customWidth="1"/>
    <col min="3584" max="3584" width="12.75" style="191" customWidth="1"/>
    <col min="3585" max="3585" width="12.25" style="191" customWidth="1"/>
    <col min="3586" max="3586" width="12.25" style="194" customWidth="1"/>
    <col min="3587" max="3587" width="14" style="194" customWidth="1"/>
    <col min="3588" max="3589" width="12.25" style="191" customWidth="1"/>
    <col min="3590" max="3590" width="13" style="191" customWidth="1"/>
    <col min="3591" max="3591" width="12.75" style="191" customWidth="1"/>
    <col min="3592" max="3592" width="12.25" style="191" customWidth="1"/>
    <col min="3593" max="3595" width="12.75" style="191" customWidth="1"/>
    <col min="3596" max="3596" width="15.75" style="191" customWidth="1"/>
    <col min="3597" max="3597" width="12.5" style="191" customWidth="1"/>
    <col min="3598" max="3598" width="12.25" style="191" customWidth="1"/>
    <col min="3599" max="3599" width="12.75" style="191" customWidth="1"/>
    <col min="3600" max="3601" width="12.25" style="191" customWidth="1"/>
    <col min="3602" max="3602" width="12.5" style="191" customWidth="1"/>
    <col min="3603" max="3603" width="12.75" style="191" customWidth="1"/>
    <col min="3604" max="3604" width="12.25" style="191" customWidth="1"/>
    <col min="3605" max="3605" width="12.5" style="191" customWidth="1"/>
    <col min="3606" max="3608" width="12.25" style="191" customWidth="1"/>
    <col min="3609" max="3610" width="12.75" style="191" customWidth="1"/>
    <col min="3611" max="3611" width="12.5" style="191" customWidth="1"/>
    <col min="3612" max="3612" width="12.25" style="191" customWidth="1"/>
    <col min="3613" max="3613" width="13.75" style="191" customWidth="1"/>
    <col min="3614" max="3615" width="12.25" style="191" customWidth="1"/>
    <col min="3616" max="3616" width="10.75" style="191" customWidth="1"/>
    <col min="3617" max="3617" width="8.75" style="191" customWidth="1"/>
    <col min="3618" max="3619" width="12.25" style="191" customWidth="1"/>
    <col min="3620" max="3620" width="10.5" style="191" customWidth="1"/>
    <col min="3621" max="3621" width="9.75" style="191" customWidth="1"/>
    <col min="3622" max="3622" width="12" style="191" customWidth="1"/>
    <col min="3623" max="3623" width="11" style="191" customWidth="1"/>
    <col min="3624" max="3624" width="8.5" style="191" customWidth="1"/>
    <col min="3625" max="3625" width="9.5" style="191" customWidth="1"/>
    <col min="3626" max="3626" width="12.25" style="191" customWidth="1"/>
    <col min="3627" max="3627" width="12.75" style="191" customWidth="1"/>
    <col min="3628" max="3628" width="12.25" style="191" customWidth="1"/>
    <col min="3629" max="3629" width="12.75" style="191" customWidth="1"/>
    <col min="3630" max="3630" width="10.25" style="191" customWidth="1"/>
    <col min="3631" max="3631" width="9.25" style="191" customWidth="1"/>
    <col min="3632" max="3819" width="9.25" style="191"/>
    <col min="3820" max="3820" width="9.25" style="191" customWidth="1"/>
    <col min="3821" max="3821" width="5.25" style="191" customWidth="1"/>
    <col min="3822" max="3822" width="32" style="191" customWidth="1"/>
    <col min="3823" max="3823" width="15.5" style="191" customWidth="1"/>
    <col min="3824" max="3824" width="16" style="191" customWidth="1"/>
    <col min="3825" max="3825" width="17.75" style="191" customWidth="1"/>
    <col min="3826" max="3826" width="12.25" style="191" customWidth="1"/>
    <col min="3827" max="3827" width="11.75" style="191" customWidth="1"/>
    <col min="3828" max="3828" width="13.25" style="191" customWidth="1"/>
    <col min="3829" max="3829" width="10.25" style="191" customWidth="1"/>
    <col min="3830" max="3830" width="12.75" style="191" customWidth="1"/>
    <col min="3831" max="3831" width="13.25" style="191" customWidth="1"/>
    <col min="3832" max="3832" width="13" style="191" customWidth="1"/>
    <col min="3833" max="3833" width="11.75" style="191" customWidth="1"/>
    <col min="3834" max="3834" width="12.5" style="191" customWidth="1"/>
    <col min="3835" max="3835" width="12.25" style="191" customWidth="1"/>
    <col min="3836" max="3836" width="13.5" style="191" customWidth="1"/>
    <col min="3837" max="3837" width="13.25" style="191" customWidth="1"/>
    <col min="3838" max="3839" width="13" style="191" customWidth="1"/>
    <col min="3840" max="3840" width="12.75" style="191" customWidth="1"/>
    <col min="3841" max="3842" width="12.25" style="191" customWidth="1"/>
    <col min="3843" max="3843" width="14" style="191" customWidth="1"/>
    <col min="3844" max="3845" width="12.25" style="191" customWidth="1"/>
    <col min="3846" max="3846" width="13" style="191" customWidth="1"/>
    <col min="3847" max="3847" width="12.75" style="191" customWidth="1"/>
    <col min="3848" max="3848" width="12.25" style="191" customWidth="1"/>
    <col min="3849" max="3851" width="12.75" style="191" customWidth="1"/>
    <col min="3852" max="3852" width="15.75" style="191" customWidth="1"/>
    <col min="3853" max="3853" width="12.5" style="191" customWidth="1"/>
    <col min="3854" max="3854" width="12.25" style="191" customWidth="1"/>
    <col min="3855" max="3855" width="12.75" style="191" customWidth="1"/>
    <col min="3856" max="3857" width="12.25" style="191" customWidth="1"/>
    <col min="3858" max="3858" width="12.5" style="191" customWidth="1"/>
    <col min="3859" max="3859" width="12.75" style="191" customWidth="1"/>
    <col min="3860" max="3860" width="12.25" style="191" customWidth="1"/>
    <col min="3861" max="3861" width="12.5" style="191" customWidth="1"/>
    <col min="3862" max="3864" width="12.25" style="191" customWidth="1"/>
    <col min="3865" max="3866" width="12.75" style="191" customWidth="1"/>
    <col min="3867" max="3867" width="12.5" style="191" customWidth="1"/>
    <col min="3868" max="3868" width="12.25" style="191" customWidth="1"/>
    <col min="3869" max="3869" width="13.75" style="191" customWidth="1"/>
    <col min="3870" max="3871" width="12.25" style="191" customWidth="1"/>
    <col min="3872" max="3872" width="10.75" style="191" customWidth="1"/>
    <col min="3873" max="3873" width="8.75" style="191" customWidth="1"/>
    <col min="3874" max="3875" width="12.25" style="191" customWidth="1"/>
    <col min="3876" max="3876" width="10.5" style="191" customWidth="1"/>
    <col min="3877" max="3877" width="9.75" style="191" customWidth="1"/>
    <col min="3878" max="3878" width="12" style="191" customWidth="1"/>
    <col min="3879" max="3879" width="11" style="191" customWidth="1"/>
    <col min="3880" max="3880" width="8.5" style="191" customWidth="1"/>
    <col min="3881" max="3881" width="9.5" style="191" customWidth="1"/>
    <col min="3882" max="3882" width="12.25" style="191" customWidth="1"/>
    <col min="3883" max="3883" width="12.75" style="191" customWidth="1"/>
    <col min="3884" max="3884" width="12.25" style="191" customWidth="1"/>
    <col min="3885" max="3885" width="12.75" style="191" customWidth="1"/>
    <col min="3886" max="3886" width="10.25" style="191" customWidth="1"/>
    <col min="3887" max="3887" width="9.25" style="191" customWidth="1"/>
    <col min="3888" max="4079" width="9.25" style="191"/>
    <col min="4080" max="4080" width="16" style="191" customWidth="1"/>
    <col min="4081" max="4081" width="17.75" style="191" customWidth="1"/>
    <col min="4082" max="4082" width="12.25" style="191" customWidth="1"/>
    <col min="4083" max="4083" width="11.75" style="191" customWidth="1"/>
    <col min="4084" max="4084" width="13.25" style="191" customWidth="1"/>
    <col min="4085" max="4085" width="10.25" style="191" customWidth="1"/>
    <col min="4086" max="4086" width="12.75" style="191" customWidth="1"/>
    <col min="4087" max="4087" width="13.25" style="191" customWidth="1"/>
    <col min="4088" max="4088" width="13" style="191" customWidth="1"/>
    <col min="4089" max="4089" width="11.75" style="191" customWidth="1"/>
    <col min="4090" max="4090" width="12.5" style="191" customWidth="1"/>
    <col min="4091" max="4091" width="12.25" style="191" customWidth="1"/>
    <col min="4092" max="4092" width="13.5" style="191" customWidth="1"/>
    <col min="4093" max="4093" width="13.25" style="191" customWidth="1"/>
    <col min="4094" max="4095" width="13" style="191" customWidth="1"/>
    <col min="4096" max="4096" width="12.75" style="191" customWidth="1"/>
    <col min="4097" max="4098" width="12.25" style="191" customWidth="1"/>
    <col min="4099" max="4099" width="14" style="191" customWidth="1"/>
    <col min="4100" max="4101" width="12.25" style="191" customWidth="1"/>
    <col min="4102" max="4102" width="13" style="191" customWidth="1"/>
    <col min="4103" max="4103" width="12.75" style="191" customWidth="1"/>
    <col min="4104" max="4104" width="12.25" style="191" customWidth="1"/>
    <col min="4105" max="4107" width="12.75" style="191" customWidth="1"/>
    <col min="4108" max="4108" width="15.75" style="191" customWidth="1"/>
    <col min="4109" max="4109" width="12.5" style="191" customWidth="1"/>
    <col min="4110" max="4110" width="12.25" style="191" customWidth="1"/>
    <col min="4111" max="4111" width="12.75" style="191" customWidth="1"/>
    <col min="4112" max="4113" width="12.25" style="191" customWidth="1"/>
    <col min="4114" max="4114" width="12.5" style="191" customWidth="1"/>
    <col min="4115" max="4115" width="12.75" style="191" customWidth="1"/>
    <col min="4116" max="4116" width="12.25" style="191" customWidth="1"/>
    <col min="4117" max="4117" width="12.5" style="191" customWidth="1"/>
    <col min="4118" max="4120" width="12.25" style="191" customWidth="1"/>
    <col min="4121" max="4122" width="12.75" style="191" customWidth="1"/>
    <col min="4123" max="4123" width="12.5" style="191" customWidth="1"/>
    <col min="4124" max="4124" width="12.25" style="191" customWidth="1"/>
    <col min="4125" max="4125" width="13.75" style="191" customWidth="1"/>
    <col min="4126" max="4127" width="12.25" style="191" customWidth="1"/>
    <col min="4128" max="4128" width="10.75" style="191" customWidth="1"/>
    <col min="4129" max="4129" width="8.75" style="191" customWidth="1"/>
    <col min="4130" max="4131" width="12.25" style="191" customWidth="1"/>
    <col min="4132" max="4132" width="10.5" style="191" customWidth="1"/>
    <col min="4133" max="4133" width="9.75" style="191" customWidth="1"/>
    <col min="4134" max="4134" width="12" style="191" customWidth="1"/>
    <col min="4135" max="4135" width="11" style="191" customWidth="1"/>
    <col min="4136" max="4136" width="8.5" style="191" customWidth="1"/>
    <col min="4137" max="4137" width="9.5" style="191" customWidth="1"/>
    <col min="4138" max="4138" width="12.25" style="191" customWidth="1"/>
    <col min="4139" max="4139" width="12.75" style="191" customWidth="1"/>
    <col min="4140" max="4140" width="12.25" style="191" customWidth="1"/>
    <col min="4141" max="4141" width="12.75" style="191" customWidth="1"/>
    <col min="4142" max="4142" width="10.25" style="191" customWidth="1"/>
    <col min="4143" max="4143" width="9.25" style="191" customWidth="1"/>
    <col min="4144" max="4331" width="9.25" style="191"/>
    <col min="4332" max="4332" width="9.25" style="191" customWidth="1"/>
    <col min="4333" max="4333" width="5.25" style="191" customWidth="1"/>
    <col min="4334" max="4334" width="32" style="191" customWidth="1"/>
    <col min="4335" max="4335" width="15.5" style="191" customWidth="1"/>
    <col min="4336" max="4336" width="16" style="191" customWidth="1"/>
    <col min="4337" max="4337" width="17.75" style="191" customWidth="1"/>
    <col min="4338" max="4338" width="12.25" style="191" customWidth="1"/>
    <col min="4339" max="4339" width="11.75" style="191" customWidth="1"/>
    <col min="4340" max="4340" width="13.25" style="191" customWidth="1"/>
    <col min="4341" max="4341" width="10.25" style="191" customWidth="1"/>
    <col min="4342" max="4342" width="12.75" style="191" customWidth="1"/>
    <col min="4343" max="4343" width="13.25" style="191" customWidth="1"/>
    <col min="4344" max="4344" width="13" style="191" customWidth="1"/>
    <col min="4345" max="4345" width="11.75" style="191" customWidth="1"/>
    <col min="4346" max="4346" width="12.5" style="191" customWidth="1"/>
    <col min="4347" max="4347" width="12.25" style="191" customWidth="1"/>
    <col min="4348" max="4348" width="13.5" style="191" customWidth="1"/>
    <col min="4349" max="4349" width="13.25" style="191" customWidth="1"/>
    <col min="4350" max="4351" width="13" style="191" customWidth="1"/>
    <col min="4352" max="4352" width="12.75" style="191" customWidth="1"/>
    <col min="4353" max="4354" width="12.25" style="191" customWidth="1"/>
    <col min="4355" max="4355" width="14" style="191" customWidth="1"/>
    <col min="4356" max="4357" width="12.25" style="191" customWidth="1"/>
    <col min="4358" max="4358" width="13" style="191" customWidth="1"/>
    <col min="4359" max="4359" width="12.75" style="191" customWidth="1"/>
    <col min="4360" max="4360" width="12.25" style="191" customWidth="1"/>
    <col min="4361" max="4363" width="12.75" style="191" customWidth="1"/>
    <col min="4364" max="4364" width="15.75" style="191" customWidth="1"/>
    <col min="4365" max="4365" width="12.5" style="191" customWidth="1"/>
    <col min="4366" max="4366" width="12.25" style="191" customWidth="1"/>
    <col min="4367" max="4367" width="12.75" style="191" customWidth="1"/>
    <col min="4368" max="4369" width="12.25" style="191" customWidth="1"/>
    <col min="4370" max="4370" width="12.5" style="191" customWidth="1"/>
    <col min="4371" max="4371" width="12.75" style="191" customWidth="1"/>
    <col min="4372" max="4372" width="12.25" style="191" customWidth="1"/>
    <col min="4373" max="4373" width="12.5" style="191" customWidth="1"/>
    <col min="4374" max="4376" width="12.25" style="191" customWidth="1"/>
    <col min="4377" max="4378" width="12.75" style="191" customWidth="1"/>
    <col min="4379" max="4379" width="12.5" style="191" customWidth="1"/>
    <col min="4380" max="4380" width="12.25" style="191" customWidth="1"/>
    <col min="4381" max="4381" width="13.75" style="191" customWidth="1"/>
    <col min="4382" max="4383" width="12.25" style="191" customWidth="1"/>
    <col min="4384" max="4384" width="10.75" style="191" customWidth="1"/>
    <col min="4385" max="4385" width="8.75" style="191" customWidth="1"/>
    <col min="4386" max="4387" width="12.25" style="191" customWidth="1"/>
    <col min="4388" max="4388" width="10.5" style="191" customWidth="1"/>
    <col min="4389" max="4389" width="9.75" style="191" customWidth="1"/>
    <col min="4390" max="4390" width="12" style="191" customWidth="1"/>
    <col min="4391" max="4391" width="11" style="191" customWidth="1"/>
    <col min="4392" max="4392" width="8.5" style="191" customWidth="1"/>
    <col min="4393" max="4393" width="9.5" style="191" customWidth="1"/>
    <col min="4394" max="4394" width="12.25" style="191" customWidth="1"/>
    <col min="4395" max="4395" width="12.75" style="191" customWidth="1"/>
    <col min="4396" max="4396" width="12.25" style="191" customWidth="1"/>
    <col min="4397" max="4397" width="12.75" style="191" customWidth="1"/>
    <col min="4398" max="4398" width="10.25" style="191" customWidth="1"/>
    <col min="4399" max="4399" width="9.25" style="191" customWidth="1"/>
    <col min="4400" max="4587" width="9.25" style="191"/>
    <col min="4588" max="4588" width="9.25" style="191" customWidth="1"/>
    <col min="4589" max="4589" width="5.25" style="191" customWidth="1"/>
    <col min="4590" max="4590" width="32" style="191" customWidth="1"/>
    <col min="4591" max="4591" width="15.5" style="191" customWidth="1"/>
    <col min="4592" max="4592" width="16" style="191" customWidth="1"/>
    <col min="4593" max="4593" width="17.75" style="191" customWidth="1"/>
    <col min="4594" max="4594" width="12.25" style="191" customWidth="1"/>
    <col min="4595" max="4595" width="11.75" style="191" customWidth="1"/>
    <col min="4596" max="4596" width="13.25" style="191" customWidth="1"/>
    <col min="4597" max="4597" width="10.25" style="191" customWidth="1"/>
    <col min="4598" max="4598" width="12.75" style="191" customWidth="1"/>
    <col min="4599" max="4599" width="13.25" style="191" customWidth="1"/>
    <col min="4600" max="4600" width="13" style="191" customWidth="1"/>
    <col min="4601" max="4601" width="11.75" style="191" customWidth="1"/>
    <col min="4602" max="4602" width="12.5" style="191" customWidth="1"/>
    <col min="4603" max="4603" width="12.25" style="191" customWidth="1"/>
    <col min="4604" max="4604" width="13.5" style="191" customWidth="1"/>
    <col min="4605" max="4605" width="13.25" style="191" customWidth="1"/>
    <col min="4606" max="4607" width="13" style="191" customWidth="1"/>
    <col min="4608" max="4608" width="12.75" style="191" customWidth="1"/>
    <col min="4609" max="4610" width="12.25" style="191" customWidth="1"/>
    <col min="4611" max="4611" width="14" style="191" customWidth="1"/>
    <col min="4612" max="4613" width="12.25" style="191" customWidth="1"/>
    <col min="4614" max="4614" width="13" style="191" customWidth="1"/>
    <col min="4615" max="4615" width="12.75" style="191" customWidth="1"/>
    <col min="4616" max="4616" width="12.25" style="191" customWidth="1"/>
    <col min="4617" max="4619" width="12.75" style="191" customWidth="1"/>
    <col min="4620" max="4620" width="15.75" style="191" customWidth="1"/>
    <col min="4621" max="4621" width="12.5" style="191" customWidth="1"/>
    <col min="4622" max="4622" width="12.25" style="191" customWidth="1"/>
    <col min="4623" max="4623" width="12.75" style="191" customWidth="1"/>
    <col min="4624" max="4625" width="12.25" style="191" customWidth="1"/>
    <col min="4626" max="4626" width="12.5" style="194" customWidth="1"/>
    <col min="4627" max="4627" width="12.75" style="194" customWidth="1"/>
    <col min="4628" max="4628" width="12.25" style="191" customWidth="1"/>
    <col min="4629" max="4629" width="12.5" style="191" customWidth="1"/>
    <col min="4630" max="4632" width="12.25" style="191" customWidth="1"/>
    <col min="4633" max="4634" width="12.75" style="191" customWidth="1"/>
    <col min="4635" max="4635" width="12.5" style="191" customWidth="1"/>
    <col min="4636" max="4636" width="12.25" style="191" customWidth="1"/>
    <col min="4637" max="4637" width="13.75" style="191" customWidth="1"/>
    <col min="4638" max="4639" width="12.25" style="191" customWidth="1"/>
    <col min="4640" max="4640" width="10.75" style="191" customWidth="1"/>
    <col min="4641" max="4641" width="8.75" style="191" customWidth="1"/>
    <col min="4642" max="4643" width="12.25" style="191" customWidth="1"/>
    <col min="4644" max="4644" width="10.5" style="191" customWidth="1"/>
    <col min="4645" max="4645" width="9.75" style="191" customWidth="1"/>
    <col min="4646" max="4646" width="12" style="191" customWidth="1"/>
    <col min="4647" max="4647" width="11" style="191" customWidth="1"/>
    <col min="4648" max="4648" width="8.5" style="191" customWidth="1"/>
    <col min="4649" max="4649" width="9.5" style="191" customWidth="1"/>
    <col min="4650" max="4650" width="12.25" style="191" customWidth="1"/>
    <col min="4651" max="4651" width="12.75" style="191" customWidth="1"/>
    <col min="4652" max="4652" width="12.25" style="191" customWidth="1"/>
    <col min="4653" max="4653" width="12.75" style="191" customWidth="1"/>
    <col min="4654" max="4654" width="10.25" style="191" customWidth="1"/>
    <col min="4655" max="4655" width="9.25" style="191" customWidth="1"/>
    <col min="4656" max="4843" width="9.25" style="191"/>
    <col min="4844" max="4844" width="9.25" style="191" customWidth="1"/>
    <col min="4845" max="4845" width="5.25" style="191" customWidth="1"/>
    <col min="4846" max="4846" width="32" style="191" customWidth="1"/>
    <col min="4847" max="4847" width="15.5" style="191" customWidth="1"/>
    <col min="4848" max="4848" width="16" style="191" customWidth="1"/>
    <col min="4849" max="4849" width="17.75" style="191" customWidth="1"/>
    <col min="4850" max="4850" width="12.25" style="191" customWidth="1"/>
    <col min="4851" max="4851" width="11.75" style="191" customWidth="1"/>
    <col min="4852" max="4852" width="13.25" style="191" customWidth="1"/>
    <col min="4853" max="4853" width="10.25" style="191" customWidth="1"/>
    <col min="4854" max="4854" width="12.75" style="191" customWidth="1"/>
    <col min="4855" max="4855" width="13.25" style="191" customWidth="1"/>
    <col min="4856" max="4856" width="13" style="191" customWidth="1"/>
    <col min="4857" max="4857" width="11.75" style="191" customWidth="1"/>
    <col min="4858" max="4858" width="12.5" style="191" customWidth="1"/>
    <col min="4859" max="4859" width="12.25" style="191" customWidth="1"/>
    <col min="4860" max="4860" width="13.5" style="191" customWidth="1"/>
    <col min="4861" max="4861" width="13.25" style="191" customWidth="1"/>
    <col min="4862" max="4863" width="13" style="191" customWidth="1"/>
    <col min="4864" max="4864" width="12.75" style="191" customWidth="1"/>
    <col min="4865" max="4866" width="12.25" style="191" customWidth="1"/>
    <col min="4867" max="4867" width="14" style="191" customWidth="1"/>
    <col min="4868" max="4869" width="12.25" style="191" customWidth="1"/>
    <col min="4870" max="4870" width="13" style="191" customWidth="1"/>
    <col min="4871" max="4871" width="12.75" style="191" customWidth="1"/>
    <col min="4872" max="4872" width="12.25" style="191" customWidth="1"/>
    <col min="4873" max="4875" width="12.75" style="191" customWidth="1"/>
    <col min="4876" max="4876" width="15.75" style="191" customWidth="1"/>
    <col min="4877" max="4877" width="12.5" style="191" customWidth="1"/>
    <col min="4878" max="4878" width="12.25" style="191" customWidth="1"/>
    <col min="4879" max="4879" width="12.75" style="191" customWidth="1"/>
    <col min="4880" max="4881" width="12.25" style="191" customWidth="1"/>
    <col min="4882" max="4882" width="12.5" style="191" customWidth="1"/>
    <col min="4883" max="4883" width="12.75" style="191" customWidth="1"/>
    <col min="4884" max="4884" width="12.25" style="191" customWidth="1"/>
    <col min="4885" max="4885" width="12.5" style="191" customWidth="1"/>
    <col min="4886" max="4888" width="12.25" style="191" customWidth="1"/>
    <col min="4889" max="4890" width="12.75" style="191" customWidth="1"/>
    <col min="4891" max="4891" width="12.5" style="191" customWidth="1"/>
    <col min="4892" max="4892" width="12.25" style="191" customWidth="1"/>
    <col min="4893" max="4893" width="13.75" style="191" customWidth="1"/>
    <col min="4894" max="4895" width="12.25" style="191" customWidth="1"/>
    <col min="4896" max="4896" width="10.75" style="191" customWidth="1"/>
    <col min="4897" max="4897" width="8.75" style="191" customWidth="1"/>
    <col min="4898" max="4899" width="12.25" style="191" customWidth="1"/>
    <col min="4900" max="4900" width="10.5" style="191" customWidth="1"/>
    <col min="4901" max="4901" width="9.75" style="191" customWidth="1"/>
    <col min="4902" max="4902" width="12" style="191" customWidth="1"/>
    <col min="4903" max="4903" width="11" style="191" customWidth="1"/>
    <col min="4904" max="4904" width="8.5" style="191" customWidth="1"/>
    <col min="4905" max="4905" width="9.5" style="191" customWidth="1"/>
    <col min="4906" max="4906" width="12.25" style="191" customWidth="1"/>
    <col min="4907" max="4907" width="12.75" style="191" customWidth="1"/>
    <col min="4908" max="4908" width="12.25" style="191" customWidth="1"/>
    <col min="4909" max="4909" width="12.75" style="191" customWidth="1"/>
    <col min="4910" max="4910" width="10.25" style="191" customWidth="1"/>
    <col min="4911" max="4911" width="9.25" style="191" customWidth="1"/>
    <col min="4912" max="5103" width="9.25" style="191"/>
    <col min="5104" max="5104" width="16" style="191" customWidth="1"/>
    <col min="5105" max="5105" width="17.75" style="191" customWidth="1"/>
    <col min="5106" max="5106" width="12.25" style="191" customWidth="1"/>
    <col min="5107" max="5107" width="11.75" style="191" customWidth="1"/>
    <col min="5108" max="5108" width="13.25" style="191" customWidth="1"/>
    <col min="5109" max="5109" width="10.25" style="191" customWidth="1"/>
    <col min="5110" max="5110" width="12.75" style="191" customWidth="1"/>
    <col min="5111" max="5111" width="13.25" style="191" customWidth="1"/>
    <col min="5112" max="5112" width="13" style="191" customWidth="1"/>
    <col min="5113" max="5113" width="11.75" style="191" customWidth="1"/>
    <col min="5114" max="5114" width="12.5" style="191" customWidth="1"/>
    <col min="5115" max="5115" width="12.25" style="191" customWidth="1"/>
    <col min="5116" max="5116" width="13.5" style="191" customWidth="1"/>
    <col min="5117" max="5117" width="13.25" style="191" customWidth="1"/>
    <col min="5118" max="5119" width="13" style="191" customWidth="1"/>
    <col min="5120" max="5120" width="12.75" style="191" customWidth="1"/>
    <col min="5121" max="5121" width="12.25" style="191" customWidth="1"/>
    <col min="5122" max="5125" width="9.25" style="191"/>
    <col min="5126" max="5126" width="13" style="191" customWidth="1"/>
    <col min="5127" max="5127" width="12.75" style="191" customWidth="1"/>
    <col min="5128" max="5128" width="12.25" style="191" customWidth="1"/>
    <col min="5129" max="5131" width="12.75" style="191" customWidth="1"/>
    <col min="5132" max="5132" width="15.75" style="191" customWidth="1"/>
    <col min="5133" max="5133" width="12.5" style="191" customWidth="1"/>
    <col min="5134" max="5134" width="12.25" style="191" customWidth="1"/>
    <col min="5135" max="5135" width="12.75" style="191" customWidth="1"/>
    <col min="5136" max="5137" width="12.25" style="191" customWidth="1"/>
    <col min="5138" max="5138" width="12.5" style="191" customWidth="1"/>
    <col min="5139" max="5139" width="12.75" style="191" customWidth="1"/>
    <col min="5140" max="5140" width="12.25" style="191" customWidth="1"/>
    <col min="5141" max="5141" width="12.5" style="191" customWidth="1"/>
    <col min="5142" max="5144" width="12.25" style="191" customWidth="1"/>
    <col min="5145" max="5146" width="12.75" style="191" customWidth="1"/>
    <col min="5147" max="5147" width="12.5" style="191" customWidth="1"/>
    <col min="5148" max="5148" width="12.25" style="191" customWidth="1"/>
    <col min="5149" max="5149" width="13.75" style="191" customWidth="1"/>
    <col min="5150" max="5151" width="12.25" style="191" customWidth="1"/>
    <col min="5152" max="5152" width="10.75" style="191" customWidth="1"/>
    <col min="5153" max="5153" width="8.75" style="191" customWidth="1"/>
    <col min="5154" max="5155" width="12.25" style="191" customWidth="1"/>
    <col min="5156" max="5156" width="10.5" style="191" customWidth="1"/>
    <col min="5157" max="5157" width="9.75" style="191" customWidth="1"/>
    <col min="5158" max="5158" width="12" style="191" customWidth="1"/>
    <col min="5159" max="5159" width="11" style="191" customWidth="1"/>
    <col min="5160" max="5160" width="8.5" style="191" customWidth="1"/>
    <col min="5161" max="5161" width="9.5" style="191" customWidth="1"/>
    <col min="5162" max="5162" width="12.25" style="191" customWidth="1"/>
    <col min="5163" max="5163" width="12.75" style="191" customWidth="1"/>
    <col min="5164" max="5164" width="12.25" style="191" customWidth="1"/>
    <col min="5165" max="5165" width="12.75" style="191" customWidth="1"/>
    <col min="5166" max="5166" width="10.25" style="191" customWidth="1"/>
    <col min="5167" max="5167" width="9.25" style="191" customWidth="1"/>
    <col min="5168" max="5355" width="9.25" style="191"/>
    <col min="5356" max="5356" width="9.25" style="191" customWidth="1"/>
    <col min="5357" max="5357" width="5.25" style="191" customWidth="1"/>
    <col min="5358" max="5358" width="32" style="191" customWidth="1"/>
    <col min="5359" max="5359" width="15.5" style="191" customWidth="1"/>
    <col min="5360" max="5360" width="16" style="191" customWidth="1"/>
    <col min="5361" max="5361" width="17.75" style="191" customWidth="1"/>
    <col min="5362" max="5362" width="12.25" style="191" customWidth="1"/>
    <col min="5363" max="5363" width="11.75" style="191" customWidth="1"/>
    <col min="5364" max="5364" width="13.25" style="191" customWidth="1"/>
    <col min="5365" max="5365" width="10.25" style="191" customWidth="1"/>
    <col min="5366" max="5366" width="12.75" style="191" customWidth="1"/>
    <col min="5367" max="5367" width="13.25" style="191" customWidth="1"/>
    <col min="5368" max="5368" width="13" style="191" customWidth="1"/>
    <col min="5369" max="5369" width="11.75" style="191" customWidth="1"/>
    <col min="5370" max="5370" width="12.5" style="191" customWidth="1"/>
    <col min="5371" max="5371" width="12.25" style="191" customWidth="1"/>
    <col min="5372" max="5372" width="13.5" style="191" customWidth="1"/>
    <col min="5373" max="5373" width="13.25" style="191" customWidth="1"/>
    <col min="5374" max="5375" width="13" style="191" customWidth="1"/>
    <col min="5376" max="5376" width="12.75" style="191" customWidth="1"/>
    <col min="5377" max="5378" width="12.25" style="191" customWidth="1"/>
    <col min="5379" max="5379" width="14" style="191" customWidth="1"/>
    <col min="5380" max="5381" width="12.25" style="191" customWidth="1"/>
    <col min="5382" max="5382" width="13" style="191" customWidth="1"/>
    <col min="5383" max="5383" width="12.75" style="191" customWidth="1"/>
    <col min="5384" max="5384" width="12.25" style="191" customWidth="1"/>
    <col min="5385" max="5387" width="12.75" style="191" customWidth="1"/>
    <col min="5388" max="5388" width="15.75" style="191" customWidth="1"/>
    <col min="5389" max="5389" width="12.5" style="191" customWidth="1"/>
    <col min="5390" max="5390" width="12.25" style="191" customWidth="1"/>
    <col min="5391" max="5391" width="12.75" style="191" customWidth="1"/>
    <col min="5392" max="5393" width="12.25" style="191" customWidth="1"/>
    <col min="5394" max="5394" width="12.5" style="191" customWidth="1"/>
    <col min="5395" max="5395" width="12.75" style="191" customWidth="1"/>
    <col min="5396" max="5396" width="12.25" style="191" customWidth="1"/>
    <col min="5397" max="5397" width="12.5" style="191" customWidth="1"/>
    <col min="5398" max="5400" width="12.25" style="191" customWidth="1"/>
    <col min="5401" max="5402" width="12.75" style="191" customWidth="1"/>
    <col min="5403" max="5403" width="12.5" style="191" customWidth="1"/>
    <col min="5404" max="5404" width="12.25" style="191" customWidth="1"/>
    <col min="5405" max="5405" width="13.75" style="191" customWidth="1"/>
    <col min="5406" max="5407" width="12.25" style="191" customWidth="1"/>
    <col min="5408" max="5408" width="10.75" style="191" customWidth="1"/>
    <col min="5409" max="5409" width="8.75" style="191" customWidth="1"/>
    <col min="5410" max="5411" width="12.25" style="191" customWidth="1"/>
    <col min="5412" max="5412" width="10.5" style="191" customWidth="1"/>
    <col min="5413" max="5413" width="9.75" style="191" customWidth="1"/>
    <col min="5414" max="5414" width="12" style="191" customWidth="1"/>
    <col min="5415" max="5415" width="11" style="191" customWidth="1"/>
    <col min="5416" max="5416" width="8.5" style="191" customWidth="1"/>
    <col min="5417" max="5417" width="9.5" style="191" customWidth="1"/>
    <col min="5418" max="5418" width="12.25" style="191" customWidth="1"/>
    <col min="5419" max="5419" width="12.75" style="191" customWidth="1"/>
    <col min="5420" max="5420" width="12.25" style="191" customWidth="1"/>
    <col min="5421" max="5421" width="12.75" style="191" customWidth="1"/>
    <col min="5422" max="5422" width="10.25" style="191" customWidth="1"/>
    <col min="5423" max="5423" width="9.25" style="191" customWidth="1"/>
    <col min="5424" max="5611" width="9.25" style="191"/>
    <col min="5612" max="5612" width="9.25" style="191" customWidth="1"/>
    <col min="5613" max="5613" width="5.25" style="191" customWidth="1"/>
    <col min="5614" max="5614" width="32" style="191" customWidth="1"/>
    <col min="5615" max="5615" width="15.5" style="191" customWidth="1"/>
    <col min="5616" max="5616" width="16" style="191" customWidth="1"/>
    <col min="5617" max="5617" width="17.75" style="191" customWidth="1"/>
    <col min="5618" max="5618" width="12.25" style="191" customWidth="1"/>
    <col min="5619" max="5619" width="11.75" style="191" customWidth="1"/>
    <col min="5620" max="5620" width="13.25" style="191" customWidth="1"/>
    <col min="5621" max="5621" width="10.25" style="191" customWidth="1"/>
    <col min="5622" max="5622" width="12.75" style="191" customWidth="1"/>
    <col min="5623" max="5623" width="13.25" style="191" customWidth="1"/>
    <col min="5624" max="5624" width="13" style="191" customWidth="1"/>
    <col min="5625" max="5625" width="11.75" style="191" customWidth="1"/>
    <col min="5626" max="5626" width="12.5" style="191" customWidth="1"/>
    <col min="5627" max="5627" width="12.25" style="191" customWidth="1"/>
    <col min="5628" max="5628" width="13.5" style="191" customWidth="1"/>
    <col min="5629" max="5629" width="13.25" style="191" customWidth="1"/>
    <col min="5630" max="5631" width="13" style="191" customWidth="1"/>
    <col min="5632" max="5632" width="12.75" style="191" customWidth="1"/>
    <col min="5633" max="5634" width="12.25" style="191" customWidth="1"/>
    <col min="5635" max="5635" width="14" style="191" customWidth="1"/>
    <col min="5636" max="5637" width="12.25" style="191" customWidth="1"/>
    <col min="5638" max="5638" width="13" style="194" customWidth="1"/>
    <col min="5639" max="5639" width="12.75" style="194" customWidth="1"/>
    <col min="5640" max="5640" width="12.25" style="191" customWidth="1"/>
    <col min="5641" max="5643" width="12.75" style="191" customWidth="1"/>
    <col min="5644" max="5644" width="15.75" style="191" customWidth="1"/>
    <col min="5645" max="5645" width="12.5" style="191" customWidth="1"/>
    <col min="5646" max="5646" width="12.25" style="191" customWidth="1"/>
    <col min="5647" max="5647" width="12.75" style="191" customWidth="1"/>
    <col min="5648" max="5649" width="12.25" style="191" customWidth="1"/>
    <col min="5650" max="5650" width="12.5" style="191" customWidth="1"/>
    <col min="5651" max="5651" width="12.75" style="191" customWidth="1"/>
    <col min="5652" max="5652" width="12.25" style="191" customWidth="1"/>
    <col min="5653" max="5653" width="12.5" style="191" customWidth="1"/>
    <col min="5654" max="5656" width="12.25" style="191" customWidth="1"/>
    <col min="5657" max="5658" width="12.75" style="191" customWidth="1"/>
    <col min="5659" max="5659" width="12.5" style="191" customWidth="1"/>
    <col min="5660" max="5660" width="12.25" style="191" customWidth="1"/>
    <col min="5661" max="5661" width="13.75" style="191" customWidth="1"/>
    <col min="5662" max="5663" width="12.25" style="191" customWidth="1"/>
    <col min="5664" max="5664" width="10.75" style="191" customWidth="1"/>
    <col min="5665" max="5665" width="8.75" style="191" customWidth="1"/>
    <col min="5666" max="5667" width="12.25" style="191" customWidth="1"/>
    <col min="5668" max="5668" width="10.5" style="191" customWidth="1"/>
    <col min="5669" max="5669" width="9.75" style="191" customWidth="1"/>
    <col min="5670" max="5670" width="12" style="191" customWidth="1"/>
    <col min="5671" max="5671" width="11" style="191" customWidth="1"/>
    <col min="5672" max="5672" width="8.5" style="191" customWidth="1"/>
    <col min="5673" max="5673" width="9.5" style="191" customWidth="1"/>
    <col min="5674" max="5674" width="12.25" style="191" customWidth="1"/>
    <col min="5675" max="5675" width="12.75" style="191" customWidth="1"/>
    <col min="5676" max="5676" width="12.25" style="191" customWidth="1"/>
    <col min="5677" max="5677" width="12.75" style="191" customWidth="1"/>
    <col min="5678" max="5678" width="10.25" style="191" customWidth="1"/>
    <col min="5679" max="5679" width="9.25" style="191" customWidth="1"/>
    <col min="5680" max="5867" width="9.25" style="191"/>
    <col min="5868" max="5868" width="9.25" style="191" customWidth="1"/>
    <col min="5869" max="5869" width="5.25" style="191" customWidth="1"/>
    <col min="5870" max="5870" width="32" style="191" customWidth="1"/>
    <col min="5871" max="5871" width="15.5" style="191" customWidth="1"/>
    <col min="5872" max="5872" width="16" style="191" customWidth="1"/>
    <col min="5873" max="5873" width="17.75" style="191" customWidth="1"/>
    <col min="5874" max="5874" width="12.25" style="191" customWidth="1"/>
    <col min="5875" max="5875" width="11.75" style="191" customWidth="1"/>
    <col min="5876" max="5876" width="13.25" style="191" customWidth="1"/>
    <col min="5877" max="5877" width="10.25" style="191" customWidth="1"/>
    <col min="5878" max="5878" width="12.75" style="191" customWidth="1"/>
    <col min="5879" max="5879" width="13.25" style="191" customWidth="1"/>
    <col min="5880" max="5880" width="13" style="191" customWidth="1"/>
    <col min="5881" max="5881" width="11.75" style="191" customWidth="1"/>
    <col min="5882" max="5882" width="12.5" style="191" customWidth="1"/>
    <col min="5883" max="5883" width="12.25" style="191" customWidth="1"/>
    <col min="5884" max="5884" width="13.5" style="191" customWidth="1"/>
    <col min="5885" max="5885" width="13.25" style="191" customWidth="1"/>
    <col min="5886" max="5887" width="13" style="191" customWidth="1"/>
    <col min="5888" max="5888" width="12.75" style="191" customWidth="1"/>
    <col min="5889" max="5890" width="12.25" style="191" customWidth="1"/>
    <col min="5891" max="5891" width="14" style="191" customWidth="1"/>
    <col min="5892" max="5893" width="12.25" style="191" customWidth="1"/>
    <col min="5894" max="5894" width="13" style="191" customWidth="1"/>
    <col min="5895" max="5895" width="12.75" style="191" customWidth="1"/>
    <col min="5896" max="5896" width="12.25" style="191" customWidth="1"/>
    <col min="5897" max="5899" width="12.75" style="191" customWidth="1"/>
    <col min="5900" max="5900" width="15.75" style="191" customWidth="1"/>
    <col min="5901" max="5901" width="12.5" style="191" customWidth="1"/>
    <col min="5902" max="5902" width="12.25" style="191" customWidth="1"/>
    <col min="5903" max="5903" width="12.75" style="191" customWidth="1"/>
    <col min="5904" max="5905" width="12.25" style="191" customWidth="1"/>
    <col min="5906" max="5906" width="12.5" style="191" customWidth="1"/>
    <col min="5907" max="5907" width="12.75" style="191" customWidth="1"/>
    <col min="5908" max="5908" width="12.25" style="191" customWidth="1"/>
    <col min="5909" max="5909" width="12.5" style="191" customWidth="1"/>
    <col min="5910" max="5912" width="12.25" style="191" customWidth="1"/>
    <col min="5913" max="5914" width="12.75" style="191" customWidth="1"/>
    <col min="5915" max="5915" width="12.5" style="191" customWidth="1"/>
    <col min="5916" max="5916" width="12.25" style="191" customWidth="1"/>
    <col min="5917" max="5917" width="13.75" style="191" customWidth="1"/>
    <col min="5918" max="5919" width="12.25" style="191" customWidth="1"/>
    <col min="5920" max="5920" width="10.75" style="191" customWidth="1"/>
    <col min="5921" max="5921" width="8.75" style="191" customWidth="1"/>
    <col min="5922" max="5923" width="12.25" style="191" customWidth="1"/>
    <col min="5924" max="5924" width="10.5" style="191" customWidth="1"/>
    <col min="5925" max="5925" width="9.75" style="191" customWidth="1"/>
    <col min="5926" max="5926" width="12" style="191" customWidth="1"/>
    <col min="5927" max="5927" width="11" style="191" customWidth="1"/>
    <col min="5928" max="5928" width="8.5" style="191" customWidth="1"/>
    <col min="5929" max="5929" width="9.5" style="191" customWidth="1"/>
    <col min="5930" max="5930" width="12.25" style="191" customWidth="1"/>
    <col min="5931" max="5931" width="12.75" style="191" customWidth="1"/>
    <col min="5932" max="5932" width="12.25" style="191" customWidth="1"/>
    <col min="5933" max="5933" width="12.75" style="191" customWidth="1"/>
    <col min="5934" max="5934" width="10.25" style="191" customWidth="1"/>
    <col min="5935" max="5935" width="9.25" style="191" customWidth="1"/>
    <col min="5936" max="6123" width="9.25" style="191"/>
    <col min="6124" max="6124" width="9.25" style="194" customWidth="1"/>
    <col min="6125" max="6125" width="5.25" style="194" customWidth="1"/>
    <col min="6126" max="6126" width="32" style="191" customWidth="1"/>
    <col min="6127" max="6127" width="15.5" style="191" customWidth="1"/>
    <col min="6128" max="6128" width="16" style="191" customWidth="1"/>
    <col min="6129" max="6129" width="17.75" style="191" customWidth="1"/>
    <col min="6130" max="6130" width="12.25" style="191" customWidth="1"/>
    <col min="6131" max="6131" width="11.75" style="191" customWidth="1"/>
    <col min="6132" max="6132" width="13.25" style="191" customWidth="1"/>
    <col min="6133" max="6133" width="10.25" style="191" customWidth="1"/>
    <col min="6134" max="6134" width="12.75" style="191" customWidth="1"/>
    <col min="6135" max="6135" width="13.25" style="191" customWidth="1"/>
    <col min="6136" max="6136" width="13" style="191" customWidth="1"/>
    <col min="6137" max="6137" width="11.75" style="191" customWidth="1"/>
    <col min="6138" max="6138" width="12.5" style="191" customWidth="1"/>
    <col min="6139" max="6139" width="12.25" style="191" customWidth="1"/>
    <col min="6140" max="6140" width="13.5" style="191" customWidth="1"/>
    <col min="6141" max="6141" width="13.25" style="191" customWidth="1"/>
    <col min="6142" max="6143" width="13" style="191" customWidth="1"/>
    <col min="6144" max="6144" width="12.75" style="191" customWidth="1"/>
    <col min="6145" max="6146" width="12.25" style="191" customWidth="1"/>
    <col min="6147" max="6147" width="14" style="191" customWidth="1"/>
    <col min="6148" max="6149" width="12.25" style="191" customWidth="1"/>
    <col min="6150" max="6150" width="13" style="191" customWidth="1"/>
    <col min="6151" max="6151" width="12.75" style="191" customWidth="1"/>
    <col min="6152" max="6152" width="12.25" style="191" customWidth="1"/>
    <col min="6153" max="6155" width="12.75" style="191" customWidth="1"/>
    <col min="6156" max="6156" width="15.75" style="191" customWidth="1"/>
    <col min="6157" max="6157" width="12.5" style="191" customWidth="1"/>
    <col min="6158" max="6158" width="12.25" style="191" customWidth="1"/>
    <col min="6159" max="6159" width="12.75" style="191" customWidth="1"/>
    <col min="6160" max="6161" width="12.25" style="191" customWidth="1"/>
    <col min="6162" max="6162" width="12.5" style="191" customWidth="1"/>
    <col min="6163" max="6163" width="12.75" style="191" customWidth="1"/>
    <col min="6164" max="6164" width="12.25" style="191" customWidth="1"/>
    <col min="6165" max="6165" width="12.5" style="191" customWidth="1"/>
    <col min="6166" max="6168" width="12.25" style="191" customWidth="1"/>
    <col min="6169" max="6170" width="12.75" style="191" customWidth="1"/>
    <col min="6171" max="6171" width="12.5" style="191" customWidth="1"/>
    <col min="6172" max="6172" width="12.25" style="191" customWidth="1"/>
    <col min="6173" max="6173" width="13.75" style="191" customWidth="1"/>
    <col min="6174" max="6175" width="12.25" style="191" customWidth="1"/>
    <col min="6176" max="6176" width="10.75" style="191" customWidth="1"/>
    <col min="6177" max="6177" width="8.75" style="191" customWidth="1"/>
    <col min="6178" max="6179" width="12.25" style="191" customWidth="1"/>
    <col min="6180" max="6180" width="10.5" style="191" customWidth="1"/>
    <col min="6181" max="6181" width="9.75" style="191" customWidth="1"/>
    <col min="6182" max="6182" width="12" style="191" customWidth="1"/>
    <col min="6183" max="6183" width="11" style="191" customWidth="1"/>
    <col min="6184" max="6184" width="8.5" style="191" customWidth="1"/>
    <col min="6185" max="6185" width="9.5" style="191" customWidth="1"/>
    <col min="6186" max="6186" width="12.25" style="191" customWidth="1"/>
    <col min="6187" max="6187" width="12.75" style="191" customWidth="1"/>
    <col min="6188" max="6188" width="12.25" style="191" customWidth="1"/>
    <col min="6189" max="6189" width="12.75" style="191" customWidth="1"/>
    <col min="6190" max="6190" width="10.25" style="191" customWidth="1"/>
    <col min="6191" max="6191" width="9.25" style="191" customWidth="1"/>
    <col min="6192" max="6379" width="9.25" style="191"/>
    <col min="6380" max="6380" width="9.25" style="191" customWidth="1"/>
    <col min="6381" max="6381" width="5.25" style="191" customWidth="1"/>
    <col min="6382" max="6382" width="32" style="191" customWidth="1"/>
    <col min="6383" max="6383" width="15.5" style="191" customWidth="1"/>
    <col min="6384" max="6384" width="16" style="191" customWidth="1"/>
    <col min="6385" max="6385" width="17.75" style="191" customWidth="1"/>
    <col min="6386" max="6386" width="12.25" style="191" customWidth="1"/>
    <col min="6387" max="6387" width="11.75" style="191" customWidth="1"/>
    <col min="6388" max="6388" width="13.25" style="191" customWidth="1"/>
    <col min="6389" max="6389" width="10.25" style="191" customWidth="1"/>
    <col min="6390" max="6390" width="12.75" style="191" customWidth="1"/>
    <col min="6391" max="6391" width="13.25" style="191" customWidth="1"/>
    <col min="6392" max="6392" width="13" style="191" customWidth="1"/>
    <col min="6393" max="6393" width="11.75" style="191" customWidth="1"/>
    <col min="6394" max="6394" width="12.5" style="191" customWidth="1"/>
    <col min="6395" max="6395" width="12.25" style="191" customWidth="1"/>
    <col min="6396" max="6396" width="13.5" style="191" customWidth="1"/>
    <col min="6397" max="6397" width="13.25" style="191" customWidth="1"/>
    <col min="6398" max="6399" width="13" style="191" customWidth="1"/>
    <col min="6400" max="6400" width="12.75" style="191" customWidth="1"/>
    <col min="6401" max="6402" width="12.25" style="191" customWidth="1"/>
    <col min="6403" max="6403" width="14" style="191" customWidth="1"/>
    <col min="6404" max="6405" width="12.25" style="191" customWidth="1"/>
    <col min="6406" max="6406" width="13" style="191" customWidth="1"/>
    <col min="6407" max="6407" width="12.75" style="191" customWidth="1"/>
    <col min="6408" max="6408" width="12.25" style="191" customWidth="1"/>
    <col min="6409" max="6411" width="12.75" style="191" customWidth="1"/>
    <col min="6412" max="6412" width="15.75" style="191" customWidth="1"/>
    <col min="6413" max="6413" width="12.5" style="191" customWidth="1"/>
    <col min="6414" max="6414" width="12.25" style="191" customWidth="1"/>
    <col min="6415" max="6415" width="12.75" style="191" customWidth="1"/>
    <col min="6416" max="6417" width="12.25" style="191" customWidth="1"/>
    <col min="6418" max="6418" width="12.5" style="191" customWidth="1"/>
    <col min="6419" max="6419" width="12.75" style="191" customWidth="1"/>
    <col min="6420" max="6420" width="12.25" style="191" customWidth="1"/>
    <col min="6421" max="6421" width="12.5" style="191" customWidth="1"/>
    <col min="6422" max="6424" width="12.25" style="191" customWidth="1"/>
    <col min="6425" max="6426" width="12.75" style="191" customWidth="1"/>
    <col min="6427" max="6427" width="12.5" style="191" customWidth="1"/>
    <col min="6428" max="6428" width="12.25" style="191" customWidth="1"/>
    <col min="6429" max="6429" width="13.75" style="191" customWidth="1"/>
    <col min="6430" max="6431" width="12.25" style="191" customWidth="1"/>
    <col min="6432" max="6432" width="10.75" style="191" customWidth="1"/>
    <col min="6433" max="6433" width="8.75" style="191" customWidth="1"/>
    <col min="6434" max="6435" width="12.25" style="191" customWidth="1"/>
    <col min="6436" max="6436" width="10.5" style="191" customWidth="1"/>
    <col min="6437" max="6437" width="9.75" style="191" customWidth="1"/>
    <col min="6438" max="6438" width="12" style="191" customWidth="1"/>
    <col min="6439" max="6439" width="11" style="191" customWidth="1"/>
    <col min="6440" max="6440" width="8.5" style="191" customWidth="1"/>
    <col min="6441" max="6441" width="9.5" style="191" customWidth="1"/>
    <col min="6442" max="6442" width="12.25" style="191" customWidth="1"/>
    <col min="6443" max="6443" width="12.75" style="191" customWidth="1"/>
    <col min="6444" max="6444" width="12.25" style="191" customWidth="1"/>
    <col min="6445" max="6445" width="12.75" style="191" customWidth="1"/>
    <col min="6446" max="6446" width="10.25" style="191" customWidth="1"/>
    <col min="6447" max="6447" width="9.25" style="191" customWidth="1"/>
    <col min="6448" max="6635" width="9.25" style="191"/>
    <col min="6636" max="6636" width="9.25" style="194" customWidth="1"/>
    <col min="6637" max="6637" width="5.25" style="194" customWidth="1"/>
    <col min="6638" max="6638" width="32" style="191" customWidth="1"/>
    <col min="6639" max="6639" width="15.5" style="191" customWidth="1"/>
    <col min="6640" max="6640" width="16" style="191" customWidth="1"/>
    <col min="6641" max="6641" width="17.75" style="191" customWidth="1"/>
    <col min="6642" max="6642" width="12.25" style="191" customWidth="1"/>
    <col min="6643" max="6643" width="11.75" style="191" customWidth="1"/>
    <col min="6644" max="6644" width="13.25" style="191" customWidth="1"/>
    <col min="6645" max="6645" width="10.25" style="191" customWidth="1"/>
    <col min="6646" max="6646" width="12.75" style="191" customWidth="1"/>
    <col min="6647" max="6647" width="13.25" style="191" customWidth="1"/>
    <col min="6648" max="6648" width="13" style="191" customWidth="1"/>
    <col min="6649" max="6649" width="11.75" style="191" customWidth="1"/>
    <col min="6650" max="6650" width="12.5" style="191" customWidth="1"/>
    <col min="6651" max="6651" width="12.25" style="191" customWidth="1"/>
    <col min="6652" max="6652" width="13.5" style="191" customWidth="1"/>
    <col min="6653" max="6653" width="13.25" style="191" customWidth="1"/>
    <col min="6654" max="6655" width="13" style="191" customWidth="1"/>
    <col min="6656" max="6656" width="12.75" style="191" customWidth="1"/>
    <col min="6657" max="6658" width="12.25" style="191" customWidth="1"/>
    <col min="6659" max="6659" width="14" style="191" customWidth="1"/>
    <col min="6660" max="6661" width="12.25" style="191" customWidth="1"/>
    <col min="6662" max="6662" width="13" style="191" customWidth="1"/>
    <col min="6663" max="6663" width="12.75" style="191" customWidth="1"/>
    <col min="6664" max="6664" width="12.25" style="191" customWidth="1"/>
    <col min="6665" max="6667" width="12.75" style="191" customWidth="1"/>
    <col min="6668" max="6668" width="15.75" style="191" customWidth="1"/>
    <col min="6669" max="6669" width="12.5" style="191" customWidth="1"/>
    <col min="6670" max="6670" width="12.25" style="191" customWidth="1"/>
    <col min="6671" max="6671" width="12.75" style="191" customWidth="1"/>
    <col min="6672" max="6673" width="12.25" style="191" customWidth="1"/>
    <col min="6674" max="6674" width="12.5" style="191" customWidth="1"/>
    <col min="6675" max="6675" width="12.75" style="191" customWidth="1"/>
    <col min="6676" max="6676" width="12.25" style="191" customWidth="1"/>
    <col min="6677" max="6677" width="12.5" style="191" customWidth="1"/>
    <col min="6678" max="6680" width="12.25" style="191" customWidth="1"/>
    <col min="6681" max="6682" width="12.75" style="191" customWidth="1"/>
    <col min="6683" max="6683" width="12.5" style="191" customWidth="1"/>
    <col min="6684" max="6684" width="12.25" style="191" customWidth="1"/>
    <col min="6685" max="6685" width="13.75" style="191" customWidth="1"/>
    <col min="6686" max="6687" width="12.25" style="191" customWidth="1"/>
    <col min="6688" max="6688" width="10.75" style="191" customWidth="1"/>
    <col min="6689" max="6689" width="8.75" style="191" customWidth="1"/>
    <col min="6690" max="6691" width="12.25" style="191" customWidth="1"/>
    <col min="6692" max="6692" width="10.5" style="191" customWidth="1"/>
    <col min="6693" max="6693" width="9.75" style="191" customWidth="1"/>
    <col min="6694" max="6694" width="12" style="191" customWidth="1"/>
    <col min="6695" max="6695" width="11" style="191" customWidth="1"/>
    <col min="6696" max="6696" width="8.5" style="191" customWidth="1"/>
    <col min="6697" max="6697" width="9.5" style="191" customWidth="1"/>
    <col min="6698" max="6698" width="12.25" style="191" customWidth="1"/>
    <col min="6699" max="6699" width="12.75" style="191" customWidth="1"/>
    <col min="6700" max="6700" width="12.25" style="191" customWidth="1"/>
    <col min="6701" max="6701" width="12.75" style="191" customWidth="1"/>
    <col min="6702" max="6702" width="10.25" style="191" customWidth="1"/>
    <col min="6703" max="6703" width="9.25" style="191" customWidth="1"/>
    <col min="6704" max="6891" width="9.25" style="191"/>
    <col min="6892" max="6892" width="9.25" style="191" customWidth="1"/>
    <col min="6893" max="6893" width="5.25" style="191" customWidth="1"/>
    <col min="6894" max="6894" width="32" style="191" customWidth="1"/>
    <col min="6895" max="6895" width="15.5" style="191" customWidth="1"/>
    <col min="6896" max="6896" width="16" style="191" customWidth="1"/>
    <col min="6897" max="6897" width="17.75" style="191" customWidth="1"/>
    <col min="6898" max="6898" width="12.25" style="191" customWidth="1"/>
    <col min="6899" max="6899" width="11.75" style="191" customWidth="1"/>
    <col min="6900" max="6900" width="13.25" style="191" customWidth="1"/>
    <col min="6901" max="6901" width="10.25" style="191" customWidth="1"/>
    <col min="6902" max="6902" width="12.75" style="191" customWidth="1"/>
    <col min="6903" max="6903" width="13.25" style="191" customWidth="1"/>
    <col min="6904" max="6904" width="13" style="191" customWidth="1"/>
    <col min="6905" max="6905" width="11.75" style="191" customWidth="1"/>
    <col min="6906" max="6906" width="12.5" style="191" customWidth="1"/>
    <col min="6907" max="6907" width="12.25" style="191" customWidth="1"/>
    <col min="6908" max="6908" width="13.5" style="191" customWidth="1"/>
    <col min="6909" max="6909" width="13.25" style="191" customWidth="1"/>
    <col min="6910" max="6911" width="13" style="191" customWidth="1"/>
    <col min="6912" max="6912" width="12.75" style="191" customWidth="1"/>
    <col min="6913" max="6914" width="12.25" style="191" customWidth="1"/>
    <col min="6915" max="6915" width="14" style="191" customWidth="1"/>
    <col min="6916" max="6917" width="12.25" style="191" customWidth="1"/>
    <col min="6918" max="6918" width="13" style="191" customWidth="1"/>
    <col min="6919" max="6919" width="12.75" style="191" customWidth="1"/>
    <col min="6920" max="6920" width="12.25" style="191" customWidth="1"/>
    <col min="6921" max="6923" width="12.75" style="191" customWidth="1"/>
    <col min="6924" max="6924" width="15.75" style="191" customWidth="1"/>
    <col min="6925" max="6925" width="12.5" style="191" customWidth="1"/>
    <col min="6926" max="6926" width="12.25" style="191" customWidth="1"/>
    <col min="6927" max="6927" width="12.75" style="191" customWidth="1"/>
    <col min="6928" max="6929" width="12.25" style="191" customWidth="1"/>
    <col min="6930" max="6930" width="12.5" style="191" customWidth="1"/>
    <col min="6931" max="6931" width="12.75" style="191" customWidth="1"/>
    <col min="6932" max="6932" width="12.25" style="191" customWidth="1"/>
    <col min="6933" max="6933" width="12.5" style="191" customWidth="1"/>
    <col min="6934" max="6936" width="12.25" style="191" customWidth="1"/>
    <col min="6937" max="6938" width="12.75" style="191" customWidth="1"/>
    <col min="6939" max="6939" width="12.5" style="191" customWidth="1"/>
    <col min="6940" max="6940" width="12.25" style="191" customWidth="1"/>
    <col min="6941" max="6941" width="13.75" style="191" customWidth="1"/>
    <col min="6942" max="6943" width="12.25" style="191" customWidth="1"/>
    <col min="6944" max="6944" width="10.75" style="191" customWidth="1"/>
    <col min="6945" max="6945" width="8.75" style="191" customWidth="1"/>
    <col min="6946" max="6947" width="12.25" style="191" customWidth="1"/>
    <col min="6948" max="6948" width="10.5" style="191" customWidth="1"/>
    <col min="6949" max="6949" width="9.75" style="191" customWidth="1"/>
    <col min="6950" max="6950" width="12" style="191" customWidth="1"/>
    <col min="6951" max="6951" width="11" style="191" customWidth="1"/>
    <col min="6952" max="6952" width="8.5" style="191" customWidth="1"/>
    <col min="6953" max="6953" width="9.5" style="191" customWidth="1"/>
    <col min="6954" max="6954" width="12.25" style="191" customWidth="1"/>
    <col min="6955" max="6955" width="12.75" style="191" customWidth="1"/>
    <col min="6956" max="6956" width="12.25" style="191" customWidth="1"/>
    <col min="6957" max="6957" width="12.75" style="191" customWidth="1"/>
    <col min="6958" max="6958" width="10.25" style="191" customWidth="1"/>
    <col min="6959" max="6959" width="9.25" style="191" customWidth="1"/>
    <col min="6960" max="7147" width="9.25" style="191"/>
    <col min="7148" max="7148" width="9.25" style="194" customWidth="1"/>
    <col min="7149" max="7149" width="5.25" style="194" customWidth="1"/>
    <col min="7150" max="7150" width="32" style="191" customWidth="1"/>
    <col min="7151" max="7151" width="15.5" style="191" customWidth="1"/>
    <col min="7152" max="7152" width="16" style="191" customWidth="1"/>
    <col min="7153" max="7153" width="17.75" style="191" customWidth="1"/>
    <col min="7154" max="7154" width="12.25" style="191" customWidth="1"/>
    <col min="7155" max="7155" width="11.75" style="191" customWidth="1"/>
    <col min="7156" max="7156" width="13.25" style="191" customWidth="1"/>
    <col min="7157" max="7157" width="10.25" style="191" customWidth="1"/>
    <col min="7158" max="7158" width="12.75" style="191" customWidth="1"/>
    <col min="7159" max="7159" width="13.25" style="191" customWidth="1"/>
    <col min="7160" max="7160" width="13" style="191" customWidth="1"/>
    <col min="7161" max="7161" width="11.75" style="191" customWidth="1"/>
    <col min="7162" max="7162" width="12.5" style="191" customWidth="1"/>
    <col min="7163" max="7163" width="12.25" style="191" customWidth="1"/>
    <col min="7164" max="7164" width="13.5" style="191" customWidth="1"/>
    <col min="7165" max="7165" width="13.25" style="191" customWidth="1"/>
    <col min="7166" max="7167" width="13" style="191" customWidth="1"/>
    <col min="7168" max="7168" width="12.75" style="191" customWidth="1"/>
    <col min="7169" max="7170" width="12.25" style="191" customWidth="1"/>
    <col min="7171" max="7171" width="14" style="191" customWidth="1"/>
    <col min="7172" max="7173" width="12.25" style="191" customWidth="1"/>
    <col min="7174" max="7174" width="13" style="191" customWidth="1"/>
    <col min="7175" max="7175" width="12.75" style="191" customWidth="1"/>
    <col min="7176" max="7176" width="12.25" style="191" customWidth="1"/>
    <col min="7177" max="7179" width="12.75" style="191" customWidth="1"/>
    <col min="7180" max="7180" width="15.75" style="191" customWidth="1"/>
    <col min="7181" max="7181" width="12.5" style="191" customWidth="1"/>
    <col min="7182" max="7182" width="12.25" style="191" customWidth="1"/>
    <col min="7183" max="7183" width="12.75" style="191" customWidth="1"/>
    <col min="7184" max="7185" width="12.25" style="191" customWidth="1"/>
    <col min="7186" max="7186" width="12.5" style="191" customWidth="1"/>
    <col min="7187" max="7187" width="12.75" style="191" customWidth="1"/>
    <col min="7188" max="7188" width="12.25" style="191" customWidth="1"/>
    <col min="7189" max="7189" width="12.5" style="191" customWidth="1"/>
    <col min="7190" max="7192" width="12.25" style="191" customWidth="1"/>
    <col min="7193" max="7194" width="12.75" style="191" customWidth="1"/>
    <col min="7195" max="7195" width="12.5" style="191" customWidth="1"/>
    <col min="7196" max="7196" width="12.25" style="191" customWidth="1"/>
    <col min="7197" max="7197" width="13.75" style="191" customWidth="1"/>
    <col min="7198" max="7199" width="12.25" style="191" customWidth="1"/>
    <col min="7200" max="7200" width="10.75" style="191" customWidth="1"/>
    <col min="7201" max="7201" width="8.75" style="191" customWidth="1"/>
    <col min="7202" max="7203" width="12.25" style="191" customWidth="1"/>
    <col min="7204" max="7204" width="10.5" style="191" customWidth="1"/>
    <col min="7205" max="7205" width="9.75" style="191" customWidth="1"/>
    <col min="7206" max="7206" width="12" style="191" customWidth="1"/>
    <col min="7207" max="7207" width="11" style="191" customWidth="1"/>
    <col min="7208" max="7208" width="8.5" style="191" customWidth="1"/>
    <col min="7209" max="7209" width="9.5" style="191" customWidth="1"/>
    <col min="7210" max="7210" width="12.25" style="191" customWidth="1"/>
    <col min="7211" max="7211" width="12.75" style="191" customWidth="1"/>
    <col min="7212" max="7212" width="12.25" style="191" customWidth="1"/>
    <col min="7213" max="7213" width="12.75" style="191" customWidth="1"/>
    <col min="7214" max="7214" width="10.25" style="191" customWidth="1"/>
    <col min="7215" max="7215" width="9.25" style="191" customWidth="1"/>
    <col min="7216" max="7403" width="9.25" style="191"/>
    <col min="7404" max="7404" width="9.25" style="191" customWidth="1"/>
    <col min="7405" max="7405" width="5.25" style="191" customWidth="1"/>
    <col min="7406" max="7406" width="32" style="191" customWidth="1"/>
    <col min="7407" max="7407" width="15.5" style="191" customWidth="1"/>
    <col min="7408" max="7408" width="16" style="191" customWidth="1"/>
    <col min="7409" max="7409" width="17.75" style="191" customWidth="1"/>
    <col min="7410" max="7410" width="12.25" style="191" customWidth="1"/>
    <col min="7411" max="7411" width="11.75" style="191" customWidth="1"/>
    <col min="7412" max="7412" width="13.25" style="191" customWidth="1"/>
    <col min="7413" max="7413" width="10.25" style="191" customWidth="1"/>
    <col min="7414" max="7414" width="12.75" style="191" customWidth="1"/>
    <col min="7415" max="7415" width="13.25" style="191" customWidth="1"/>
    <col min="7416" max="7416" width="13" style="191" customWidth="1"/>
    <col min="7417" max="7417" width="11.75" style="191" customWidth="1"/>
    <col min="7418" max="7418" width="12.5" style="191" customWidth="1"/>
    <col min="7419" max="7419" width="12.25" style="191" customWidth="1"/>
    <col min="7420" max="7420" width="13.5" style="191" customWidth="1"/>
    <col min="7421" max="7421" width="13.25" style="191" customWidth="1"/>
    <col min="7422" max="7423" width="13" style="191" customWidth="1"/>
    <col min="7424" max="7424" width="12.75" style="191" customWidth="1"/>
    <col min="7425" max="7426" width="12.25" style="191" customWidth="1"/>
    <col min="7427" max="7427" width="14" style="191" customWidth="1"/>
    <col min="7428" max="7429" width="12.25" style="191" customWidth="1"/>
    <col min="7430" max="7430" width="13" style="191" customWidth="1"/>
    <col min="7431" max="7431" width="12.75" style="191" customWidth="1"/>
    <col min="7432" max="7432" width="12.25" style="191" customWidth="1"/>
    <col min="7433" max="7435" width="12.75" style="191" customWidth="1"/>
    <col min="7436" max="7436" width="15.75" style="191" customWidth="1"/>
    <col min="7437" max="7437" width="12.5" style="191" customWidth="1"/>
    <col min="7438" max="7438" width="12.25" style="191" customWidth="1"/>
    <col min="7439" max="7439" width="12.75" style="191" customWidth="1"/>
    <col min="7440" max="7441" width="12.25" style="191" customWidth="1"/>
    <col min="7442" max="7442" width="12.5" style="191" customWidth="1"/>
    <col min="7443" max="7443" width="12.75" style="191" customWidth="1"/>
    <col min="7444" max="7444" width="12.25" style="191" customWidth="1"/>
    <col min="7445" max="7445" width="12.5" style="191" customWidth="1"/>
    <col min="7446" max="7448" width="12.25" style="191" customWidth="1"/>
    <col min="7449" max="7450" width="12.75" style="191" customWidth="1"/>
    <col min="7451" max="7451" width="12.5" style="191" customWidth="1"/>
    <col min="7452" max="7452" width="12.25" style="191" customWidth="1"/>
    <col min="7453" max="7453" width="13.75" style="191" customWidth="1"/>
    <col min="7454" max="7455" width="12.25" style="191" customWidth="1"/>
    <col min="7456" max="7456" width="10.75" style="191" customWidth="1"/>
    <col min="7457" max="7457" width="8.75" style="191" customWidth="1"/>
    <col min="7458" max="7459" width="12.25" style="191" customWidth="1"/>
    <col min="7460" max="7460" width="10.5" style="191" customWidth="1"/>
    <col min="7461" max="7461" width="9.75" style="191" customWidth="1"/>
    <col min="7462" max="7462" width="12" style="191" customWidth="1"/>
    <col min="7463" max="7463" width="11" style="191" customWidth="1"/>
    <col min="7464" max="7464" width="8.5" style="191" customWidth="1"/>
    <col min="7465" max="7465" width="9.5" style="191" customWidth="1"/>
    <col min="7466" max="7466" width="12.25" style="191" customWidth="1"/>
    <col min="7467" max="7467" width="12.75" style="191" customWidth="1"/>
    <col min="7468" max="7468" width="12.25" style="191" customWidth="1"/>
    <col min="7469" max="7469" width="12.75" style="191" customWidth="1"/>
    <col min="7470" max="7470" width="10.25" style="191" customWidth="1"/>
    <col min="7471" max="7471" width="9.25" style="191" customWidth="1"/>
    <col min="7472" max="7659" width="9.25" style="191"/>
    <col min="7660" max="7660" width="9.25" style="191" customWidth="1"/>
    <col min="7661" max="7661" width="5.25" style="191" customWidth="1"/>
    <col min="7662" max="7662" width="32" style="191" customWidth="1"/>
    <col min="7663" max="7663" width="15.5" style="191" customWidth="1"/>
    <col min="7664" max="7664" width="16" style="191" customWidth="1"/>
    <col min="7665" max="7665" width="17.75" style="191" customWidth="1"/>
    <col min="7666" max="7666" width="12.25" style="191" customWidth="1"/>
    <col min="7667" max="7667" width="11.75" style="191" customWidth="1"/>
    <col min="7668" max="7668" width="13.25" style="191" customWidth="1"/>
    <col min="7669" max="7669" width="10.25" style="191" customWidth="1"/>
    <col min="7670" max="7670" width="12.75" style="191" customWidth="1"/>
    <col min="7671" max="7671" width="13.25" style="191" customWidth="1"/>
    <col min="7672" max="7672" width="13" style="191" customWidth="1"/>
    <col min="7673" max="7673" width="11.75" style="191" customWidth="1"/>
    <col min="7674" max="7674" width="12.5" style="191" customWidth="1"/>
    <col min="7675" max="7675" width="12.25" style="191" customWidth="1"/>
    <col min="7676" max="7676" width="13.5" style="191" customWidth="1"/>
    <col min="7677" max="7677" width="13.25" style="191" customWidth="1"/>
    <col min="7678" max="7679" width="13" style="191" customWidth="1"/>
    <col min="7680" max="7680" width="12.75" style="191" customWidth="1"/>
    <col min="7681" max="7682" width="12.25" style="191" customWidth="1"/>
    <col min="7683" max="7683" width="14" style="191" customWidth="1"/>
    <col min="7684" max="7685" width="12.25" style="191" customWidth="1"/>
    <col min="7686" max="7686" width="13" style="191" customWidth="1"/>
    <col min="7687" max="7687" width="12.75" style="191" customWidth="1"/>
    <col min="7688" max="7688" width="12.25" style="191" customWidth="1"/>
    <col min="7689" max="7691" width="12.75" style="191" customWidth="1"/>
    <col min="7692" max="7692" width="15.75" style="191" customWidth="1"/>
    <col min="7693" max="7693" width="12.5" style="191" customWidth="1"/>
    <col min="7694" max="7694" width="12.25" style="191" customWidth="1"/>
    <col min="7695" max="7695" width="12.75" style="191" customWidth="1"/>
    <col min="7696" max="7697" width="12.25" style="191" customWidth="1"/>
    <col min="7698" max="7698" width="12.5" style="191" customWidth="1"/>
    <col min="7699" max="7699" width="12.75" style="191" customWidth="1"/>
    <col min="7700" max="7700" width="12.25" style="191" customWidth="1"/>
    <col min="7701" max="7701" width="12.5" style="191" customWidth="1"/>
    <col min="7702" max="7704" width="12.25" style="191" customWidth="1"/>
    <col min="7705" max="7706" width="12.75" style="191" customWidth="1"/>
    <col min="7707" max="7707" width="12.5" style="191" customWidth="1"/>
    <col min="7708" max="7708" width="12.25" style="191" customWidth="1"/>
    <col min="7709" max="7709" width="13.75" style="191" customWidth="1"/>
    <col min="7710" max="7711" width="12.25" style="191" customWidth="1"/>
    <col min="7712" max="7712" width="10.75" style="191" customWidth="1"/>
    <col min="7713" max="7713" width="8.75" style="191" customWidth="1"/>
    <col min="7714" max="7715" width="12.25" style="191" customWidth="1"/>
    <col min="7716" max="7716" width="10.5" style="191" customWidth="1"/>
    <col min="7717" max="7717" width="9.75" style="191" customWidth="1"/>
    <col min="7718" max="7718" width="12" style="191" customWidth="1"/>
    <col min="7719" max="7719" width="11" style="191" customWidth="1"/>
    <col min="7720" max="7720" width="8.5" style="191" customWidth="1"/>
    <col min="7721" max="7721" width="9.5" style="191" customWidth="1"/>
    <col min="7722" max="7722" width="12.25" style="191" customWidth="1"/>
    <col min="7723" max="7723" width="12.75" style="191" customWidth="1"/>
    <col min="7724" max="7724" width="12.25" style="191" customWidth="1"/>
    <col min="7725" max="7725" width="12.75" style="191" customWidth="1"/>
    <col min="7726" max="7726" width="10.25" style="191" customWidth="1"/>
    <col min="7727" max="7727" width="9.25" style="191" customWidth="1"/>
    <col min="7728" max="7915" width="9.25" style="191"/>
    <col min="7916" max="7916" width="9.25" style="191" customWidth="1"/>
    <col min="7917" max="7917" width="5.25" style="191" customWidth="1"/>
    <col min="7918" max="7918" width="32" style="191" customWidth="1"/>
    <col min="7919" max="7919" width="15.5" style="191" customWidth="1"/>
    <col min="7920" max="7920" width="16" style="191" customWidth="1"/>
    <col min="7921" max="7921" width="17.75" style="191" customWidth="1"/>
    <col min="7922" max="7922" width="12.25" style="191" customWidth="1"/>
    <col min="7923" max="7923" width="11.75" style="191" customWidth="1"/>
    <col min="7924" max="7924" width="13.25" style="191" customWidth="1"/>
    <col min="7925" max="7925" width="10.25" style="191" customWidth="1"/>
    <col min="7926" max="7926" width="12.75" style="191" customWidth="1"/>
    <col min="7927" max="7927" width="13.25" style="191" customWidth="1"/>
    <col min="7928" max="7928" width="13" style="191" customWidth="1"/>
    <col min="7929" max="7929" width="11.75" style="191" customWidth="1"/>
    <col min="7930" max="7930" width="12.5" style="191" customWidth="1"/>
    <col min="7931" max="7931" width="12.25" style="191" customWidth="1"/>
    <col min="7932" max="7932" width="13.5" style="191" customWidth="1"/>
    <col min="7933" max="7933" width="13.25" style="191" customWidth="1"/>
    <col min="7934" max="7935" width="13" style="191" customWidth="1"/>
    <col min="7936" max="7936" width="12.75" style="191" customWidth="1"/>
    <col min="7937" max="7938" width="12.25" style="191" customWidth="1"/>
    <col min="7939" max="7939" width="14" style="191" customWidth="1"/>
    <col min="7940" max="7941" width="12.25" style="191" customWidth="1"/>
    <col min="7942" max="7942" width="13" style="191" customWidth="1"/>
    <col min="7943" max="7943" width="12.75" style="191" customWidth="1"/>
    <col min="7944" max="7944" width="12.25" style="191" customWidth="1"/>
    <col min="7945" max="7947" width="12.75" style="191" customWidth="1"/>
    <col min="7948" max="7948" width="15.75" style="191" customWidth="1"/>
    <col min="7949" max="7949" width="12.5" style="191" customWidth="1"/>
    <col min="7950" max="7950" width="12.25" style="191" customWidth="1"/>
    <col min="7951" max="7951" width="12.75" style="191" customWidth="1"/>
    <col min="7952" max="7953" width="12.25" style="191" customWidth="1"/>
    <col min="7954" max="7954" width="12.5" style="191" customWidth="1"/>
    <col min="7955" max="7955" width="12.75" style="191" customWidth="1"/>
    <col min="7956" max="7956" width="12.25" style="191" customWidth="1"/>
    <col min="7957" max="7957" width="12.5" style="191" customWidth="1"/>
    <col min="7958" max="7960" width="12.25" style="191" customWidth="1"/>
    <col min="7961" max="7962" width="12.75" style="191" customWidth="1"/>
    <col min="7963" max="7963" width="12.5" style="191" customWidth="1"/>
    <col min="7964" max="7964" width="12.25" style="191" customWidth="1"/>
    <col min="7965" max="7965" width="13.75" style="191" customWidth="1"/>
    <col min="7966" max="7967" width="12.25" style="191" customWidth="1"/>
    <col min="7968" max="7968" width="10.75" style="191" customWidth="1"/>
    <col min="7969" max="7969" width="8.75" style="191" customWidth="1"/>
    <col min="7970" max="7971" width="12.25" style="191" customWidth="1"/>
    <col min="7972" max="7972" width="10.5" style="191" customWidth="1"/>
    <col min="7973" max="7973" width="9.75" style="191" customWidth="1"/>
    <col min="7974" max="7974" width="12" style="191" customWidth="1"/>
    <col min="7975" max="7975" width="11" style="191" customWidth="1"/>
    <col min="7976" max="7976" width="8.5" style="191" customWidth="1"/>
    <col min="7977" max="7977" width="9.5" style="191" customWidth="1"/>
    <col min="7978" max="7978" width="12.25" style="191" customWidth="1"/>
    <col min="7979" max="7979" width="12.75" style="191" customWidth="1"/>
    <col min="7980" max="7980" width="12.25" style="191" customWidth="1"/>
    <col min="7981" max="7981" width="12.75" style="191" customWidth="1"/>
    <col min="7982" max="7982" width="10.25" style="191" customWidth="1"/>
    <col min="7983" max="7983" width="9.25" style="191" customWidth="1"/>
    <col min="7984" max="8175" width="9.25" style="191"/>
    <col min="8176" max="8176" width="16" style="191" customWidth="1"/>
    <col min="8177" max="8177" width="17.75" style="191" customWidth="1"/>
    <col min="8178" max="8178" width="12.25" style="191" customWidth="1"/>
    <col min="8179" max="8179" width="11.75" style="191" customWidth="1"/>
    <col min="8180" max="8180" width="13.25" style="191" customWidth="1"/>
    <col min="8181" max="8181" width="10.25" style="191" customWidth="1"/>
    <col min="8182" max="8182" width="12.75" style="191" customWidth="1"/>
    <col min="8183" max="8183" width="13.25" style="191" customWidth="1"/>
    <col min="8184" max="8184" width="13" style="191" customWidth="1"/>
    <col min="8185" max="8185" width="11.75" style="191" customWidth="1"/>
    <col min="8186" max="8186" width="12.5" style="191" customWidth="1"/>
    <col min="8187" max="8187" width="12.25" style="191" customWidth="1"/>
    <col min="8188" max="8188" width="13.5" style="191" customWidth="1"/>
    <col min="8189" max="8189" width="13.25" style="191" customWidth="1"/>
    <col min="8190" max="8191" width="13" style="191" customWidth="1"/>
    <col min="8192" max="8192" width="12.75" style="191" customWidth="1"/>
    <col min="8193" max="8194" width="12.25" style="191" customWidth="1"/>
    <col min="8195" max="8195" width="14" style="191" customWidth="1"/>
    <col min="8196" max="8197" width="12.25" style="191" customWidth="1"/>
    <col min="8198" max="8198" width="13" style="191" customWidth="1"/>
    <col min="8199" max="8199" width="12.75" style="191" customWidth="1"/>
    <col min="8200" max="8200" width="12.25" style="191" customWidth="1"/>
    <col min="8201" max="8203" width="12.75" style="191" customWidth="1"/>
    <col min="8204" max="8204" width="15.75" style="191" customWidth="1"/>
    <col min="8205" max="8205" width="12.5" style="191" customWidth="1"/>
    <col min="8206" max="8206" width="12.25" style="191" customWidth="1"/>
    <col min="8207" max="8207" width="12.75" style="191" customWidth="1"/>
    <col min="8208" max="8209" width="12.25" style="191" customWidth="1"/>
    <col min="8210" max="8210" width="12.5" style="191" customWidth="1"/>
    <col min="8211" max="8211" width="12.75" style="191" customWidth="1"/>
    <col min="8212" max="8212" width="12.25" style="191" customWidth="1"/>
    <col min="8213" max="8213" width="12.5" style="191" customWidth="1"/>
    <col min="8214" max="8216" width="12.25" style="191" customWidth="1"/>
    <col min="8217" max="8218" width="12.75" style="191" customWidth="1"/>
    <col min="8219" max="8219" width="12.5" style="191" customWidth="1"/>
    <col min="8220" max="8220" width="12.25" style="191" customWidth="1"/>
    <col min="8221" max="8221" width="13.75" style="191" customWidth="1"/>
    <col min="8222" max="8223" width="12.25" style="191" customWidth="1"/>
    <col min="8224" max="8224" width="10.75" style="191" customWidth="1"/>
    <col min="8225" max="8225" width="8.75" style="191" customWidth="1"/>
    <col min="8226" max="8227" width="12.25" style="191" customWidth="1"/>
    <col min="8228" max="8228" width="10.5" style="191" customWidth="1"/>
    <col min="8229" max="8229" width="9.75" style="191" customWidth="1"/>
    <col min="8230" max="8230" width="12" style="191" customWidth="1"/>
    <col min="8231" max="8231" width="11" style="191" customWidth="1"/>
    <col min="8232" max="8232" width="8.5" style="191" customWidth="1"/>
    <col min="8233" max="8233" width="9.5" style="191" customWidth="1"/>
    <col min="8234" max="8234" width="12.25" style="191" customWidth="1"/>
    <col min="8235" max="8235" width="12.75" style="191" customWidth="1"/>
    <col min="8236" max="8236" width="12.25" style="191" customWidth="1"/>
    <col min="8237" max="8237" width="12.75" style="191" customWidth="1"/>
    <col min="8238" max="8238" width="10.25" style="191" customWidth="1"/>
    <col min="8239" max="8239" width="9.25" style="191" customWidth="1"/>
    <col min="8240" max="8427" width="9.25" style="191"/>
    <col min="8428" max="8428" width="9.25" style="191" customWidth="1"/>
    <col min="8429" max="8429" width="5.25" style="191" customWidth="1"/>
    <col min="8430" max="8430" width="32" style="191" customWidth="1"/>
    <col min="8431" max="8431" width="15.5" style="191" customWidth="1"/>
    <col min="8432" max="8432" width="16" style="191" customWidth="1"/>
    <col min="8433" max="8433" width="17.75" style="191" customWidth="1"/>
    <col min="8434" max="8434" width="12.25" style="191" customWidth="1"/>
    <col min="8435" max="8435" width="11.75" style="191" customWidth="1"/>
    <col min="8436" max="8436" width="13.25" style="191" customWidth="1"/>
    <col min="8437" max="8437" width="10.25" style="191" customWidth="1"/>
    <col min="8438" max="8438" width="12.75" style="191" customWidth="1"/>
    <col min="8439" max="8439" width="13.25" style="191" customWidth="1"/>
    <col min="8440" max="8440" width="13" style="191" customWidth="1"/>
    <col min="8441" max="8441" width="11.75" style="191" customWidth="1"/>
    <col min="8442" max="8442" width="12.5" style="191" customWidth="1"/>
    <col min="8443" max="8443" width="12.25" style="191" customWidth="1"/>
    <col min="8444" max="8444" width="13.5" style="191" customWidth="1"/>
    <col min="8445" max="8445" width="13.25" style="191" customWidth="1"/>
    <col min="8446" max="8447" width="13" style="191" customWidth="1"/>
    <col min="8448" max="8448" width="12.75" style="191" customWidth="1"/>
    <col min="8449" max="8450" width="12.25" style="191" customWidth="1"/>
    <col min="8451" max="8451" width="14" style="191" customWidth="1"/>
    <col min="8452" max="8453" width="12.25" style="191" customWidth="1"/>
    <col min="8454" max="8454" width="13" style="191" customWidth="1"/>
    <col min="8455" max="8455" width="12.75" style="191" customWidth="1"/>
    <col min="8456" max="8456" width="12.25" style="191" customWidth="1"/>
    <col min="8457" max="8459" width="12.75" style="191" customWidth="1"/>
    <col min="8460" max="8460" width="15.75" style="191" customWidth="1"/>
    <col min="8461" max="8461" width="12.5" style="191" customWidth="1"/>
    <col min="8462" max="8462" width="12.25" style="191" customWidth="1"/>
    <col min="8463" max="8463" width="12.75" style="191" customWidth="1"/>
    <col min="8464" max="8465" width="12.25" style="191" customWidth="1"/>
    <col min="8466" max="8466" width="12.5" style="191" customWidth="1"/>
    <col min="8467" max="8467" width="12.75" style="191" customWidth="1"/>
    <col min="8468" max="8468" width="12.25" style="191" customWidth="1"/>
    <col min="8469" max="8469" width="12.5" style="191" customWidth="1"/>
    <col min="8470" max="8472" width="12.25" style="191" customWidth="1"/>
    <col min="8473" max="8474" width="12.75" style="191" customWidth="1"/>
    <col min="8475" max="8475" width="12.5" style="191" customWidth="1"/>
    <col min="8476" max="8476" width="12.25" style="191" customWidth="1"/>
    <col min="8477" max="8477" width="13.75" style="191" customWidth="1"/>
    <col min="8478" max="8479" width="12.25" style="191" customWidth="1"/>
    <col min="8480" max="8480" width="10.75" style="191" customWidth="1"/>
    <col min="8481" max="8481" width="8.75" style="191" customWidth="1"/>
    <col min="8482" max="8483" width="12.25" style="191" customWidth="1"/>
    <col min="8484" max="8484" width="10.5" style="191" customWidth="1"/>
    <col min="8485" max="8485" width="9.75" style="191" customWidth="1"/>
    <col min="8486" max="8486" width="12" style="191" customWidth="1"/>
    <col min="8487" max="8487" width="11" style="191" customWidth="1"/>
    <col min="8488" max="8488" width="8.5" style="191" customWidth="1"/>
    <col min="8489" max="8489" width="9.5" style="191" customWidth="1"/>
    <col min="8490" max="8490" width="12.25" style="191" customWidth="1"/>
    <col min="8491" max="8491" width="12.75" style="191" customWidth="1"/>
    <col min="8492" max="8492" width="12.25" style="191" customWidth="1"/>
    <col min="8493" max="8493" width="12.75" style="191" customWidth="1"/>
    <col min="8494" max="8494" width="10.25" style="191" customWidth="1"/>
    <col min="8495" max="8495" width="9.25" style="191" customWidth="1"/>
    <col min="8496" max="8683" width="9.25" style="191"/>
    <col min="8684" max="8684" width="9.25" style="191" customWidth="1"/>
    <col min="8685" max="8685" width="5.25" style="191" customWidth="1"/>
    <col min="8686" max="8686" width="32" style="191" customWidth="1"/>
    <col min="8687" max="8687" width="15.5" style="191" customWidth="1"/>
    <col min="8688" max="8688" width="16" style="191" customWidth="1"/>
    <col min="8689" max="8689" width="17.75" style="191" customWidth="1"/>
    <col min="8690" max="8690" width="12.25" style="191" customWidth="1"/>
    <col min="8691" max="8691" width="11.75" style="191" customWidth="1"/>
    <col min="8692" max="8692" width="13.25" style="191" customWidth="1"/>
    <col min="8693" max="8693" width="10.25" style="191" customWidth="1"/>
    <col min="8694" max="8694" width="12.75" style="191" customWidth="1"/>
    <col min="8695" max="8695" width="13.25" style="191" customWidth="1"/>
    <col min="8696" max="8696" width="13" style="191" customWidth="1"/>
    <col min="8697" max="8697" width="11.75" style="191" customWidth="1"/>
    <col min="8698" max="8698" width="12.5" style="191" customWidth="1"/>
    <col min="8699" max="8699" width="12.25" style="191" customWidth="1"/>
    <col min="8700" max="8700" width="13.5" style="191" customWidth="1"/>
    <col min="8701" max="8701" width="13.25" style="191" customWidth="1"/>
    <col min="8702" max="8703" width="13" style="191" customWidth="1"/>
    <col min="8704" max="8704" width="12.75" style="191" customWidth="1"/>
    <col min="8705" max="8706" width="12.25" style="191" customWidth="1"/>
    <col min="8707" max="8707" width="14" style="191" customWidth="1"/>
    <col min="8708" max="8709" width="12.25" style="191" customWidth="1"/>
    <col min="8710" max="8710" width="13" style="191" customWidth="1"/>
    <col min="8711" max="8711" width="12.75" style="191" customWidth="1"/>
    <col min="8712" max="8712" width="12.25" style="191" customWidth="1"/>
    <col min="8713" max="8715" width="12.75" style="191" customWidth="1"/>
    <col min="8716" max="8716" width="15.75" style="191" customWidth="1"/>
    <col min="8717" max="8717" width="12.5" style="191" customWidth="1"/>
    <col min="8718" max="8718" width="12.25" style="191" customWidth="1"/>
    <col min="8719" max="8719" width="12.75" style="191" customWidth="1"/>
    <col min="8720" max="8721" width="12.25" style="191" customWidth="1"/>
    <col min="8722" max="8722" width="12.5" style="191" customWidth="1"/>
    <col min="8723" max="8723" width="12.75" style="191" customWidth="1"/>
    <col min="8724" max="8724" width="12.25" style="191" customWidth="1"/>
    <col min="8725" max="8725" width="12.5" style="191" customWidth="1"/>
    <col min="8726" max="8728" width="12.25" style="191" customWidth="1"/>
    <col min="8729" max="8730" width="12.75" style="191" customWidth="1"/>
    <col min="8731" max="8731" width="12.5" style="191" customWidth="1"/>
    <col min="8732" max="8732" width="12.25" style="191" customWidth="1"/>
    <col min="8733" max="8733" width="13.75" style="191" customWidth="1"/>
    <col min="8734" max="8735" width="12.25" style="191" customWidth="1"/>
    <col min="8736" max="8736" width="10.75" style="191" customWidth="1"/>
    <col min="8737" max="8737" width="8.75" style="191" customWidth="1"/>
    <col min="8738" max="8739" width="12.25" style="191" customWidth="1"/>
    <col min="8740" max="8740" width="10.5" style="191" customWidth="1"/>
    <col min="8741" max="8741" width="9.75" style="191" customWidth="1"/>
    <col min="8742" max="8742" width="12" style="191" customWidth="1"/>
    <col min="8743" max="8743" width="11" style="191" customWidth="1"/>
    <col min="8744" max="8744" width="8.5" style="191" customWidth="1"/>
    <col min="8745" max="8745" width="9.5" style="191" customWidth="1"/>
    <col min="8746" max="8746" width="12.25" style="191" customWidth="1"/>
    <col min="8747" max="8747" width="12.75" style="191" customWidth="1"/>
    <col min="8748" max="8748" width="12.25" style="191" customWidth="1"/>
    <col min="8749" max="8749" width="12.75" style="191" customWidth="1"/>
    <col min="8750" max="8750" width="10.25" style="191" customWidth="1"/>
    <col min="8751" max="8751" width="9.25" style="191" customWidth="1"/>
    <col min="8752" max="8891" width="9.25" style="191"/>
    <col min="8892" max="8893" width="9.25" style="194"/>
    <col min="8894" max="8939" width="9.25" style="191"/>
    <col min="8940" max="8940" width="9.25" style="191" customWidth="1"/>
    <col min="8941" max="8941" width="5.25" style="191" customWidth="1"/>
    <col min="8942" max="8942" width="32" style="191" customWidth="1"/>
    <col min="8943" max="8943" width="15.5" style="191" customWidth="1"/>
    <col min="8944" max="8944" width="16" style="191" customWidth="1"/>
    <col min="8945" max="8945" width="17.75" style="191" customWidth="1"/>
    <col min="8946" max="8946" width="12.25" style="191" customWidth="1"/>
    <col min="8947" max="8947" width="11.75" style="191" customWidth="1"/>
    <col min="8948" max="8948" width="13.25" style="191" customWidth="1"/>
    <col min="8949" max="8949" width="10.25" style="191" customWidth="1"/>
    <col min="8950" max="8950" width="12.75" style="191" customWidth="1"/>
    <col min="8951" max="8951" width="13.25" style="191" customWidth="1"/>
    <col min="8952" max="8952" width="13" style="191" customWidth="1"/>
    <col min="8953" max="8953" width="11.75" style="191" customWidth="1"/>
    <col min="8954" max="8954" width="12.5" style="191" customWidth="1"/>
    <col min="8955" max="8955" width="12.25" style="191" customWidth="1"/>
    <col min="8956" max="8956" width="13.5" style="191" customWidth="1"/>
    <col min="8957" max="8957" width="13.25" style="191" customWidth="1"/>
    <col min="8958" max="8959" width="13" style="191" customWidth="1"/>
    <col min="8960" max="8960" width="12.75" style="191" customWidth="1"/>
    <col min="8961" max="8962" width="12.25" style="191" customWidth="1"/>
    <col min="8963" max="8963" width="14" style="191" customWidth="1"/>
    <col min="8964" max="8965" width="12.25" style="191" customWidth="1"/>
    <col min="8966" max="8966" width="13" style="191" customWidth="1"/>
    <col min="8967" max="8967" width="12.75" style="191" customWidth="1"/>
    <col min="8968" max="8968" width="12.25" style="191" customWidth="1"/>
    <col min="8969" max="8971" width="12.75" style="191" customWidth="1"/>
    <col min="8972" max="8972" width="15.75" style="191" customWidth="1"/>
    <col min="8973" max="8973" width="12.5" style="191" customWidth="1"/>
    <col min="8974" max="8974" width="12.25" style="191" customWidth="1"/>
    <col min="8975" max="8975" width="12.75" style="191" customWidth="1"/>
    <col min="8976" max="8977" width="12.25" style="191" customWidth="1"/>
    <col min="8978" max="8978" width="12.5" style="191" customWidth="1"/>
    <col min="8979" max="8979" width="12.75" style="191" customWidth="1"/>
    <col min="8980" max="8980" width="12.25" style="191" customWidth="1"/>
    <col min="8981" max="8981" width="12.5" style="191" customWidth="1"/>
    <col min="8982" max="8984" width="12.25" style="191" customWidth="1"/>
    <col min="8985" max="8986" width="12.75" style="191" customWidth="1"/>
    <col min="8987" max="8987" width="12.5" style="191" customWidth="1"/>
    <col min="8988" max="8988" width="12.25" style="191" customWidth="1"/>
    <col min="8989" max="8989" width="13.75" style="191" customWidth="1"/>
    <col min="8990" max="8991" width="12.25" style="191" customWidth="1"/>
    <col min="8992" max="8992" width="10.75" style="191" customWidth="1"/>
    <col min="8993" max="8993" width="8.75" style="191" customWidth="1"/>
    <col min="8994" max="8995" width="12.25" style="191" customWidth="1"/>
    <col min="8996" max="8996" width="10.5" style="191" customWidth="1"/>
    <col min="8997" max="8997" width="9.75" style="191" customWidth="1"/>
    <col min="8998" max="8998" width="12" style="191" customWidth="1"/>
    <col min="8999" max="8999" width="11" style="191" customWidth="1"/>
    <col min="9000" max="9000" width="8.5" style="191" customWidth="1"/>
    <col min="9001" max="9001" width="9.5" style="191" customWidth="1"/>
    <col min="9002" max="9002" width="12.25" style="191" customWidth="1"/>
    <col min="9003" max="9003" width="12.75" style="191" customWidth="1"/>
    <col min="9004" max="9004" width="12.25" style="191" customWidth="1"/>
    <col min="9005" max="9005" width="12.75" style="191" customWidth="1"/>
    <col min="9006" max="9006" width="10.25" style="191" customWidth="1"/>
    <col min="9007" max="9007" width="9.25" style="191" customWidth="1"/>
    <col min="9008" max="9195" width="9.25" style="191"/>
    <col min="9196" max="9196" width="9.25" style="191" customWidth="1"/>
    <col min="9197" max="9197" width="5.25" style="191" customWidth="1"/>
    <col min="9198" max="9198" width="32" style="191" customWidth="1"/>
    <col min="9199" max="9199" width="15.5" style="191" customWidth="1"/>
    <col min="9200" max="9200" width="16" style="191" customWidth="1"/>
    <col min="9201" max="9201" width="17.75" style="191" customWidth="1"/>
    <col min="9202" max="9202" width="12.25" style="191" customWidth="1"/>
    <col min="9203" max="9203" width="11.75" style="191" customWidth="1"/>
    <col min="9204" max="9204" width="13.25" style="191" customWidth="1"/>
    <col min="9205" max="9205" width="10.25" style="191" customWidth="1"/>
    <col min="9206" max="9206" width="12.75" style="191" customWidth="1"/>
    <col min="9207" max="9207" width="13.25" style="191" customWidth="1"/>
    <col min="9208" max="9208" width="13" style="191" customWidth="1"/>
    <col min="9209" max="9209" width="11.75" style="191" customWidth="1"/>
    <col min="9210" max="9210" width="12.5" style="191" customWidth="1"/>
    <col min="9211" max="9211" width="12.25" style="191" customWidth="1"/>
    <col min="9212" max="9212" width="13.5" style="191" customWidth="1"/>
    <col min="9213" max="9213" width="13.25" style="191" customWidth="1"/>
    <col min="9214" max="9215" width="13" style="191" customWidth="1"/>
    <col min="9216" max="9216" width="12.75" style="191" customWidth="1"/>
    <col min="9217" max="9218" width="12.25" style="191" customWidth="1"/>
    <col min="9219" max="9219" width="14" style="191" customWidth="1"/>
    <col min="9220" max="9221" width="12.25" style="191" customWidth="1"/>
    <col min="9222" max="9222" width="13" style="191" customWidth="1"/>
    <col min="9223" max="9223" width="12.75" style="191" customWidth="1"/>
    <col min="9224" max="9224" width="12.25" style="191" customWidth="1"/>
    <col min="9225" max="9227" width="12.75" style="191" customWidth="1"/>
    <col min="9228" max="9228" width="15.75" style="191" customWidth="1"/>
    <col min="9229" max="9229" width="12.5" style="191" customWidth="1"/>
    <col min="9230" max="9230" width="12.25" style="191" customWidth="1"/>
    <col min="9231" max="9231" width="12.75" style="191" customWidth="1"/>
    <col min="9232" max="9233" width="12.25" style="191" customWidth="1"/>
    <col min="9234" max="9234" width="12.5" style="191" customWidth="1"/>
    <col min="9235" max="9235" width="12.75" style="191" customWidth="1"/>
    <col min="9236" max="9236" width="12.25" style="191" customWidth="1"/>
    <col min="9237" max="9237" width="12.5" style="191" customWidth="1"/>
    <col min="9238" max="9240" width="12.25" style="191" customWidth="1"/>
    <col min="9241" max="9242" width="12.75" style="191" customWidth="1"/>
    <col min="9243" max="9243" width="12.5" style="191" customWidth="1"/>
    <col min="9244" max="9244" width="12.25" style="191" customWidth="1"/>
    <col min="9245" max="9245" width="13.75" style="191" customWidth="1"/>
    <col min="9246" max="9247" width="12.25" style="191" customWidth="1"/>
    <col min="9248" max="9248" width="10.75" style="191" customWidth="1"/>
    <col min="9249" max="9249" width="8.75" style="191" customWidth="1"/>
    <col min="9250" max="9251" width="12.25" style="191" customWidth="1"/>
    <col min="9252" max="9252" width="10.5" style="191" customWidth="1"/>
    <col min="9253" max="9253" width="9.75" style="191" customWidth="1"/>
    <col min="9254" max="9254" width="12" style="191" customWidth="1"/>
    <col min="9255" max="9255" width="11" style="191" customWidth="1"/>
    <col min="9256" max="9256" width="8.5" style="191" customWidth="1"/>
    <col min="9257" max="9257" width="9.5" style="191" customWidth="1"/>
    <col min="9258" max="9258" width="12.25" style="191" customWidth="1"/>
    <col min="9259" max="9259" width="12.75" style="191" customWidth="1"/>
    <col min="9260" max="9260" width="12.25" style="191" customWidth="1"/>
    <col min="9261" max="9261" width="12.75" style="191" customWidth="1"/>
    <col min="9262" max="9262" width="10.25" style="191" customWidth="1"/>
    <col min="9263" max="9263" width="9.25" style="191" customWidth="1"/>
    <col min="9264" max="9451" width="9.25" style="191"/>
    <col min="9452" max="9452" width="9.25" style="191" customWidth="1"/>
    <col min="9453" max="9453" width="5.25" style="191" customWidth="1"/>
    <col min="9454" max="9454" width="32" style="191" customWidth="1"/>
    <col min="9455" max="9455" width="15.5" style="191" customWidth="1"/>
    <col min="9456" max="9456" width="16" style="191" customWidth="1"/>
    <col min="9457" max="9457" width="17.75" style="191" customWidth="1"/>
    <col min="9458" max="9458" width="12.25" style="191" customWidth="1"/>
    <col min="9459" max="9459" width="11.75" style="191" customWidth="1"/>
    <col min="9460" max="9460" width="13.25" style="191" customWidth="1"/>
    <col min="9461" max="9461" width="10.25" style="191" customWidth="1"/>
    <col min="9462" max="9462" width="12.75" style="191" customWidth="1"/>
    <col min="9463" max="9463" width="13.25" style="191" customWidth="1"/>
    <col min="9464" max="9464" width="13" style="191" customWidth="1"/>
    <col min="9465" max="9465" width="11.75" style="191" customWidth="1"/>
    <col min="9466" max="9466" width="12.5" style="191" customWidth="1"/>
    <col min="9467" max="9467" width="12.25" style="191" customWidth="1"/>
    <col min="9468" max="9468" width="13.5" style="191" customWidth="1"/>
    <col min="9469" max="9469" width="13.25" style="191" customWidth="1"/>
    <col min="9470" max="9471" width="13" style="191" customWidth="1"/>
    <col min="9472" max="9472" width="12.75" style="191" customWidth="1"/>
    <col min="9473" max="9474" width="12.25" style="191" customWidth="1"/>
    <col min="9475" max="9475" width="14" style="191" customWidth="1"/>
    <col min="9476" max="9477" width="12.25" style="191" customWidth="1"/>
    <col min="9478" max="9478" width="13" style="191" customWidth="1"/>
    <col min="9479" max="9479" width="12.75" style="191" customWidth="1"/>
    <col min="9480" max="9480" width="12.25" style="191" customWidth="1"/>
    <col min="9481" max="9483" width="12.75" style="191" customWidth="1"/>
    <col min="9484" max="9484" width="15.75" style="191" customWidth="1"/>
    <col min="9485" max="9485" width="12.5" style="191" customWidth="1"/>
    <col min="9486" max="9486" width="12.25" style="191" customWidth="1"/>
    <col min="9487" max="9487" width="12.75" style="191" customWidth="1"/>
    <col min="9488" max="9489" width="12.25" style="191" customWidth="1"/>
    <col min="9490" max="9490" width="12.5" style="191" customWidth="1"/>
    <col min="9491" max="9491" width="12.75" style="191" customWidth="1"/>
    <col min="9492" max="9492" width="12.25" style="191" customWidth="1"/>
    <col min="9493" max="9493" width="12.5" style="191" customWidth="1"/>
    <col min="9494" max="9496" width="12.25" style="191" customWidth="1"/>
    <col min="9497" max="9498" width="12.75" style="191" customWidth="1"/>
    <col min="9499" max="9499" width="12.5" style="191" customWidth="1"/>
    <col min="9500" max="9500" width="12.25" style="191" customWidth="1"/>
    <col min="9501" max="9501" width="13.75" style="191" customWidth="1"/>
    <col min="9502" max="9503" width="12.25" style="191" customWidth="1"/>
    <col min="9504" max="9504" width="10.75" style="191" customWidth="1"/>
    <col min="9505" max="9505" width="8.75" style="191" customWidth="1"/>
    <col min="9506" max="9507" width="12.25" style="191" customWidth="1"/>
    <col min="9508" max="9508" width="10.5" style="191" customWidth="1"/>
    <col min="9509" max="9509" width="9.75" style="191" customWidth="1"/>
    <col min="9510" max="9510" width="12" style="191" customWidth="1"/>
    <col min="9511" max="9511" width="11" style="191" customWidth="1"/>
    <col min="9512" max="9512" width="8.5" style="191" customWidth="1"/>
    <col min="9513" max="9513" width="9.5" style="191" customWidth="1"/>
    <col min="9514" max="9514" width="12.25" style="191" customWidth="1"/>
    <col min="9515" max="9515" width="12.75" style="191" customWidth="1"/>
    <col min="9516" max="9516" width="12.25" style="191" customWidth="1"/>
    <col min="9517" max="9517" width="12.75" style="191" customWidth="1"/>
    <col min="9518" max="9518" width="10.25" style="191" customWidth="1"/>
    <col min="9519" max="9519" width="9.25" style="191" customWidth="1"/>
    <col min="9520" max="9707" width="9.25" style="191"/>
    <col min="9708" max="9708" width="9.25" style="194" customWidth="1"/>
    <col min="9709" max="9709" width="5.25" style="194" customWidth="1"/>
    <col min="9710" max="9710" width="32" style="191" customWidth="1"/>
    <col min="9711" max="9711" width="15.5" style="191" customWidth="1"/>
    <col min="9712" max="9712" width="16" style="191" customWidth="1"/>
    <col min="9713" max="9713" width="17.75" style="191" customWidth="1"/>
    <col min="9714" max="9714" width="12.25" style="191" customWidth="1"/>
    <col min="9715" max="9715" width="11.75" style="191" customWidth="1"/>
    <col min="9716" max="9716" width="13.25" style="191" customWidth="1"/>
    <col min="9717" max="9717" width="10.25" style="191" customWidth="1"/>
    <col min="9718" max="9718" width="12.75" style="191" customWidth="1"/>
    <col min="9719" max="9719" width="13.25" style="191" customWidth="1"/>
    <col min="9720" max="9720" width="13" style="191" customWidth="1"/>
    <col min="9721" max="9721" width="11.75" style="191" customWidth="1"/>
    <col min="9722" max="9722" width="12.5" style="191" customWidth="1"/>
    <col min="9723" max="9723" width="12.25" style="191" customWidth="1"/>
    <col min="9724" max="9724" width="13.5" style="191" customWidth="1"/>
    <col min="9725" max="9725" width="13.25" style="191" customWidth="1"/>
    <col min="9726" max="9727" width="13" style="191" customWidth="1"/>
    <col min="9728" max="9728" width="12.75" style="191" customWidth="1"/>
    <col min="9729" max="9729" width="12.25" style="191" customWidth="1"/>
    <col min="9730" max="9730" width="12.25" style="194" customWidth="1"/>
    <col min="9731" max="9731" width="14" style="194" customWidth="1"/>
    <col min="9732" max="9733" width="12.25" style="191" customWidth="1"/>
    <col min="9734" max="9734" width="13" style="191" customWidth="1"/>
    <col min="9735" max="9735" width="12.75" style="191" customWidth="1"/>
    <col min="9736" max="9736" width="12.25" style="191" customWidth="1"/>
    <col min="9737" max="9739" width="12.75" style="191" customWidth="1"/>
    <col min="9740" max="9740" width="15.75" style="191" customWidth="1"/>
    <col min="9741" max="9741" width="12.5" style="191" customWidth="1"/>
    <col min="9742" max="9742" width="12.25" style="191" customWidth="1"/>
    <col min="9743" max="9743" width="12.75" style="191" customWidth="1"/>
    <col min="9744" max="9745" width="12.25" style="191" customWidth="1"/>
    <col min="9746" max="9746" width="12.5" style="191" customWidth="1"/>
    <col min="9747" max="9747" width="12.75" style="191" customWidth="1"/>
    <col min="9748" max="9748" width="12.25" style="191" customWidth="1"/>
    <col min="9749" max="9749" width="12.5" style="191" customWidth="1"/>
    <col min="9750" max="9752" width="12.25" style="191" customWidth="1"/>
    <col min="9753" max="9754" width="12.75" style="191" customWidth="1"/>
    <col min="9755" max="9755" width="12.5" style="191" customWidth="1"/>
    <col min="9756" max="9756" width="12.25" style="191" customWidth="1"/>
    <col min="9757" max="9757" width="13.75" style="191" customWidth="1"/>
    <col min="9758" max="9759" width="12.25" style="191" customWidth="1"/>
    <col min="9760" max="9760" width="10.75" style="191" customWidth="1"/>
    <col min="9761" max="9761" width="8.75" style="191" customWidth="1"/>
    <col min="9762" max="9763" width="12.25" style="191" customWidth="1"/>
    <col min="9764" max="9764" width="10.5" style="191" customWidth="1"/>
    <col min="9765" max="9765" width="9.75" style="191" customWidth="1"/>
    <col min="9766" max="9766" width="12" style="191" customWidth="1"/>
    <col min="9767" max="9767" width="11" style="191" customWidth="1"/>
    <col min="9768" max="9768" width="8.5" style="191" customWidth="1"/>
    <col min="9769" max="9769" width="9.5" style="191" customWidth="1"/>
    <col min="9770" max="9770" width="12.25" style="191" customWidth="1"/>
    <col min="9771" max="9771" width="12.75" style="191" customWidth="1"/>
    <col min="9772" max="9772" width="12.25" style="191" customWidth="1"/>
    <col min="9773" max="9773" width="12.75" style="191" customWidth="1"/>
    <col min="9774" max="9774" width="10.25" style="191" customWidth="1"/>
    <col min="9775" max="9775" width="9.25" style="191" customWidth="1"/>
    <col min="9776" max="9963" width="9.25" style="191"/>
    <col min="9964" max="9964" width="9.25" style="191" customWidth="1"/>
    <col min="9965" max="9965" width="5.25" style="191" customWidth="1"/>
    <col min="9966" max="9966" width="32" style="191" customWidth="1"/>
    <col min="9967" max="9967" width="15.5" style="191" customWidth="1"/>
    <col min="9968" max="9968" width="16" style="191" customWidth="1"/>
    <col min="9969" max="9969" width="17.75" style="191" customWidth="1"/>
    <col min="9970" max="9970" width="12.25" style="191" customWidth="1"/>
    <col min="9971" max="9971" width="11.75" style="191" customWidth="1"/>
    <col min="9972" max="9972" width="13.25" style="191" customWidth="1"/>
    <col min="9973" max="9973" width="10.25" style="191" customWidth="1"/>
    <col min="9974" max="9974" width="12.75" style="191" customWidth="1"/>
    <col min="9975" max="9975" width="13.25" style="191" customWidth="1"/>
    <col min="9976" max="9976" width="13" style="191" customWidth="1"/>
    <col min="9977" max="9977" width="11.75" style="191" customWidth="1"/>
    <col min="9978" max="9978" width="12.5" style="191" customWidth="1"/>
    <col min="9979" max="9979" width="12.25" style="191" customWidth="1"/>
    <col min="9980" max="9980" width="13.5" style="191" customWidth="1"/>
    <col min="9981" max="9981" width="13.25" style="191" customWidth="1"/>
    <col min="9982" max="9983" width="13" style="191" customWidth="1"/>
    <col min="9984" max="9984" width="12.75" style="191" customWidth="1"/>
    <col min="9985" max="9986" width="12.25" style="191" customWidth="1"/>
    <col min="9987" max="9987" width="14" style="191" customWidth="1"/>
    <col min="9988" max="9989" width="12.25" style="191" customWidth="1"/>
    <col min="9990" max="9990" width="13" style="191" customWidth="1"/>
    <col min="9991" max="9991" width="12.75" style="191" customWidth="1"/>
    <col min="9992" max="9992" width="12.25" style="191" customWidth="1"/>
    <col min="9993" max="9995" width="12.75" style="191" customWidth="1"/>
    <col min="9996" max="9996" width="15.75" style="191" customWidth="1"/>
    <col min="9997" max="9997" width="12.5" style="191" customWidth="1"/>
    <col min="9998" max="9998" width="12.25" style="191" customWidth="1"/>
    <col min="9999" max="9999" width="12.75" style="191" customWidth="1"/>
    <col min="10000" max="10001" width="12.25" style="191" customWidth="1"/>
    <col min="10002" max="10002" width="12.5" style="191" customWidth="1"/>
    <col min="10003" max="10003" width="12.75" style="191" customWidth="1"/>
    <col min="10004" max="10004" width="12.25" style="191" customWidth="1"/>
    <col min="10005" max="10005" width="12.5" style="191" customWidth="1"/>
    <col min="10006" max="10008" width="12.25" style="191" customWidth="1"/>
    <col min="10009" max="10010" width="12.75" style="191" customWidth="1"/>
    <col min="10011" max="10011" width="12.5" style="191" customWidth="1"/>
    <col min="10012" max="10012" width="12.25" style="191" customWidth="1"/>
    <col min="10013" max="10013" width="13.75" style="191" customWidth="1"/>
    <col min="10014" max="10015" width="12.25" style="191" customWidth="1"/>
    <col min="10016" max="10016" width="10.75" style="191" customWidth="1"/>
    <col min="10017" max="10017" width="8.75" style="191" customWidth="1"/>
    <col min="10018" max="10019" width="12.25" style="191" customWidth="1"/>
    <col min="10020" max="10020" width="10.5" style="191" customWidth="1"/>
    <col min="10021" max="10021" width="9.75" style="191" customWidth="1"/>
    <col min="10022" max="10022" width="12" style="191" customWidth="1"/>
    <col min="10023" max="10023" width="11" style="191" customWidth="1"/>
    <col min="10024" max="10024" width="8.5" style="191" customWidth="1"/>
    <col min="10025" max="10025" width="9.5" style="191" customWidth="1"/>
    <col min="10026" max="10026" width="12.25" style="191" customWidth="1"/>
    <col min="10027" max="10027" width="12.75" style="191" customWidth="1"/>
    <col min="10028" max="10028" width="12.25" style="191" customWidth="1"/>
    <col min="10029" max="10029" width="12.75" style="191" customWidth="1"/>
    <col min="10030" max="10030" width="10.25" style="191" customWidth="1"/>
    <col min="10031" max="10031" width="9.25" style="191" customWidth="1"/>
    <col min="10032" max="10219" width="9.25" style="191"/>
    <col min="10220" max="10220" width="9.25" style="194" customWidth="1"/>
    <col min="10221" max="10221" width="5.25" style="194" customWidth="1"/>
    <col min="10222" max="10222" width="32" style="191" customWidth="1"/>
    <col min="10223" max="10223" width="15.5" style="191" customWidth="1"/>
    <col min="10224" max="10224" width="16" style="191" customWidth="1"/>
    <col min="10225" max="10225" width="17.75" style="191" customWidth="1"/>
    <col min="10226" max="10226" width="12.25" style="191" customWidth="1"/>
    <col min="10227" max="10227" width="11.75" style="191" customWidth="1"/>
    <col min="10228" max="10228" width="13.25" style="191" customWidth="1"/>
    <col min="10229" max="10229" width="10.25" style="191" customWidth="1"/>
    <col min="10230" max="10230" width="12.75" style="191" customWidth="1"/>
    <col min="10231" max="10231" width="13.25" style="191" customWidth="1"/>
    <col min="10232" max="10232" width="13" style="191" customWidth="1"/>
    <col min="10233" max="10233" width="11.75" style="191" customWidth="1"/>
    <col min="10234" max="10234" width="12.5" style="191" customWidth="1"/>
    <col min="10235" max="10235" width="12.25" style="191" customWidth="1"/>
    <col min="10236" max="10236" width="13.5" style="191" customWidth="1"/>
    <col min="10237" max="10237" width="13.25" style="191" customWidth="1"/>
    <col min="10238" max="10239" width="13" style="191" customWidth="1"/>
    <col min="10240" max="10240" width="12.75" style="191" customWidth="1"/>
    <col min="10241" max="10241" width="12.25" style="191" customWidth="1"/>
    <col min="10242" max="10242" width="12.25" style="194" customWidth="1"/>
    <col min="10243" max="10243" width="14" style="194" customWidth="1"/>
    <col min="10244" max="10245" width="12.25" style="191" customWidth="1"/>
    <col min="10246" max="10246" width="13" style="191" customWidth="1"/>
    <col min="10247" max="10247" width="12.75" style="191" customWidth="1"/>
    <col min="10248" max="10248" width="12.25" style="191" customWidth="1"/>
    <col min="10249" max="10251" width="12.75" style="191" customWidth="1"/>
    <col min="10252" max="10252" width="15.75" style="191" customWidth="1"/>
    <col min="10253" max="10253" width="12.5" style="191" customWidth="1"/>
    <col min="10254" max="10254" width="12.25" style="191" customWidth="1"/>
    <col min="10255" max="10255" width="12.75" style="191" customWidth="1"/>
    <col min="10256" max="10257" width="12.25" style="191" customWidth="1"/>
    <col min="10258" max="10258" width="12.5" style="191" customWidth="1"/>
    <col min="10259" max="10259" width="12.75" style="191" customWidth="1"/>
    <col min="10260" max="10260" width="12.25" style="191" customWidth="1"/>
    <col min="10261" max="10261" width="12.5" style="191" customWidth="1"/>
    <col min="10262" max="10264" width="12.25" style="191" customWidth="1"/>
    <col min="10265" max="10266" width="12.75" style="191" customWidth="1"/>
    <col min="10267" max="10267" width="12.5" style="191" customWidth="1"/>
    <col min="10268" max="10268" width="12.25" style="191" customWidth="1"/>
    <col min="10269" max="10269" width="13.75" style="191" customWidth="1"/>
    <col min="10270" max="10271" width="12.25" style="191" customWidth="1"/>
    <col min="10272" max="10272" width="10.75" style="191" customWidth="1"/>
    <col min="10273" max="10273" width="8.75" style="191" customWidth="1"/>
    <col min="10274" max="10275" width="12.25" style="191" customWidth="1"/>
    <col min="10276" max="10276" width="10.5" style="191" customWidth="1"/>
    <col min="10277" max="10277" width="9.75" style="191" customWidth="1"/>
    <col min="10278" max="10278" width="12" style="191" customWidth="1"/>
    <col min="10279" max="10279" width="11" style="191" customWidth="1"/>
    <col min="10280" max="10280" width="8.5" style="191" customWidth="1"/>
    <col min="10281" max="10281" width="9.5" style="191" customWidth="1"/>
    <col min="10282" max="10282" width="12.25" style="191" customWidth="1"/>
    <col min="10283" max="10283" width="12.75" style="191" customWidth="1"/>
    <col min="10284" max="10284" width="12.25" style="191" customWidth="1"/>
    <col min="10285" max="10285" width="12.75" style="191" customWidth="1"/>
    <col min="10286" max="10286" width="10.25" style="191" customWidth="1"/>
    <col min="10287" max="10287" width="9.25" style="191" customWidth="1"/>
    <col min="10288" max="10475" width="9.25" style="191"/>
    <col min="10476" max="10476" width="9.25" style="191" customWidth="1"/>
    <col min="10477" max="10477" width="5.25" style="191" customWidth="1"/>
    <col min="10478" max="10478" width="32" style="191" customWidth="1"/>
    <col min="10479" max="10479" width="15.5" style="191" customWidth="1"/>
    <col min="10480" max="10480" width="16" style="191" customWidth="1"/>
    <col min="10481" max="10481" width="17.75" style="191" customWidth="1"/>
    <col min="10482" max="10482" width="12.25" style="191" customWidth="1"/>
    <col min="10483" max="10483" width="11.75" style="191" customWidth="1"/>
    <col min="10484" max="10484" width="13.25" style="191" customWidth="1"/>
    <col min="10485" max="10485" width="10.25" style="191" customWidth="1"/>
    <col min="10486" max="10486" width="12.75" style="191" customWidth="1"/>
    <col min="10487" max="10487" width="13.25" style="191" customWidth="1"/>
    <col min="10488" max="10488" width="13" style="191" customWidth="1"/>
    <col min="10489" max="10489" width="11.75" style="191" customWidth="1"/>
    <col min="10490" max="10490" width="12.5" style="191" customWidth="1"/>
    <col min="10491" max="10491" width="12.25" style="191" customWidth="1"/>
    <col min="10492" max="10492" width="13.5" style="191" customWidth="1"/>
    <col min="10493" max="10493" width="13.25" style="191" customWidth="1"/>
    <col min="10494" max="10495" width="13" style="191" customWidth="1"/>
    <col min="10496" max="10496" width="12.75" style="191" customWidth="1"/>
    <col min="10497" max="10498" width="12.25" style="191" customWidth="1"/>
    <col min="10499" max="10499" width="14" style="191" customWidth="1"/>
    <col min="10500" max="10501" width="12.25" style="191" customWidth="1"/>
    <col min="10502" max="10502" width="13" style="191" customWidth="1"/>
    <col min="10503" max="10503" width="12.75" style="191" customWidth="1"/>
    <col min="10504" max="10504" width="12.25" style="191" customWidth="1"/>
    <col min="10505" max="10507" width="12.75" style="191" customWidth="1"/>
    <col min="10508" max="10508" width="15.75" style="191" customWidth="1"/>
    <col min="10509" max="10509" width="12.5" style="191" customWidth="1"/>
    <col min="10510" max="10510" width="12.25" style="191" customWidth="1"/>
    <col min="10511" max="10511" width="12.75" style="191" customWidth="1"/>
    <col min="10512" max="10513" width="12.25" style="191" customWidth="1"/>
    <col min="10514" max="10514" width="12.5" style="191" customWidth="1"/>
    <col min="10515" max="10515" width="12.75" style="191" customWidth="1"/>
    <col min="10516" max="10516" width="12.25" style="191" customWidth="1"/>
    <col min="10517" max="10517" width="12.5" style="191" customWidth="1"/>
    <col min="10518" max="10520" width="12.25" style="191" customWidth="1"/>
    <col min="10521" max="10522" width="12.75" style="191" customWidth="1"/>
    <col min="10523" max="10523" width="12.5" style="191" customWidth="1"/>
    <col min="10524" max="10524" width="12.25" style="191" customWidth="1"/>
    <col min="10525" max="10525" width="13.75" style="191" customWidth="1"/>
    <col min="10526" max="10527" width="12.25" style="191" customWidth="1"/>
    <col min="10528" max="10528" width="10.75" style="191" customWidth="1"/>
    <col min="10529" max="10529" width="8.75" style="191" customWidth="1"/>
    <col min="10530" max="10531" width="12.25" style="191" customWidth="1"/>
    <col min="10532" max="10532" width="10.5" style="191" customWidth="1"/>
    <col min="10533" max="10533" width="9.75" style="191" customWidth="1"/>
    <col min="10534" max="10534" width="12" style="191" customWidth="1"/>
    <col min="10535" max="10535" width="11" style="191" customWidth="1"/>
    <col min="10536" max="10536" width="8.5" style="191" customWidth="1"/>
    <col min="10537" max="10537" width="9.5" style="191" customWidth="1"/>
    <col min="10538" max="10538" width="12.25" style="191" customWidth="1"/>
    <col min="10539" max="10539" width="12.75" style="191" customWidth="1"/>
    <col min="10540" max="10540" width="12.25" style="191" customWidth="1"/>
    <col min="10541" max="10541" width="12.75" style="191" customWidth="1"/>
    <col min="10542" max="10542" width="10.25" style="191" customWidth="1"/>
    <col min="10543" max="10543" width="9.25" style="191" customWidth="1"/>
    <col min="10544" max="10731" width="9.25" style="191"/>
    <col min="10732" max="10732" width="9.25" style="191" customWidth="1"/>
    <col min="10733" max="10733" width="5.25" style="191" customWidth="1"/>
    <col min="10734" max="10734" width="32" style="191" customWidth="1"/>
    <col min="10735" max="10735" width="15.5" style="191" customWidth="1"/>
    <col min="10736" max="10736" width="16" style="191" customWidth="1"/>
    <col min="10737" max="10737" width="17.75" style="191" customWidth="1"/>
    <col min="10738" max="10738" width="12.25" style="191" customWidth="1"/>
    <col min="10739" max="10739" width="11.75" style="191" customWidth="1"/>
    <col min="10740" max="10740" width="13.25" style="191" customWidth="1"/>
    <col min="10741" max="10741" width="10.25" style="191" customWidth="1"/>
    <col min="10742" max="10742" width="12.75" style="191" customWidth="1"/>
    <col min="10743" max="10743" width="13.25" style="191" customWidth="1"/>
    <col min="10744" max="10744" width="13" style="191" customWidth="1"/>
    <col min="10745" max="10745" width="11.75" style="191" customWidth="1"/>
    <col min="10746" max="10746" width="12.5" style="191" customWidth="1"/>
    <col min="10747" max="10747" width="12.25" style="191" customWidth="1"/>
    <col min="10748" max="10748" width="13.5" style="191" customWidth="1"/>
    <col min="10749" max="10749" width="13.25" style="191" customWidth="1"/>
    <col min="10750" max="10751" width="13" style="191" customWidth="1"/>
    <col min="10752" max="10752" width="12.75" style="191" customWidth="1"/>
    <col min="10753" max="10754" width="12.25" style="191" customWidth="1"/>
    <col min="10755" max="10755" width="14" style="191" customWidth="1"/>
    <col min="10756" max="10757" width="12.25" style="191" customWidth="1"/>
    <col min="10758" max="10758" width="13" style="191" customWidth="1"/>
    <col min="10759" max="10759" width="12.75" style="191" customWidth="1"/>
    <col min="10760" max="10760" width="12.25" style="191" customWidth="1"/>
    <col min="10761" max="10763" width="12.75" style="191" customWidth="1"/>
    <col min="10764" max="10764" width="15.75" style="191" customWidth="1"/>
    <col min="10765" max="10765" width="12.5" style="191" customWidth="1"/>
    <col min="10766" max="10766" width="12.25" style="191" customWidth="1"/>
    <col min="10767" max="10767" width="12.75" style="191" customWidth="1"/>
    <col min="10768" max="10769" width="12.25" style="191" customWidth="1"/>
    <col min="10770" max="10770" width="12.5" style="191" customWidth="1"/>
    <col min="10771" max="10771" width="12.75" style="191" customWidth="1"/>
    <col min="10772" max="10772" width="12.25" style="191" customWidth="1"/>
    <col min="10773" max="10773" width="12.5" style="191" customWidth="1"/>
    <col min="10774" max="10776" width="12.25" style="191" customWidth="1"/>
    <col min="10777" max="10778" width="12.75" style="191" customWidth="1"/>
    <col min="10779" max="10779" width="12.5" style="191" customWidth="1"/>
    <col min="10780" max="10780" width="12.25" style="191" customWidth="1"/>
    <col min="10781" max="10781" width="13.75" style="191" customWidth="1"/>
    <col min="10782" max="10783" width="12.25" style="191" customWidth="1"/>
    <col min="10784" max="10784" width="10.75" style="191" customWidth="1"/>
    <col min="10785" max="10785" width="8.75" style="191" customWidth="1"/>
    <col min="10786" max="10787" width="12.25" style="191" customWidth="1"/>
    <col min="10788" max="10788" width="10.5" style="191" customWidth="1"/>
    <col min="10789" max="10789" width="9.75" style="191" customWidth="1"/>
    <col min="10790" max="10790" width="12" style="191" customWidth="1"/>
    <col min="10791" max="10791" width="11" style="191" customWidth="1"/>
    <col min="10792" max="10792" width="8.5" style="191" customWidth="1"/>
    <col min="10793" max="10793" width="9.5" style="191" customWidth="1"/>
    <col min="10794" max="10794" width="12.25" style="191" customWidth="1"/>
    <col min="10795" max="10795" width="12.75" style="191" customWidth="1"/>
    <col min="10796" max="10796" width="12.25" style="191" customWidth="1"/>
    <col min="10797" max="10797" width="12.75" style="191" customWidth="1"/>
    <col min="10798" max="10798" width="10.25" style="191" customWidth="1"/>
    <col min="10799" max="10799" width="9.25" style="191" customWidth="1"/>
    <col min="10800" max="10987" width="9.25" style="191"/>
    <col min="10988" max="10988" width="9.25" style="191" customWidth="1"/>
    <col min="10989" max="10989" width="5.25" style="191" customWidth="1"/>
    <col min="10990" max="10990" width="32" style="191" customWidth="1"/>
    <col min="10991" max="10991" width="15.5" style="191" customWidth="1"/>
    <col min="10992" max="10992" width="16" style="191" customWidth="1"/>
    <col min="10993" max="10993" width="17.75" style="191" customWidth="1"/>
    <col min="10994" max="10994" width="12.25" style="191" customWidth="1"/>
    <col min="10995" max="10995" width="11.75" style="191" customWidth="1"/>
    <col min="10996" max="10996" width="13.25" style="191" customWidth="1"/>
    <col min="10997" max="10997" width="10.25" style="191" customWidth="1"/>
    <col min="10998" max="10998" width="12.75" style="191" customWidth="1"/>
    <col min="10999" max="10999" width="13.25" style="191" customWidth="1"/>
    <col min="11000" max="11000" width="13" style="191" customWidth="1"/>
    <col min="11001" max="11001" width="11.75" style="191" customWidth="1"/>
    <col min="11002" max="11002" width="12.5" style="191" customWidth="1"/>
    <col min="11003" max="11003" width="12.25" style="191" customWidth="1"/>
    <col min="11004" max="11004" width="13.5" style="191" customWidth="1"/>
    <col min="11005" max="11005" width="13.25" style="191" customWidth="1"/>
    <col min="11006" max="11007" width="13" style="191" customWidth="1"/>
    <col min="11008" max="11008" width="12.75" style="191" customWidth="1"/>
    <col min="11009" max="11010" width="12.25" style="191" customWidth="1"/>
    <col min="11011" max="11011" width="14" style="191" customWidth="1"/>
    <col min="11012" max="11013" width="12.25" style="191" customWidth="1"/>
    <col min="11014" max="11014" width="13" style="191" customWidth="1"/>
    <col min="11015" max="11015" width="12.75" style="191" customWidth="1"/>
    <col min="11016" max="11016" width="12.25" style="191" customWidth="1"/>
    <col min="11017" max="11019" width="12.75" style="191" customWidth="1"/>
    <col min="11020" max="11020" width="15.75" style="191" customWidth="1"/>
    <col min="11021" max="11021" width="12.5" style="191" customWidth="1"/>
    <col min="11022" max="11022" width="12.25" style="191" customWidth="1"/>
    <col min="11023" max="11023" width="12.75" style="191" customWidth="1"/>
    <col min="11024" max="11025" width="12.25" style="191" customWidth="1"/>
    <col min="11026" max="11026" width="12.5" style="191" customWidth="1"/>
    <col min="11027" max="11027" width="12.75" style="191" customWidth="1"/>
    <col min="11028" max="11028" width="12.25" style="191" customWidth="1"/>
    <col min="11029" max="11029" width="12.5" style="191" customWidth="1"/>
    <col min="11030" max="11032" width="12.25" style="191" customWidth="1"/>
    <col min="11033" max="11034" width="12.75" style="191" customWidth="1"/>
    <col min="11035" max="11035" width="12.5" style="191" customWidth="1"/>
    <col min="11036" max="11036" width="12.25" style="191" customWidth="1"/>
    <col min="11037" max="11037" width="13.75" style="191" customWidth="1"/>
    <col min="11038" max="11039" width="12.25" style="191" customWidth="1"/>
    <col min="11040" max="11040" width="10.75" style="191" customWidth="1"/>
    <col min="11041" max="11041" width="8.75" style="191" customWidth="1"/>
    <col min="11042" max="11043" width="12.25" style="191" customWidth="1"/>
    <col min="11044" max="11044" width="10.5" style="191" customWidth="1"/>
    <col min="11045" max="11045" width="9.75" style="191" customWidth="1"/>
    <col min="11046" max="11046" width="12" style="191" customWidth="1"/>
    <col min="11047" max="11047" width="11" style="191" customWidth="1"/>
    <col min="11048" max="11048" width="8.5" style="191" customWidth="1"/>
    <col min="11049" max="11049" width="9.5" style="191" customWidth="1"/>
    <col min="11050" max="11050" width="12.25" style="191" customWidth="1"/>
    <col min="11051" max="11051" width="12.75" style="191" customWidth="1"/>
    <col min="11052" max="11052" width="12.25" style="191" customWidth="1"/>
    <col min="11053" max="11053" width="12.75" style="191" customWidth="1"/>
    <col min="11054" max="11054" width="10.25" style="191" customWidth="1"/>
    <col min="11055" max="11055" width="9.25" style="191" customWidth="1"/>
    <col min="11056" max="11243" width="9.25" style="191"/>
    <col min="11244" max="11244" width="9.25" style="191" customWidth="1"/>
    <col min="11245" max="11245" width="5.25" style="191" customWidth="1"/>
    <col min="11246" max="11246" width="32" style="191" customWidth="1"/>
    <col min="11247" max="11247" width="15.5" style="191" customWidth="1"/>
    <col min="11248" max="11248" width="16" style="191" customWidth="1"/>
    <col min="11249" max="11249" width="17.75" style="191" customWidth="1"/>
    <col min="11250" max="11250" width="12.25" style="191" customWidth="1"/>
    <col min="11251" max="11251" width="11.75" style="191" customWidth="1"/>
    <col min="11252" max="11252" width="13.25" style="191" customWidth="1"/>
    <col min="11253" max="11253" width="10.25" style="191" customWidth="1"/>
    <col min="11254" max="11254" width="12.75" style="191" customWidth="1"/>
    <col min="11255" max="11255" width="13.25" style="191" customWidth="1"/>
    <col min="11256" max="11256" width="13" style="191" customWidth="1"/>
    <col min="11257" max="11257" width="11.75" style="191" customWidth="1"/>
    <col min="11258" max="11258" width="12.5" style="191" customWidth="1"/>
    <col min="11259" max="11259" width="12.25" style="191" customWidth="1"/>
    <col min="11260" max="11260" width="13.5" style="191" customWidth="1"/>
    <col min="11261" max="11261" width="13.25" style="191" customWidth="1"/>
    <col min="11262" max="11263" width="13" style="191" customWidth="1"/>
    <col min="11264" max="11264" width="12.75" style="191" customWidth="1"/>
    <col min="11265" max="11266" width="12.25" style="191" customWidth="1"/>
    <col min="11267" max="11267" width="14" style="191" customWidth="1"/>
    <col min="11268" max="11269" width="12.25" style="191" customWidth="1"/>
    <col min="11270" max="11270" width="13" style="191" customWidth="1"/>
    <col min="11271" max="11271" width="12.75" style="191" customWidth="1"/>
    <col min="11272" max="11272" width="12.25" style="191" customWidth="1"/>
    <col min="11273" max="11275" width="12.75" style="191" customWidth="1"/>
    <col min="11276" max="11276" width="15.75" style="191" customWidth="1"/>
    <col min="11277" max="11277" width="12.5" style="191" customWidth="1"/>
    <col min="11278" max="11278" width="12.25" style="191" customWidth="1"/>
    <col min="11279" max="11279" width="12.75" style="191" customWidth="1"/>
    <col min="11280" max="11281" width="12.25" style="191" customWidth="1"/>
    <col min="11282" max="11282" width="12.5" style="191" customWidth="1"/>
    <col min="11283" max="11283" width="12.75" style="191" customWidth="1"/>
    <col min="11284" max="11284" width="12.25" style="191" customWidth="1"/>
    <col min="11285" max="11285" width="12.5" style="191" customWidth="1"/>
    <col min="11286" max="11288" width="12.25" style="191" customWidth="1"/>
    <col min="11289" max="11290" width="12.75" style="191" customWidth="1"/>
    <col min="11291" max="11291" width="12.5" style="191" customWidth="1"/>
    <col min="11292" max="11292" width="12.25" style="191" customWidth="1"/>
    <col min="11293" max="11293" width="13.75" style="191" customWidth="1"/>
    <col min="11294" max="11295" width="12.25" style="191" customWidth="1"/>
    <col min="11296" max="11296" width="10.75" style="191" customWidth="1"/>
    <col min="11297" max="11297" width="8.75" style="191" customWidth="1"/>
    <col min="11298" max="11299" width="12.25" style="191" customWidth="1"/>
    <col min="11300" max="11300" width="10.5" style="191" customWidth="1"/>
    <col min="11301" max="11301" width="9.75" style="191" customWidth="1"/>
    <col min="11302" max="11302" width="12" style="191" customWidth="1"/>
    <col min="11303" max="11303" width="11" style="191" customWidth="1"/>
    <col min="11304" max="11304" width="8.5" style="191" customWidth="1"/>
    <col min="11305" max="11305" width="9.5" style="191" customWidth="1"/>
    <col min="11306" max="11306" width="12.25" style="191" customWidth="1"/>
    <col min="11307" max="11307" width="12.75" style="191" customWidth="1"/>
    <col min="11308" max="11308" width="12.25" style="191" customWidth="1"/>
    <col min="11309" max="11309" width="12.75" style="191" customWidth="1"/>
    <col min="11310" max="11310" width="10.25" style="191" customWidth="1"/>
    <col min="11311" max="11311" width="9.25" style="191" customWidth="1"/>
    <col min="11312" max="11499" width="9.25" style="191"/>
    <col min="11500" max="11500" width="9.25" style="191" customWidth="1"/>
    <col min="11501" max="11501" width="5.25" style="191" customWidth="1"/>
    <col min="11502" max="11502" width="32" style="191" customWidth="1"/>
    <col min="11503" max="11503" width="15.5" style="191" customWidth="1"/>
    <col min="11504" max="11504" width="16" style="191" customWidth="1"/>
    <col min="11505" max="11505" width="17.75" style="191" customWidth="1"/>
    <col min="11506" max="11506" width="12.25" style="191" customWidth="1"/>
    <col min="11507" max="11507" width="11.75" style="191" customWidth="1"/>
    <col min="11508" max="11508" width="13.25" style="191" customWidth="1"/>
    <col min="11509" max="11509" width="10.25" style="191" customWidth="1"/>
    <col min="11510" max="11510" width="12.75" style="191" customWidth="1"/>
    <col min="11511" max="11511" width="13.25" style="191" customWidth="1"/>
    <col min="11512" max="11512" width="13" style="191" customWidth="1"/>
    <col min="11513" max="11513" width="11.75" style="191" customWidth="1"/>
    <col min="11514" max="11514" width="12.5" style="191" customWidth="1"/>
    <col min="11515" max="11515" width="12.25" style="191" customWidth="1"/>
    <col min="11516" max="11516" width="13.5" style="191" customWidth="1"/>
    <col min="11517" max="11517" width="13.25" style="191" customWidth="1"/>
    <col min="11518" max="11519" width="13" style="191" customWidth="1"/>
    <col min="11520" max="11520" width="12.75" style="191" customWidth="1"/>
    <col min="11521" max="11522" width="12.25" style="191" customWidth="1"/>
    <col min="11523" max="11523" width="14" style="191" customWidth="1"/>
    <col min="11524" max="11525" width="12.25" style="191" customWidth="1"/>
    <col min="11526" max="11526" width="13" style="191" customWidth="1"/>
    <col min="11527" max="11527" width="12.75" style="191" customWidth="1"/>
    <col min="11528" max="11528" width="12.25" style="191" customWidth="1"/>
    <col min="11529" max="11531" width="12.75" style="191" customWidth="1"/>
    <col min="11532" max="11532" width="15.75" style="191" customWidth="1"/>
    <col min="11533" max="11533" width="12.5" style="191" customWidth="1"/>
    <col min="11534" max="11534" width="12.25" style="191" customWidth="1"/>
    <col min="11535" max="11535" width="12.75" style="191" customWidth="1"/>
    <col min="11536" max="11537" width="12.25" style="191" customWidth="1"/>
    <col min="11538" max="11538" width="12.5" style="191" customWidth="1"/>
    <col min="11539" max="11539" width="12.75" style="191" customWidth="1"/>
    <col min="11540" max="11540" width="12.25" style="191" customWidth="1"/>
    <col min="11541" max="11541" width="12.5" style="191" customWidth="1"/>
    <col min="11542" max="11544" width="12.25" style="191" customWidth="1"/>
    <col min="11545" max="11546" width="12.75" style="191" customWidth="1"/>
    <col min="11547" max="11547" width="12.5" style="191" customWidth="1"/>
    <col min="11548" max="11548" width="12.25" style="191" customWidth="1"/>
    <col min="11549" max="11549" width="13.75" style="191" customWidth="1"/>
    <col min="11550" max="11551" width="12.25" style="191" customWidth="1"/>
    <col min="11552" max="11552" width="10.75" style="191" customWidth="1"/>
    <col min="11553" max="11553" width="8.75" style="191" customWidth="1"/>
    <col min="11554" max="11555" width="12.25" style="191" customWidth="1"/>
    <col min="11556" max="11556" width="10.5" style="191" customWidth="1"/>
    <col min="11557" max="11557" width="9.75" style="191" customWidth="1"/>
    <col min="11558" max="11558" width="12" style="191" customWidth="1"/>
    <col min="11559" max="11559" width="11" style="191" customWidth="1"/>
    <col min="11560" max="11560" width="8.5" style="191" customWidth="1"/>
    <col min="11561" max="11561" width="9.5" style="191" customWidth="1"/>
    <col min="11562" max="11562" width="12.25" style="191" customWidth="1"/>
    <col min="11563" max="11563" width="12.75" style="191" customWidth="1"/>
    <col min="11564" max="11564" width="12.25" style="191" customWidth="1"/>
    <col min="11565" max="11565" width="12.75" style="191" customWidth="1"/>
    <col min="11566" max="11566" width="10.25" style="191" customWidth="1"/>
    <col min="11567" max="11567" width="9.25" style="191" customWidth="1"/>
    <col min="11568" max="11755" width="9.25" style="191"/>
    <col min="11756" max="11756" width="9.25" style="191" customWidth="1"/>
    <col min="11757" max="11757" width="5.25" style="191" customWidth="1"/>
    <col min="11758" max="11758" width="32" style="191" customWidth="1"/>
    <col min="11759" max="11759" width="15.5" style="191" customWidth="1"/>
    <col min="11760" max="11760" width="16" style="191" customWidth="1"/>
    <col min="11761" max="11761" width="17.75" style="191" customWidth="1"/>
    <col min="11762" max="11762" width="12.25" style="191" customWidth="1"/>
    <col min="11763" max="11763" width="11.75" style="191" customWidth="1"/>
    <col min="11764" max="11764" width="13.25" style="191" customWidth="1"/>
    <col min="11765" max="11765" width="10.25" style="191" customWidth="1"/>
    <col min="11766" max="11766" width="12.75" style="191" customWidth="1"/>
    <col min="11767" max="11767" width="13.25" style="191" customWidth="1"/>
    <col min="11768" max="11768" width="13" style="191" customWidth="1"/>
    <col min="11769" max="11769" width="11.75" style="191" customWidth="1"/>
    <col min="11770" max="11770" width="12.5" style="191" customWidth="1"/>
    <col min="11771" max="11771" width="12.25" style="191" customWidth="1"/>
    <col min="11772" max="11772" width="13.5" style="191" customWidth="1"/>
    <col min="11773" max="11773" width="13.25" style="191" customWidth="1"/>
    <col min="11774" max="11775" width="13" style="191" customWidth="1"/>
    <col min="11776" max="11776" width="12.75" style="191" customWidth="1"/>
    <col min="11777" max="11778" width="12.25" style="191" customWidth="1"/>
    <col min="11779" max="11779" width="14" style="191" customWidth="1"/>
    <col min="11780" max="11781" width="12.25" style="191" customWidth="1"/>
    <col min="11782" max="11782" width="13" style="191" customWidth="1"/>
    <col min="11783" max="11783" width="12.75" style="191" customWidth="1"/>
    <col min="11784" max="11784" width="12.25" style="191" customWidth="1"/>
    <col min="11785" max="11787" width="12.75" style="191" customWidth="1"/>
    <col min="11788" max="11788" width="15.75" style="191" customWidth="1"/>
    <col min="11789" max="11789" width="12.5" style="191" customWidth="1"/>
    <col min="11790" max="11790" width="12.25" style="191" customWidth="1"/>
    <col min="11791" max="11791" width="12.75" style="191" customWidth="1"/>
    <col min="11792" max="11793" width="12.25" style="191" customWidth="1"/>
    <col min="11794" max="11794" width="12.5" style="191" customWidth="1"/>
    <col min="11795" max="11795" width="12.75" style="191" customWidth="1"/>
    <col min="11796" max="11796" width="12.25" style="191" customWidth="1"/>
    <col min="11797" max="11797" width="12.5" style="191" customWidth="1"/>
    <col min="11798" max="11800" width="12.25" style="191" customWidth="1"/>
    <col min="11801" max="11802" width="12.75" style="191" customWidth="1"/>
    <col min="11803" max="11803" width="12.5" style="191" customWidth="1"/>
    <col min="11804" max="11804" width="12.25" style="191" customWidth="1"/>
    <col min="11805" max="11805" width="13.75" style="191" customWidth="1"/>
    <col min="11806" max="11807" width="12.25" style="191" customWidth="1"/>
    <col min="11808" max="11808" width="10.75" style="191" customWidth="1"/>
    <col min="11809" max="11809" width="8.75" style="191" customWidth="1"/>
    <col min="11810" max="11811" width="12.25" style="191" customWidth="1"/>
    <col min="11812" max="11812" width="10.5" style="191" customWidth="1"/>
    <col min="11813" max="11813" width="9.75" style="191" customWidth="1"/>
    <col min="11814" max="11814" width="12" style="191" customWidth="1"/>
    <col min="11815" max="11815" width="11" style="191" customWidth="1"/>
    <col min="11816" max="11816" width="8.5" style="191" customWidth="1"/>
    <col min="11817" max="11817" width="9.5" style="191" customWidth="1"/>
    <col min="11818" max="11818" width="12.25" style="191" customWidth="1"/>
    <col min="11819" max="11819" width="12.75" style="191" customWidth="1"/>
    <col min="11820" max="11820" width="12.25" style="191" customWidth="1"/>
    <col min="11821" max="11821" width="12.75" style="191" customWidth="1"/>
    <col min="11822" max="11822" width="10.25" style="191" customWidth="1"/>
    <col min="11823" max="11823" width="9.25" style="191" customWidth="1"/>
    <col min="11824" max="12011" width="9.25" style="191"/>
    <col min="12012" max="12012" width="9.25" style="191" customWidth="1"/>
    <col min="12013" max="12013" width="5.25" style="191" customWidth="1"/>
    <col min="12014" max="12014" width="32" style="191" customWidth="1"/>
    <col min="12015" max="12015" width="15.5" style="191" customWidth="1"/>
    <col min="12016" max="12016" width="16" style="191" customWidth="1"/>
    <col min="12017" max="12017" width="17.75" style="191" customWidth="1"/>
    <col min="12018" max="12018" width="12.25" style="191" customWidth="1"/>
    <col min="12019" max="12019" width="11.75" style="191" customWidth="1"/>
    <col min="12020" max="12020" width="13.25" style="191" customWidth="1"/>
    <col min="12021" max="12021" width="10.25" style="191" customWidth="1"/>
    <col min="12022" max="12022" width="12.75" style="191" customWidth="1"/>
    <col min="12023" max="12023" width="13.25" style="191" customWidth="1"/>
    <col min="12024" max="12024" width="13" style="191" customWidth="1"/>
    <col min="12025" max="12025" width="11.75" style="191" customWidth="1"/>
    <col min="12026" max="12026" width="12.5" style="191" customWidth="1"/>
    <col min="12027" max="12027" width="12.25" style="191" customWidth="1"/>
    <col min="12028" max="12028" width="13.5" style="191" customWidth="1"/>
    <col min="12029" max="12029" width="13.25" style="191" customWidth="1"/>
    <col min="12030" max="12031" width="13" style="191" customWidth="1"/>
    <col min="12032" max="12032" width="12.75" style="191" customWidth="1"/>
    <col min="12033" max="12034" width="12.25" style="191" customWidth="1"/>
    <col min="12035" max="12035" width="14" style="191" customWidth="1"/>
    <col min="12036" max="12037" width="12.25" style="191" customWidth="1"/>
    <col min="12038" max="12038" width="13" style="191" customWidth="1"/>
    <col min="12039" max="12039" width="12.75" style="191" customWidth="1"/>
    <col min="12040" max="12040" width="12.25" style="191" customWidth="1"/>
    <col min="12041" max="12043" width="12.75" style="191" customWidth="1"/>
    <col min="12044" max="12044" width="15.75" style="191" customWidth="1"/>
    <col min="12045" max="12045" width="12.5" style="191" customWidth="1"/>
    <col min="12046" max="12046" width="12.25" style="191" customWidth="1"/>
    <col min="12047" max="12047" width="12.75" style="191" customWidth="1"/>
    <col min="12048" max="12049" width="12.25" style="191" customWidth="1"/>
    <col min="12050" max="12050" width="12.5" style="191" customWidth="1"/>
    <col min="12051" max="12051" width="12.75" style="191" customWidth="1"/>
    <col min="12052" max="12052" width="12.25" style="191" customWidth="1"/>
    <col min="12053" max="12053" width="12.5" style="191" customWidth="1"/>
    <col min="12054" max="12056" width="12.25" style="191" customWidth="1"/>
    <col min="12057" max="12058" width="12.75" style="191" customWidth="1"/>
    <col min="12059" max="12059" width="12.5" style="191" customWidth="1"/>
    <col min="12060" max="12060" width="12.25" style="191" customWidth="1"/>
    <col min="12061" max="12061" width="13.75" style="191" customWidth="1"/>
    <col min="12062" max="12063" width="12.25" style="191" customWidth="1"/>
    <col min="12064" max="12064" width="10.75" style="191" customWidth="1"/>
    <col min="12065" max="12065" width="8.75" style="191" customWidth="1"/>
    <col min="12066" max="12067" width="12.25" style="191" customWidth="1"/>
    <col min="12068" max="12068" width="10.5" style="191" customWidth="1"/>
    <col min="12069" max="12069" width="9.75" style="191" customWidth="1"/>
    <col min="12070" max="12070" width="12" style="191" customWidth="1"/>
    <col min="12071" max="12071" width="11" style="191" customWidth="1"/>
    <col min="12072" max="12072" width="8.5" style="191" customWidth="1"/>
    <col min="12073" max="12073" width="9.5" style="191" customWidth="1"/>
    <col min="12074" max="12074" width="12.25" style="191" customWidth="1"/>
    <col min="12075" max="12075" width="12.75" style="191" customWidth="1"/>
    <col min="12076" max="12076" width="12.25" style="191" customWidth="1"/>
    <col min="12077" max="12077" width="12.75" style="191" customWidth="1"/>
    <col min="12078" max="12078" width="10.25" style="191" customWidth="1"/>
    <col min="12079" max="12079" width="9.25" style="191" customWidth="1"/>
    <col min="12080" max="12267" width="9.25" style="191"/>
    <col min="12268" max="12268" width="9.25" style="191" customWidth="1"/>
    <col min="12269" max="12269" width="5.25" style="191" customWidth="1"/>
    <col min="12270" max="12270" width="32" style="191" customWidth="1"/>
    <col min="12271" max="12271" width="15.5" style="191" customWidth="1"/>
    <col min="12272" max="12272" width="16" style="191" customWidth="1"/>
    <col min="12273" max="12273" width="17.75" style="191" customWidth="1"/>
    <col min="12274" max="12274" width="12.25" style="191" customWidth="1"/>
    <col min="12275" max="12275" width="11.75" style="191" customWidth="1"/>
    <col min="12276" max="12276" width="13.25" style="191" customWidth="1"/>
    <col min="12277" max="12277" width="10.25" style="191" customWidth="1"/>
    <col min="12278" max="12278" width="12.75" style="191" customWidth="1"/>
    <col min="12279" max="12279" width="13.25" style="191" customWidth="1"/>
    <col min="12280" max="12280" width="13" style="191" customWidth="1"/>
    <col min="12281" max="12281" width="11.75" style="191" customWidth="1"/>
    <col min="12282" max="12282" width="12.5" style="191" customWidth="1"/>
    <col min="12283" max="12283" width="12.25" style="191" customWidth="1"/>
    <col min="12284" max="12284" width="13.5" style="191" customWidth="1"/>
    <col min="12285" max="12285" width="13.25" style="191" customWidth="1"/>
    <col min="12286" max="12287" width="13" style="191" customWidth="1"/>
    <col min="12288" max="12288" width="12.75" style="191" customWidth="1"/>
    <col min="12289" max="12290" width="12.25" style="191" customWidth="1"/>
    <col min="12291" max="12291" width="14" style="191" customWidth="1"/>
    <col min="12292" max="12293" width="12.25" style="191" customWidth="1"/>
    <col min="12294" max="12294" width="13" style="191" customWidth="1"/>
    <col min="12295" max="12295" width="12.75" style="191" customWidth="1"/>
    <col min="12296" max="12296" width="12.25" style="191" customWidth="1"/>
    <col min="12297" max="12299" width="12.75" style="191" customWidth="1"/>
    <col min="12300" max="12300" width="15.75" style="191" customWidth="1"/>
    <col min="12301" max="12301" width="12.5" style="191" customWidth="1"/>
    <col min="12302" max="12302" width="12.25" style="191" customWidth="1"/>
    <col min="12303" max="12303" width="12.75" style="191" customWidth="1"/>
    <col min="12304" max="12305" width="12.25" style="191" customWidth="1"/>
    <col min="12306" max="12306" width="12.5" style="191" customWidth="1"/>
    <col min="12307" max="12307" width="12.75" style="191" customWidth="1"/>
    <col min="12308" max="12308" width="12.25" style="191" customWidth="1"/>
    <col min="12309" max="12309" width="12.5" style="191" customWidth="1"/>
    <col min="12310" max="12312" width="12.25" style="191" customWidth="1"/>
    <col min="12313" max="12314" width="12.75" style="191" customWidth="1"/>
    <col min="12315" max="12315" width="12.5" style="191" customWidth="1"/>
    <col min="12316" max="12316" width="12.25" style="191" customWidth="1"/>
    <col min="12317" max="12317" width="13.75" style="191" customWidth="1"/>
    <col min="12318" max="12319" width="12.25" style="191" customWidth="1"/>
    <col min="12320" max="12320" width="10.75" style="191" customWidth="1"/>
    <col min="12321" max="12321" width="8.75" style="191" customWidth="1"/>
    <col min="12322" max="12323" width="12.25" style="191" customWidth="1"/>
    <col min="12324" max="12324" width="10.5" style="191" customWidth="1"/>
    <col min="12325" max="12325" width="9.75" style="191" customWidth="1"/>
    <col min="12326" max="12326" width="12" style="191" customWidth="1"/>
    <col min="12327" max="12327" width="11" style="191" customWidth="1"/>
    <col min="12328" max="12328" width="8.5" style="191" customWidth="1"/>
    <col min="12329" max="12329" width="9.5" style="191" customWidth="1"/>
    <col min="12330" max="12330" width="12.25" style="191" customWidth="1"/>
    <col min="12331" max="12331" width="12.75" style="191" customWidth="1"/>
    <col min="12332" max="12332" width="12.25" style="191" customWidth="1"/>
    <col min="12333" max="12333" width="12.75" style="191" customWidth="1"/>
    <col min="12334" max="12334" width="10.25" style="191" customWidth="1"/>
    <col min="12335" max="12335" width="9.25" style="191" customWidth="1"/>
    <col min="12336" max="12523" width="9.25" style="191"/>
    <col min="12524" max="12524" width="9.25" style="191" customWidth="1"/>
    <col min="12525" max="12525" width="5.25" style="191" customWidth="1"/>
    <col min="12526" max="12526" width="32" style="191" customWidth="1"/>
    <col min="12527" max="12527" width="15.5" style="191" customWidth="1"/>
    <col min="12528" max="12528" width="16" style="191" customWidth="1"/>
    <col min="12529" max="12529" width="17.75" style="191" customWidth="1"/>
    <col min="12530" max="12530" width="12.25" style="191" customWidth="1"/>
    <col min="12531" max="12531" width="11.75" style="191" customWidth="1"/>
    <col min="12532" max="12532" width="13.25" style="191" customWidth="1"/>
    <col min="12533" max="12533" width="10.25" style="191" customWidth="1"/>
    <col min="12534" max="12534" width="12.75" style="191" customWidth="1"/>
    <col min="12535" max="12535" width="13.25" style="191" customWidth="1"/>
    <col min="12536" max="12536" width="13" style="191" customWidth="1"/>
    <col min="12537" max="12537" width="11.75" style="191" customWidth="1"/>
    <col min="12538" max="12538" width="12.5" style="191" customWidth="1"/>
    <col min="12539" max="12539" width="12.25" style="191" customWidth="1"/>
    <col min="12540" max="12540" width="13.5" style="191" customWidth="1"/>
    <col min="12541" max="12541" width="13.25" style="191" customWidth="1"/>
    <col min="12542" max="12543" width="13" style="191" customWidth="1"/>
    <col min="12544" max="12544" width="12.75" style="191" customWidth="1"/>
    <col min="12545" max="12546" width="12.25" style="191" customWidth="1"/>
    <col min="12547" max="12547" width="14" style="191" customWidth="1"/>
    <col min="12548" max="12549" width="12.25" style="191" customWidth="1"/>
    <col min="12550" max="12550" width="13" style="191" customWidth="1"/>
    <col min="12551" max="12551" width="12.75" style="191" customWidth="1"/>
    <col min="12552" max="12552" width="12.25" style="191" customWidth="1"/>
    <col min="12553" max="12555" width="12.75" style="191" customWidth="1"/>
    <col min="12556" max="12556" width="15.75" style="191" customWidth="1"/>
    <col min="12557" max="12557" width="12.5" style="191" customWidth="1"/>
    <col min="12558" max="12558" width="12.25" style="191" customWidth="1"/>
    <col min="12559" max="12559" width="12.75" style="191" customWidth="1"/>
    <col min="12560" max="12561" width="12.25" style="191" customWidth="1"/>
    <col min="12562" max="12562" width="12.5" style="191" customWidth="1"/>
    <col min="12563" max="12563" width="12.75" style="191" customWidth="1"/>
    <col min="12564" max="12564" width="12.25" style="191" customWidth="1"/>
    <col min="12565" max="12565" width="12.5" style="191" customWidth="1"/>
    <col min="12566" max="12568" width="12.25" style="191" customWidth="1"/>
    <col min="12569" max="12570" width="12.75" style="191" customWidth="1"/>
    <col min="12571" max="12571" width="12.5" style="191" customWidth="1"/>
    <col min="12572" max="12572" width="12.25" style="191" customWidth="1"/>
    <col min="12573" max="12573" width="13.75" style="191" customWidth="1"/>
    <col min="12574" max="12575" width="12.25" style="191" customWidth="1"/>
    <col min="12576" max="12576" width="10.75" style="191" customWidth="1"/>
    <col min="12577" max="12577" width="8.75" style="191" customWidth="1"/>
    <col min="12578" max="12579" width="12.25" style="191" customWidth="1"/>
    <col min="12580" max="12580" width="10.5" style="191" customWidth="1"/>
    <col min="12581" max="12581" width="9.75" style="191" customWidth="1"/>
    <col min="12582" max="12582" width="12" style="191" customWidth="1"/>
    <col min="12583" max="12583" width="11" style="191" customWidth="1"/>
    <col min="12584" max="12584" width="8.5" style="191" customWidth="1"/>
    <col min="12585" max="12585" width="9.5" style="191" customWidth="1"/>
    <col min="12586" max="12586" width="12.25" style="191" customWidth="1"/>
    <col min="12587" max="12587" width="12.75" style="191" customWidth="1"/>
    <col min="12588" max="12588" width="12.25" style="191" customWidth="1"/>
    <col min="12589" max="12589" width="12.75" style="191" customWidth="1"/>
    <col min="12590" max="12590" width="10.25" style="191" customWidth="1"/>
    <col min="12591" max="12591" width="9.25" style="191" customWidth="1"/>
    <col min="12592" max="12779" width="9.25" style="191"/>
    <col min="12780" max="12780" width="9.25" style="191" customWidth="1"/>
    <col min="12781" max="12781" width="5.25" style="191" customWidth="1"/>
    <col min="12782" max="12782" width="32" style="191" customWidth="1"/>
    <col min="12783" max="12783" width="15.5" style="191" customWidth="1"/>
    <col min="12784" max="12784" width="16" style="191" customWidth="1"/>
    <col min="12785" max="12785" width="17.75" style="191" customWidth="1"/>
    <col min="12786" max="12786" width="12.25" style="191" customWidth="1"/>
    <col min="12787" max="12787" width="11.75" style="191" customWidth="1"/>
    <col min="12788" max="12788" width="13.25" style="191" customWidth="1"/>
    <col min="12789" max="12789" width="10.25" style="191" customWidth="1"/>
    <col min="12790" max="12790" width="12.75" style="191" customWidth="1"/>
    <col min="12791" max="12791" width="13.25" style="191" customWidth="1"/>
    <col min="12792" max="12792" width="13" style="191" customWidth="1"/>
    <col min="12793" max="12793" width="11.75" style="191" customWidth="1"/>
    <col min="12794" max="12794" width="12.5" style="191" customWidth="1"/>
    <col min="12795" max="12795" width="12.25" style="191" customWidth="1"/>
    <col min="12796" max="12796" width="13.5" style="191" customWidth="1"/>
    <col min="12797" max="12797" width="13.25" style="191" customWidth="1"/>
    <col min="12798" max="12799" width="13" style="191" customWidth="1"/>
    <col min="12800" max="12800" width="12.75" style="191" customWidth="1"/>
    <col min="12801" max="12802" width="12.25" style="191" customWidth="1"/>
    <col min="12803" max="12803" width="14" style="191" customWidth="1"/>
    <col min="12804" max="12805" width="12.25" style="191" customWidth="1"/>
    <col min="12806" max="12806" width="13" style="191" customWidth="1"/>
    <col min="12807" max="12807" width="12.75" style="191" customWidth="1"/>
    <col min="12808" max="12808" width="12.25" style="191" customWidth="1"/>
    <col min="12809" max="12811" width="12.75" style="191" customWidth="1"/>
    <col min="12812" max="12812" width="15.75" style="191" customWidth="1"/>
    <col min="12813" max="12813" width="12.5" style="191" customWidth="1"/>
    <col min="12814" max="12814" width="12.25" style="191" customWidth="1"/>
    <col min="12815" max="12815" width="12.75" style="191" customWidth="1"/>
    <col min="12816" max="12817" width="12.25" style="191" customWidth="1"/>
    <col min="12818" max="12818" width="12.5" style="191" customWidth="1"/>
    <col min="12819" max="12819" width="12.75" style="191" customWidth="1"/>
    <col min="12820" max="12820" width="12.25" style="191" customWidth="1"/>
    <col min="12821" max="12821" width="12.5" style="191" customWidth="1"/>
    <col min="12822" max="12824" width="12.25" style="191" customWidth="1"/>
    <col min="12825" max="12826" width="12.75" style="191" customWidth="1"/>
    <col min="12827" max="12827" width="12.5" style="191" customWidth="1"/>
    <col min="12828" max="12828" width="12.25" style="191" customWidth="1"/>
    <col min="12829" max="12829" width="13.75" style="191" customWidth="1"/>
    <col min="12830" max="12831" width="12.25" style="191" customWidth="1"/>
    <col min="12832" max="12832" width="10.75" style="191" customWidth="1"/>
    <col min="12833" max="12833" width="8.75" style="191" customWidth="1"/>
    <col min="12834" max="12835" width="12.25" style="191" customWidth="1"/>
    <col min="12836" max="12836" width="10.5" style="191" customWidth="1"/>
    <col min="12837" max="12837" width="9.75" style="191" customWidth="1"/>
    <col min="12838" max="12838" width="12" style="191" customWidth="1"/>
    <col min="12839" max="12839" width="11" style="191" customWidth="1"/>
    <col min="12840" max="12840" width="8.5" style="191" customWidth="1"/>
    <col min="12841" max="12841" width="9.5" style="191" customWidth="1"/>
    <col min="12842" max="12842" width="12.25" style="191" customWidth="1"/>
    <col min="12843" max="12843" width="12.75" style="191" customWidth="1"/>
    <col min="12844" max="12844" width="12.25" style="191" customWidth="1"/>
    <col min="12845" max="12845" width="12.75" style="191" customWidth="1"/>
    <col min="12846" max="12846" width="10.25" style="191" customWidth="1"/>
    <col min="12847" max="12847" width="9.25" style="191" customWidth="1"/>
    <col min="12848" max="13035" width="9.25" style="191"/>
    <col min="13036" max="13036" width="9.25" style="191" customWidth="1"/>
    <col min="13037" max="13037" width="5.25" style="191" customWidth="1"/>
    <col min="13038" max="13038" width="32" style="191" customWidth="1"/>
    <col min="13039" max="13039" width="15.5" style="191" customWidth="1"/>
    <col min="13040" max="13040" width="16" style="191" customWidth="1"/>
    <col min="13041" max="13041" width="17.75" style="191" customWidth="1"/>
    <col min="13042" max="13042" width="12.25" style="191" customWidth="1"/>
    <col min="13043" max="13043" width="11.75" style="191" customWidth="1"/>
    <col min="13044" max="13044" width="13.25" style="191" customWidth="1"/>
    <col min="13045" max="13045" width="10.25" style="191" customWidth="1"/>
    <col min="13046" max="13046" width="12.75" style="191" customWidth="1"/>
    <col min="13047" max="13047" width="13.25" style="191" customWidth="1"/>
    <col min="13048" max="13048" width="13" style="191" customWidth="1"/>
    <col min="13049" max="13049" width="11.75" style="191" customWidth="1"/>
    <col min="13050" max="13050" width="12.5" style="191" customWidth="1"/>
    <col min="13051" max="13051" width="12.25" style="191" customWidth="1"/>
    <col min="13052" max="13052" width="13.5" style="191" customWidth="1"/>
    <col min="13053" max="13053" width="13.25" style="191" customWidth="1"/>
    <col min="13054" max="13055" width="13" style="191" customWidth="1"/>
    <col min="13056" max="13056" width="12.75" style="191" customWidth="1"/>
    <col min="13057" max="13058" width="12.25" style="191" customWidth="1"/>
    <col min="13059" max="13059" width="14" style="191" customWidth="1"/>
    <col min="13060" max="13061" width="12.25" style="191" customWidth="1"/>
    <col min="13062" max="13062" width="13" style="191" customWidth="1"/>
    <col min="13063" max="13063" width="12.75" style="191" customWidth="1"/>
    <col min="13064" max="13064" width="12.25" style="191" customWidth="1"/>
    <col min="13065" max="13067" width="12.75" style="191" customWidth="1"/>
    <col min="13068" max="13068" width="15.75" style="191" customWidth="1"/>
    <col min="13069" max="13069" width="12.5" style="191" customWidth="1"/>
    <col min="13070" max="13070" width="12.25" style="191" customWidth="1"/>
    <col min="13071" max="13071" width="12.75" style="191" customWidth="1"/>
    <col min="13072" max="13073" width="12.25" style="191" customWidth="1"/>
    <col min="13074" max="13074" width="12.5" style="191" customWidth="1"/>
    <col min="13075" max="13075" width="12.75" style="191" customWidth="1"/>
    <col min="13076" max="13076" width="12.25" style="191" customWidth="1"/>
    <col min="13077" max="13077" width="12.5" style="191" customWidth="1"/>
    <col min="13078" max="13080" width="12.25" style="191" customWidth="1"/>
    <col min="13081" max="13082" width="12.75" style="191" customWidth="1"/>
    <col min="13083" max="13083" width="12.5" style="191" customWidth="1"/>
    <col min="13084" max="13084" width="12.25" style="191" customWidth="1"/>
    <col min="13085" max="13085" width="13.75" style="191" customWidth="1"/>
    <col min="13086" max="13087" width="12.25" style="191" customWidth="1"/>
    <col min="13088" max="13088" width="10.75" style="191" customWidth="1"/>
    <col min="13089" max="13089" width="8.75" style="191" customWidth="1"/>
    <col min="13090" max="13091" width="12.25" style="191" customWidth="1"/>
    <col min="13092" max="13092" width="10.5" style="191" customWidth="1"/>
    <col min="13093" max="13093" width="9.75" style="191" customWidth="1"/>
    <col min="13094" max="13094" width="12" style="191" customWidth="1"/>
    <col min="13095" max="13095" width="11" style="191" customWidth="1"/>
    <col min="13096" max="13096" width="8.5" style="191" customWidth="1"/>
    <col min="13097" max="13097" width="9.5" style="191" customWidth="1"/>
    <col min="13098" max="13098" width="12.25" style="191" customWidth="1"/>
    <col min="13099" max="13099" width="12.75" style="191" customWidth="1"/>
    <col min="13100" max="13100" width="12.25" style="191" customWidth="1"/>
    <col min="13101" max="13101" width="12.75" style="191" customWidth="1"/>
    <col min="13102" max="13102" width="10.25" style="191" customWidth="1"/>
    <col min="13103" max="13103" width="9.25" style="191" customWidth="1"/>
    <col min="13104" max="13291" width="9.25" style="191"/>
    <col min="13292" max="13292" width="9.25" style="194" customWidth="1"/>
    <col min="13293" max="13293" width="5.25" style="194" customWidth="1"/>
    <col min="13294" max="13294" width="32" style="191" customWidth="1"/>
    <col min="13295" max="13295" width="15.5" style="191" customWidth="1"/>
    <col min="13296" max="13296" width="16" style="191" customWidth="1"/>
    <col min="13297" max="13297" width="17.75" style="191" customWidth="1"/>
    <col min="13298" max="13298" width="12.25" style="191" customWidth="1"/>
    <col min="13299" max="13299" width="11.75" style="191" customWidth="1"/>
    <col min="13300" max="13300" width="13.25" style="191" customWidth="1"/>
    <col min="13301" max="13301" width="10.25" style="191" customWidth="1"/>
    <col min="13302" max="13302" width="12.75" style="191" customWidth="1"/>
    <col min="13303" max="13303" width="13.25" style="191" customWidth="1"/>
    <col min="13304" max="13304" width="13" style="191" customWidth="1"/>
    <col min="13305" max="13305" width="11.75" style="191" customWidth="1"/>
    <col min="13306" max="13306" width="12.5" style="191" customWidth="1"/>
    <col min="13307" max="13307" width="12.25" style="191" customWidth="1"/>
    <col min="13308" max="13308" width="13.5" style="191" customWidth="1"/>
    <col min="13309" max="13309" width="13.25" style="191" customWidth="1"/>
    <col min="13310" max="13311" width="13" style="191" customWidth="1"/>
    <col min="13312" max="13312" width="12.75" style="191" customWidth="1"/>
    <col min="13313" max="13313" width="12.25" style="191" customWidth="1"/>
    <col min="13314" max="13314" width="12.25" style="194" customWidth="1"/>
    <col min="13315" max="13315" width="14" style="194" customWidth="1"/>
    <col min="13316" max="13317" width="12.25" style="191" customWidth="1"/>
    <col min="13318" max="13318" width="13" style="191" customWidth="1"/>
    <col min="13319" max="13319" width="12.75" style="191" customWidth="1"/>
    <col min="13320" max="13320" width="12.25" style="191" customWidth="1"/>
    <col min="13321" max="13323" width="12.75" style="191" customWidth="1"/>
    <col min="13324" max="13324" width="15.75" style="191" customWidth="1"/>
    <col min="13325" max="13325" width="12.5" style="191" customWidth="1"/>
    <col min="13326" max="13326" width="12.25" style="191" customWidth="1"/>
    <col min="13327" max="13327" width="12.75" style="191" customWidth="1"/>
    <col min="13328" max="13329" width="12.25" style="191" customWidth="1"/>
    <col min="13330" max="13330" width="12.5" style="191" customWidth="1"/>
    <col min="13331" max="13331" width="12.75" style="191" customWidth="1"/>
    <col min="13332" max="13332" width="12.25" style="191" customWidth="1"/>
    <col min="13333" max="13333" width="12.5" style="191" customWidth="1"/>
    <col min="13334" max="13336" width="12.25" style="191" customWidth="1"/>
    <col min="13337" max="13338" width="12.75" style="191" customWidth="1"/>
    <col min="13339" max="13339" width="12.5" style="191" customWidth="1"/>
    <col min="13340" max="13340" width="12.25" style="191" customWidth="1"/>
    <col min="13341" max="13341" width="13.75" style="191" customWidth="1"/>
    <col min="13342" max="13343" width="12.25" style="191" customWidth="1"/>
    <col min="13344" max="13344" width="10.75" style="191" customWidth="1"/>
    <col min="13345" max="13345" width="8.75" style="191" customWidth="1"/>
    <col min="13346" max="13347" width="12.25" style="191" customWidth="1"/>
    <col min="13348" max="13348" width="10.5" style="191" customWidth="1"/>
    <col min="13349" max="13349" width="9.75" style="191" customWidth="1"/>
    <col min="13350" max="13350" width="12" style="191" customWidth="1"/>
    <col min="13351" max="13351" width="11" style="191" customWidth="1"/>
    <col min="13352" max="13352" width="8.5" style="191" customWidth="1"/>
    <col min="13353" max="13353" width="9.5" style="191" customWidth="1"/>
    <col min="13354" max="13354" width="12.25" style="191" customWidth="1"/>
    <col min="13355" max="13355" width="12.75" style="191" customWidth="1"/>
    <col min="13356" max="13356" width="12.25" style="191" customWidth="1"/>
    <col min="13357" max="13357" width="12.75" style="191" customWidth="1"/>
    <col min="13358" max="13358" width="10.25" style="191" customWidth="1"/>
    <col min="13359" max="13359" width="9.25" style="191" customWidth="1"/>
    <col min="13360" max="13547" width="9.25" style="191"/>
    <col min="13548" max="13548" width="9.25" style="191" customWidth="1"/>
    <col min="13549" max="13549" width="5.25" style="191" customWidth="1"/>
    <col min="13550" max="13550" width="32" style="191" customWidth="1"/>
    <col min="13551" max="13551" width="15.5" style="191" customWidth="1"/>
    <col min="13552" max="13552" width="16" style="191" customWidth="1"/>
    <col min="13553" max="13553" width="17.75" style="191" customWidth="1"/>
    <col min="13554" max="13554" width="12.25" style="191" customWidth="1"/>
    <col min="13555" max="13555" width="11.75" style="191" customWidth="1"/>
    <col min="13556" max="13556" width="13.25" style="191" customWidth="1"/>
    <col min="13557" max="13557" width="10.25" style="191" customWidth="1"/>
    <col min="13558" max="13558" width="12.75" style="191" customWidth="1"/>
    <col min="13559" max="13559" width="13.25" style="191" customWidth="1"/>
    <col min="13560" max="13560" width="13" style="191" customWidth="1"/>
    <col min="13561" max="13561" width="11.75" style="191" customWidth="1"/>
    <col min="13562" max="13562" width="12.5" style="191" customWidth="1"/>
    <col min="13563" max="13563" width="12.25" style="191" customWidth="1"/>
    <col min="13564" max="13564" width="13.5" style="191" customWidth="1"/>
    <col min="13565" max="13565" width="13.25" style="191" customWidth="1"/>
    <col min="13566" max="13567" width="13" style="191" customWidth="1"/>
    <col min="13568" max="13568" width="12.75" style="191" customWidth="1"/>
    <col min="13569" max="13570" width="12.25" style="191" customWidth="1"/>
    <col min="13571" max="13571" width="14" style="191" customWidth="1"/>
    <col min="13572" max="13573" width="12.25" style="191" customWidth="1"/>
    <col min="13574" max="13574" width="13" style="191" customWidth="1"/>
    <col min="13575" max="13575" width="12.75" style="191" customWidth="1"/>
    <col min="13576" max="13576" width="12.25" style="191" customWidth="1"/>
    <col min="13577" max="13579" width="12.75" style="191" customWidth="1"/>
    <col min="13580" max="13580" width="15.75" style="191" customWidth="1"/>
    <col min="13581" max="13581" width="12.5" style="191" customWidth="1"/>
    <col min="13582" max="13582" width="12.25" style="191" customWidth="1"/>
    <col min="13583" max="13583" width="12.75" style="191" customWidth="1"/>
    <col min="13584" max="13585" width="12.25" style="191" customWidth="1"/>
    <col min="13586" max="13586" width="12.5" style="191" customWidth="1"/>
    <col min="13587" max="13587" width="12.75" style="191" customWidth="1"/>
    <col min="13588" max="13588" width="12.25" style="191" customWidth="1"/>
    <col min="13589" max="13589" width="12.5" style="191" customWidth="1"/>
    <col min="13590" max="13592" width="12.25" style="191" customWidth="1"/>
    <col min="13593" max="13594" width="12.75" style="191" customWidth="1"/>
    <col min="13595" max="13595" width="12.5" style="191" customWidth="1"/>
    <col min="13596" max="13596" width="12.25" style="191" customWidth="1"/>
    <col min="13597" max="13597" width="13.75" style="191" customWidth="1"/>
    <col min="13598" max="13599" width="12.25" style="191" customWidth="1"/>
    <col min="13600" max="13600" width="10.75" style="191" customWidth="1"/>
    <col min="13601" max="13601" width="8.75" style="191" customWidth="1"/>
    <col min="13602" max="13603" width="12.25" style="191" customWidth="1"/>
    <col min="13604" max="13604" width="10.5" style="191" customWidth="1"/>
    <col min="13605" max="13605" width="9.75" style="191" customWidth="1"/>
    <col min="13606" max="13606" width="12" style="191" customWidth="1"/>
    <col min="13607" max="13607" width="11" style="191" customWidth="1"/>
    <col min="13608" max="13608" width="8.5" style="191" customWidth="1"/>
    <col min="13609" max="13609" width="9.5" style="191" customWidth="1"/>
    <col min="13610" max="13610" width="12.25" style="191" customWidth="1"/>
    <col min="13611" max="13611" width="12.75" style="191" customWidth="1"/>
    <col min="13612" max="13612" width="12.25" style="191" customWidth="1"/>
    <col min="13613" max="13613" width="12.75" style="191" customWidth="1"/>
    <col min="13614" max="13614" width="10.25" style="191" customWidth="1"/>
    <col min="13615" max="13615" width="9.25" style="191" customWidth="1"/>
    <col min="13616" max="13803" width="9.25" style="191"/>
    <col min="13804" max="13804" width="9.25" style="191" customWidth="1"/>
    <col min="13805" max="13805" width="5.25" style="191" customWidth="1"/>
    <col min="13806" max="13806" width="32" style="191" customWidth="1"/>
    <col min="13807" max="13807" width="15.5" style="191" customWidth="1"/>
    <col min="13808" max="13808" width="16" style="191" customWidth="1"/>
    <col min="13809" max="13809" width="17.75" style="191" customWidth="1"/>
    <col min="13810" max="13810" width="12.25" style="191" customWidth="1"/>
    <col min="13811" max="13811" width="11.75" style="191" customWidth="1"/>
    <col min="13812" max="13812" width="13.25" style="191" customWidth="1"/>
    <col min="13813" max="13813" width="10.25" style="191" customWidth="1"/>
    <col min="13814" max="13814" width="12.75" style="191" customWidth="1"/>
    <col min="13815" max="13815" width="13.25" style="191" customWidth="1"/>
    <col min="13816" max="13816" width="13" style="191" customWidth="1"/>
    <col min="13817" max="13817" width="11.75" style="191" customWidth="1"/>
    <col min="13818" max="13818" width="12.5" style="191" customWidth="1"/>
    <col min="13819" max="13819" width="12.25" style="191" customWidth="1"/>
    <col min="13820" max="13820" width="13.5" style="191" customWidth="1"/>
    <col min="13821" max="13821" width="13.25" style="191" customWidth="1"/>
    <col min="13822" max="13823" width="13" style="191" customWidth="1"/>
    <col min="13824" max="13824" width="12.75" style="191" customWidth="1"/>
    <col min="13825" max="13826" width="12.25" style="191" customWidth="1"/>
    <col min="13827" max="13827" width="14" style="191" customWidth="1"/>
    <col min="13828" max="13829" width="12.25" style="191" customWidth="1"/>
    <col min="13830" max="13830" width="13" style="191" customWidth="1"/>
    <col min="13831" max="13831" width="12.75" style="191" customWidth="1"/>
    <col min="13832" max="13832" width="12.25" style="191" customWidth="1"/>
    <col min="13833" max="13835" width="12.75" style="191" customWidth="1"/>
    <col min="13836" max="13836" width="15.75" style="191" customWidth="1"/>
    <col min="13837" max="13837" width="12.5" style="191" customWidth="1"/>
    <col min="13838" max="13838" width="12.25" style="191" customWidth="1"/>
    <col min="13839" max="13839" width="12.75" style="191" customWidth="1"/>
    <col min="13840" max="13841" width="12.25" style="191" customWidth="1"/>
    <col min="13842" max="13842" width="12.5" style="191" customWidth="1"/>
    <col min="13843" max="13843" width="12.75" style="191" customWidth="1"/>
    <col min="13844" max="13844" width="12.25" style="191" customWidth="1"/>
    <col min="13845" max="13845" width="12.5" style="191" customWidth="1"/>
    <col min="13846" max="13848" width="12.25" style="191" customWidth="1"/>
    <col min="13849" max="13850" width="12.75" style="191" customWidth="1"/>
    <col min="13851" max="13851" width="12.5" style="191" customWidth="1"/>
    <col min="13852" max="13852" width="12.25" style="191" customWidth="1"/>
    <col min="13853" max="13853" width="13.75" style="191" customWidth="1"/>
    <col min="13854" max="13855" width="12.25" style="191" customWidth="1"/>
    <col min="13856" max="13856" width="10.75" style="191" customWidth="1"/>
    <col min="13857" max="13857" width="8.75" style="191" customWidth="1"/>
    <col min="13858" max="13859" width="12.25" style="191" customWidth="1"/>
    <col min="13860" max="13860" width="10.5" style="191" customWidth="1"/>
    <col min="13861" max="13861" width="9.75" style="191" customWidth="1"/>
    <col min="13862" max="13862" width="12" style="191" customWidth="1"/>
    <col min="13863" max="13863" width="11" style="191" customWidth="1"/>
    <col min="13864" max="13864" width="8.5" style="191" customWidth="1"/>
    <col min="13865" max="13865" width="9.5" style="191" customWidth="1"/>
    <col min="13866" max="13866" width="12.25" style="191" customWidth="1"/>
    <col min="13867" max="13867" width="12.75" style="191" customWidth="1"/>
    <col min="13868" max="13868" width="12.25" style="191" customWidth="1"/>
    <col min="13869" max="13869" width="12.75" style="191" customWidth="1"/>
    <col min="13870" max="13870" width="10.25" style="191" customWidth="1"/>
    <col min="13871" max="13871" width="9.25" style="191" customWidth="1"/>
    <col min="13872" max="14059" width="9.25" style="191"/>
    <col min="14060" max="14060" width="9.25" style="191" customWidth="1"/>
    <col min="14061" max="14061" width="5.25" style="191" customWidth="1"/>
    <col min="14062" max="14062" width="32" style="191" customWidth="1"/>
    <col min="14063" max="14063" width="15.5" style="191" customWidth="1"/>
    <col min="14064" max="14064" width="16" style="191" customWidth="1"/>
    <col min="14065" max="14065" width="17.75" style="191" customWidth="1"/>
    <col min="14066" max="14066" width="12.25" style="191" customWidth="1"/>
    <col min="14067" max="14067" width="11.75" style="191" customWidth="1"/>
    <col min="14068" max="14068" width="13.25" style="191" customWidth="1"/>
    <col min="14069" max="14069" width="10.25" style="191" customWidth="1"/>
    <col min="14070" max="14070" width="12.75" style="191" customWidth="1"/>
    <col min="14071" max="14071" width="13.25" style="191" customWidth="1"/>
    <col min="14072" max="14072" width="13" style="191" customWidth="1"/>
    <col min="14073" max="14073" width="11.75" style="191" customWidth="1"/>
    <col min="14074" max="14074" width="12.5" style="191" customWidth="1"/>
    <col min="14075" max="14075" width="12.25" style="191" customWidth="1"/>
    <col min="14076" max="14076" width="13.5" style="191" customWidth="1"/>
    <col min="14077" max="14077" width="13.25" style="191" customWidth="1"/>
    <col min="14078" max="14079" width="13" style="191" customWidth="1"/>
    <col min="14080" max="14080" width="12.75" style="191" customWidth="1"/>
    <col min="14081" max="14082" width="12.25" style="191" customWidth="1"/>
    <col min="14083" max="14083" width="14" style="191" customWidth="1"/>
    <col min="14084" max="14085" width="12.25" style="191" customWidth="1"/>
    <col min="14086" max="14086" width="13" style="191" customWidth="1"/>
    <col min="14087" max="14087" width="12.75" style="191" customWidth="1"/>
    <col min="14088" max="14088" width="12.25" style="191" customWidth="1"/>
    <col min="14089" max="14091" width="12.75" style="191" customWidth="1"/>
    <col min="14092" max="14092" width="15.75" style="191" customWidth="1"/>
    <col min="14093" max="14093" width="12.5" style="191" customWidth="1"/>
    <col min="14094" max="14094" width="12.25" style="191" customWidth="1"/>
    <col min="14095" max="14095" width="12.75" style="191" customWidth="1"/>
    <col min="14096" max="14097" width="12.25" style="191" customWidth="1"/>
    <col min="14098" max="14098" width="12.5" style="191" customWidth="1"/>
    <col min="14099" max="14099" width="12.75" style="191" customWidth="1"/>
    <col min="14100" max="14100" width="12.25" style="191" customWidth="1"/>
    <col min="14101" max="14101" width="12.5" style="191" customWidth="1"/>
    <col min="14102" max="14104" width="12.25" style="191" customWidth="1"/>
    <col min="14105" max="14106" width="12.75" style="191" customWidth="1"/>
    <col min="14107" max="14107" width="12.5" style="191" customWidth="1"/>
    <col min="14108" max="14108" width="12.25" style="191" customWidth="1"/>
    <col min="14109" max="14109" width="13.75" style="191" customWidth="1"/>
    <col min="14110" max="14111" width="12.25" style="191" customWidth="1"/>
    <col min="14112" max="14112" width="10.75" style="191" customWidth="1"/>
    <col min="14113" max="14113" width="8.75" style="191" customWidth="1"/>
    <col min="14114" max="14115" width="12.25" style="191" customWidth="1"/>
    <col min="14116" max="14116" width="10.5" style="191" customWidth="1"/>
    <col min="14117" max="14117" width="9.75" style="191" customWidth="1"/>
    <col min="14118" max="14118" width="12" style="191" customWidth="1"/>
    <col min="14119" max="14119" width="11" style="191" customWidth="1"/>
    <col min="14120" max="14120" width="8.5" style="191" customWidth="1"/>
    <col min="14121" max="14121" width="9.5" style="191" customWidth="1"/>
    <col min="14122" max="14122" width="12.25" style="191" customWidth="1"/>
    <col min="14123" max="14123" width="12.75" style="191" customWidth="1"/>
    <col min="14124" max="14124" width="12.25" style="191" customWidth="1"/>
    <col min="14125" max="14125" width="12.75" style="191" customWidth="1"/>
    <col min="14126" max="14126" width="10.25" style="191" customWidth="1"/>
    <col min="14127" max="14127" width="9.25" style="191" customWidth="1"/>
    <col min="14128" max="14315" width="9.25" style="191"/>
    <col min="14316" max="14316" width="9.25" style="191" customWidth="1"/>
    <col min="14317" max="14317" width="5.25" style="191" customWidth="1"/>
    <col min="14318" max="14318" width="32" style="191" customWidth="1"/>
    <col min="14319" max="14319" width="15.5" style="191" customWidth="1"/>
    <col min="14320" max="14320" width="16" style="191" customWidth="1"/>
    <col min="14321" max="14321" width="17.75" style="191" customWidth="1"/>
    <col min="14322" max="14322" width="12.25" style="191" customWidth="1"/>
    <col min="14323" max="14323" width="11.75" style="191" customWidth="1"/>
    <col min="14324" max="14324" width="13.25" style="191" customWidth="1"/>
    <col min="14325" max="14325" width="10.25" style="191" customWidth="1"/>
    <col min="14326" max="14326" width="12.75" style="191" customWidth="1"/>
    <col min="14327" max="14327" width="13.25" style="191" customWidth="1"/>
    <col min="14328" max="14328" width="13" style="191" customWidth="1"/>
    <col min="14329" max="14329" width="11.75" style="191" customWidth="1"/>
    <col min="14330" max="14330" width="12.5" style="191" customWidth="1"/>
    <col min="14331" max="14331" width="12.25" style="191" customWidth="1"/>
    <col min="14332" max="14332" width="13.5" style="191" customWidth="1"/>
    <col min="14333" max="14333" width="13.25" style="191" customWidth="1"/>
    <col min="14334" max="14335" width="13" style="191" customWidth="1"/>
    <col min="14336" max="14336" width="12.75" style="191" customWidth="1"/>
    <col min="14337" max="14338" width="12.25" style="191" customWidth="1"/>
    <col min="14339" max="14339" width="14" style="191" customWidth="1"/>
    <col min="14340" max="14341" width="12.25" style="191" customWidth="1"/>
    <col min="14342" max="14342" width="13" style="191" customWidth="1"/>
    <col min="14343" max="14343" width="12.75" style="191" customWidth="1"/>
    <col min="14344" max="14344" width="12.25" style="191" customWidth="1"/>
    <col min="14345" max="14347" width="12.75" style="191" customWidth="1"/>
    <col min="14348" max="14348" width="15.75" style="191" customWidth="1"/>
    <col min="14349" max="14349" width="12.5" style="191" customWidth="1"/>
    <col min="14350" max="14350" width="12.25" style="191" customWidth="1"/>
    <col min="14351" max="14351" width="12.75" style="191" customWidth="1"/>
    <col min="14352" max="14353" width="12.25" style="191" customWidth="1"/>
    <col min="14354" max="14354" width="12.5" style="191" customWidth="1"/>
    <col min="14355" max="14355" width="12.75" style="191" customWidth="1"/>
    <col min="14356" max="14356" width="12.25" style="191" customWidth="1"/>
    <col min="14357" max="14357" width="12.5" style="191" customWidth="1"/>
    <col min="14358" max="14360" width="12.25" style="191" customWidth="1"/>
    <col min="14361" max="14362" width="12.75" style="191" customWidth="1"/>
    <col min="14363" max="14363" width="12.5" style="191" customWidth="1"/>
    <col min="14364" max="14364" width="12.25" style="191" customWidth="1"/>
    <col min="14365" max="14365" width="13.75" style="191" customWidth="1"/>
    <col min="14366" max="14367" width="12.25" style="191" customWidth="1"/>
    <col min="14368" max="14368" width="10.75" style="191" customWidth="1"/>
    <col min="14369" max="14369" width="8.75" style="191" customWidth="1"/>
    <col min="14370" max="14371" width="12.25" style="191" customWidth="1"/>
    <col min="14372" max="14372" width="10.5" style="191" customWidth="1"/>
    <col min="14373" max="14373" width="9.75" style="191" customWidth="1"/>
    <col min="14374" max="14374" width="12" style="191" customWidth="1"/>
    <col min="14375" max="14375" width="11" style="191" customWidth="1"/>
    <col min="14376" max="14376" width="8.5" style="191" customWidth="1"/>
    <col min="14377" max="14377" width="9.5" style="191" customWidth="1"/>
    <col min="14378" max="14378" width="12.25" style="191" customWidth="1"/>
    <col min="14379" max="14379" width="12.75" style="191" customWidth="1"/>
    <col min="14380" max="14380" width="12.25" style="191" customWidth="1"/>
    <col min="14381" max="14381" width="12.75" style="191" customWidth="1"/>
    <col min="14382" max="14382" width="10.25" style="191" customWidth="1"/>
    <col min="14383" max="14383" width="9.25" style="191" customWidth="1"/>
    <col min="14384" max="14571" width="9.25" style="191"/>
    <col min="14572" max="14572" width="9.25" style="191" customWidth="1"/>
    <col min="14573" max="14573" width="5.25" style="191" customWidth="1"/>
    <col min="14574" max="14574" width="32" style="191" customWidth="1"/>
    <col min="14575" max="14575" width="15.5" style="191" customWidth="1"/>
    <col min="14576" max="14576" width="16" style="191" customWidth="1"/>
    <col min="14577" max="14577" width="17.75" style="191" customWidth="1"/>
    <col min="14578" max="14578" width="12.25" style="191" customWidth="1"/>
    <col min="14579" max="14579" width="11.75" style="191" customWidth="1"/>
    <col min="14580" max="14580" width="13.25" style="191" customWidth="1"/>
    <col min="14581" max="14581" width="10.25" style="191" customWidth="1"/>
    <col min="14582" max="14582" width="12.75" style="191" customWidth="1"/>
    <col min="14583" max="14583" width="13.25" style="191" customWidth="1"/>
    <col min="14584" max="14584" width="13" style="191" customWidth="1"/>
    <col min="14585" max="14585" width="11.75" style="191" customWidth="1"/>
    <col min="14586" max="14586" width="12.5" style="191" customWidth="1"/>
    <col min="14587" max="14587" width="12.25" style="191" customWidth="1"/>
    <col min="14588" max="14588" width="13.5" style="191" customWidth="1"/>
    <col min="14589" max="14589" width="13.25" style="191" customWidth="1"/>
    <col min="14590" max="14591" width="13" style="191" customWidth="1"/>
    <col min="14592" max="14592" width="12.75" style="191" customWidth="1"/>
    <col min="14593" max="14594" width="12.25" style="191" customWidth="1"/>
    <col min="14595" max="14595" width="14" style="191" customWidth="1"/>
    <col min="14596" max="14597" width="12.25" style="191" customWidth="1"/>
    <col min="14598" max="14598" width="13" style="191" customWidth="1"/>
    <col min="14599" max="14599" width="12.75" style="191" customWidth="1"/>
    <col min="14600" max="14600" width="12.25" style="191" customWidth="1"/>
    <col min="14601" max="14603" width="12.75" style="191" customWidth="1"/>
    <col min="14604" max="14604" width="15.75" style="191" customWidth="1"/>
    <col min="14605" max="14605" width="12.5" style="191" customWidth="1"/>
    <col min="14606" max="14606" width="12.25" style="191" customWidth="1"/>
    <col min="14607" max="14607" width="12.75" style="191" customWidth="1"/>
    <col min="14608" max="14609" width="12.25" style="191" customWidth="1"/>
    <col min="14610" max="14610" width="12.5" style="191" customWidth="1"/>
    <col min="14611" max="14611" width="12.75" style="191" customWidth="1"/>
    <col min="14612" max="14612" width="12.25" style="191" customWidth="1"/>
    <col min="14613" max="14613" width="12.5" style="191" customWidth="1"/>
    <col min="14614" max="14616" width="12.25" style="191" customWidth="1"/>
    <col min="14617" max="14618" width="12.75" style="191" customWidth="1"/>
    <col min="14619" max="14619" width="12.5" style="191" customWidth="1"/>
    <col min="14620" max="14620" width="12.25" style="191" customWidth="1"/>
    <col min="14621" max="14621" width="13.75" style="191" customWidth="1"/>
    <col min="14622" max="14623" width="12.25" style="191" customWidth="1"/>
    <col min="14624" max="14624" width="10.75" style="191" customWidth="1"/>
    <col min="14625" max="14625" width="8.75" style="191" customWidth="1"/>
    <col min="14626" max="14627" width="12.25" style="191" customWidth="1"/>
    <col min="14628" max="14628" width="10.5" style="191" customWidth="1"/>
    <col min="14629" max="14629" width="9.75" style="191" customWidth="1"/>
    <col min="14630" max="14630" width="12" style="191" customWidth="1"/>
    <col min="14631" max="14631" width="11" style="191" customWidth="1"/>
    <col min="14632" max="14632" width="8.5" style="191" customWidth="1"/>
    <col min="14633" max="14633" width="9.5" style="191" customWidth="1"/>
    <col min="14634" max="14634" width="12.25" style="191" customWidth="1"/>
    <col min="14635" max="14635" width="12.75" style="191" customWidth="1"/>
    <col min="14636" max="14636" width="12.25" style="191" customWidth="1"/>
    <col min="14637" max="14637" width="12.75" style="191" customWidth="1"/>
    <col min="14638" max="14638" width="10.25" style="191" customWidth="1"/>
    <col min="14639" max="14639" width="9.25" style="191" customWidth="1"/>
    <col min="14640" max="14827" width="9.25" style="191"/>
    <col min="14828" max="14828" width="9.25" style="191" customWidth="1"/>
    <col min="14829" max="14829" width="5.25" style="191" customWidth="1"/>
    <col min="14830" max="14830" width="32" style="191" customWidth="1"/>
    <col min="14831" max="14831" width="15.5" style="191" customWidth="1"/>
    <col min="14832" max="14832" width="16" style="191" customWidth="1"/>
    <col min="14833" max="14833" width="17.75" style="191" customWidth="1"/>
    <col min="14834" max="14834" width="12.25" style="191" customWidth="1"/>
    <col min="14835" max="14835" width="11.75" style="191" customWidth="1"/>
    <col min="14836" max="14836" width="13.25" style="191" customWidth="1"/>
    <col min="14837" max="14837" width="10.25" style="191" customWidth="1"/>
    <col min="14838" max="14838" width="12.75" style="191" customWidth="1"/>
    <col min="14839" max="14839" width="13.25" style="191" customWidth="1"/>
    <col min="14840" max="14840" width="13" style="191" customWidth="1"/>
    <col min="14841" max="14841" width="11.75" style="191" customWidth="1"/>
    <col min="14842" max="14842" width="12.5" style="191" customWidth="1"/>
    <col min="14843" max="14843" width="12.25" style="191" customWidth="1"/>
    <col min="14844" max="14844" width="13.5" style="191" customWidth="1"/>
    <col min="14845" max="14845" width="13.25" style="191" customWidth="1"/>
    <col min="14846" max="14847" width="13" style="191" customWidth="1"/>
    <col min="14848" max="14848" width="12.75" style="191" customWidth="1"/>
    <col min="14849" max="14850" width="12.25" style="191" customWidth="1"/>
    <col min="14851" max="14851" width="14" style="191" customWidth="1"/>
    <col min="14852" max="14853" width="12.25" style="191" customWidth="1"/>
    <col min="14854" max="14854" width="13" style="191" customWidth="1"/>
    <col min="14855" max="14855" width="12.75" style="191" customWidth="1"/>
    <col min="14856" max="14856" width="12.25" style="191" customWidth="1"/>
    <col min="14857" max="14859" width="12.75" style="191" customWidth="1"/>
    <col min="14860" max="14860" width="15.75" style="191" customWidth="1"/>
    <col min="14861" max="14861" width="12.5" style="191" customWidth="1"/>
    <col min="14862" max="14862" width="12.25" style="191" customWidth="1"/>
    <col min="14863" max="14863" width="12.75" style="191" customWidth="1"/>
    <col min="14864" max="14865" width="12.25" style="191" customWidth="1"/>
    <col min="14866" max="14866" width="12.5" style="191" customWidth="1"/>
    <col min="14867" max="14867" width="12.75" style="191" customWidth="1"/>
    <col min="14868" max="14868" width="12.25" style="191" customWidth="1"/>
    <col min="14869" max="14869" width="12.5" style="191" customWidth="1"/>
    <col min="14870" max="14872" width="12.25" style="191" customWidth="1"/>
    <col min="14873" max="14874" width="12.75" style="191" customWidth="1"/>
    <col min="14875" max="14875" width="12.5" style="191" customWidth="1"/>
    <col min="14876" max="14876" width="12.25" style="191" customWidth="1"/>
    <col min="14877" max="14877" width="13.75" style="191" customWidth="1"/>
    <col min="14878" max="14879" width="12.25" style="191" customWidth="1"/>
    <col min="14880" max="14880" width="10.75" style="191" customWidth="1"/>
    <col min="14881" max="14881" width="8.75" style="191" customWidth="1"/>
    <col min="14882" max="14883" width="12.25" style="191" customWidth="1"/>
    <col min="14884" max="14884" width="10.5" style="191" customWidth="1"/>
    <col min="14885" max="14885" width="9.75" style="191" customWidth="1"/>
    <col min="14886" max="14886" width="12" style="191" customWidth="1"/>
    <col min="14887" max="14887" width="11" style="191" customWidth="1"/>
    <col min="14888" max="14888" width="8.5" style="191" customWidth="1"/>
    <col min="14889" max="14889" width="9.5" style="191" customWidth="1"/>
    <col min="14890" max="14890" width="12.25" style="191" customWidth="1"/>
    <col min="14891" max="14891" width="12.75" style="191" customWidth="1"/>
    <col min="14892" max="14892" width="12.25" style="191" customWidth="1"/>
    <col min="14893" max="14893" width="12.75" style="191" customWidth="1"/>
    <col min="14894" max="14894" width="10.25" style="191" customWidth="1"/>
    <col min="14895" max="14895" width="9.25" style="191" customWidth="1"/>
    <col min="14896" max="15083" width="9.25" style="191"/>
    <col min="15084" max="15084" width="9.25" style="191" customWidth="1"/>
    <col min="15085" max="15085" width="5.25" style="191" customWidth="1"/>
    <col min="15086" max="15086" width="32" style="191" customWidth="1"/>
    <col min="15087" max="15087" width="15.5" style="191" customWidth="1"/>
    <col min="15088" max="15088" width="16" style="191" customWidth="1"/>
    <col min="15089" max="15089" width="17.75" style="191" customWidth="1"/>
    <col min="15090" max="15090" width="12.25" style="191" customWidth="1"/>
    <col min="15091" max="15091" width="11.75" style="191" customWidth="1"/>
    <col min="15092" max="15092" width="13.25" style="191" customWidth="1"/>
    <col min="15093" max="15093" width="10.25" style="191" customWidth="1"/>
    <col min="15094" max="15094" width="12.75" style="191" customWidth="1"/>
    <col min="15095" max="15095" width="13.25" style="191" customWidth="1"/>
    <col min="15096" max="15096" width="13" style="191" customWidth="1"/>
    <col min="15097" max="15097" width="11.75" style="191" customWidth="1"/>
    <col min="15098" max="15098" width="12.5" style="191" customWidth="1"/>
    <col min="15099" max="15099" width="12.25" style="191" customWidth="1"/>
    <col min="15100" max="15100" width="13.5" style="191" customWidth="1"/>
    <col min="15101" max="15101" width="13.25" style="191" customWidth="1"/>
    <col min="15102" max="15103" width="13" style="191" customWidth="1"/>
    <col min="15104" max="15104" width="12.75" style="191" customWidth="1"/>
    <col min="15105" max="15106" width="12.25" style="191" customWidth="1"/>
    <col min="15107" max="15107" width="14" style="191" customWidth="1"/>
    <col min="15108" max="15109" width="12.25" style="191" customWidth="1"/>
    <col min="15110" max="15110" width="13" style="191" customWidth="1"/>
    <col min="15111" max="15111" width="12.75" style="191" customWidth="1"/>
    <col min="15112" max="15112" width="12.25" style="191" customWidth="1"/>
    <col min="15113" max="15115" width="12.75" style="191" customWidth="1"/>
    <col min="15116" max="15116" width="15.75" style="191" customWidth="1"/>
    <col min="15117" max="15117" width="12.5" style="191" customWidth="1"/>
    <col min="15118" max="15118" width="12.25" style="191" customWidth="1"/>
    <col min="15119" max="15119" width="12.75" style="191" customWidth="1"/>
    <col min="15120" max="15121" width="12.25" style="191" customWidth="1"/>
    <col min="15122" max="15122" width="12.5" style="191" customWidth="1"/>
    <col min="15123" max="15123" width="12.75" style="191" customWidth="1"/>
    <col min="15124" max="15124" width="12.25" style="191" customWidth="1"/>
    <col min="15125" max="15125" width="12.5" style="191" customWidth="1"/>
    <col min="15126" max="15128" width="12.25" style="191" customWidth="1"/>
    <col min="15129" max="15130" width="12.75" style="191" customWidth="1"/>
    <col min="15131" max="15131" width="12.5" style="191" customWidth="1"/>
    <col min="15132" max="15132" width="12.25" style="191" customWidth="1"/>
    <col min="15133" max="15133" width="13.75" style="191" customWidth="1"/>
    <col min="15134" max="15135" width="12.25" style="191" customWidth="1"/>
    <col min="15136" max="15136" width="10.75" style="191" customWidth="1"/>
    <col min="15137" max="15137" width="8.75" style="191" customWidth="1"/>
    <col min="15138" max="15139" width="12.25" style="191" customWidth="1"/>
    <col min="15140" max="15140" width="10.5" style="191" customWidth="1"/>
    <col min="15141" max="15141" width="9.75" style="191" customWidth="1"/>
    <col min="15142" max="15142" width="12" style="191" customWidth="1"/>
    <col min="15143" max="15143" width="11" style="191" customWidth="1"/>
    <col min="15144" max="15144" width="8.5" style="191" customWidth="1"/>
    <col min="15145" max="15145" width="9.5" style="191" customWidth="1"/>
    <col min="15146" max="15146" width="12.25" style="191" customWidth="1"/>
    <col min="15147" max="15147" width="12.75" style="191" customWidth="1"/>
    <col min="15148" max="15148" width="12.25" style="191" customWidth="1"/>
    <col min="15149" max="15149" width="12.75" style="191" customWidth="1"/>
    <col min="15150" max="15150" width="10.25" style="191" customWidth="1"/>
    <col min="15151" max="15151" width="9.25" style="191" customWidth="1"/>
    <col min="15152" max="15339" width="9.25" style="191"/>
    <col min="15340" max="15340" width="9.25" style="191" customWidth="1"/>
    <col min="15341" max="15341" width="5.25" style="191" customWidth="1"/>
    <col min="15342" max="15342" width="32" style="191" customWidth="1"/>
    <col min="15343" max="15343" width="15.5" style="191" customWidth="1"/>
    <col min="15344" max="15344" width="16" style="191" customWidth="1"/>
    <col min="15345" max="15345" width="17.75" style="191" customWidth="1"/>
    <col min="15346" max="15346" width="12.25" style="191" customWidth="1"/>
    <col min="15347" max="15347" width="11.75" style="191" customWidth="1"/>
    <col min="15348" max="15348" width="13.25" style="191" customWidth="1"/>
    <col min="15349" max="15349" width="10.25" style="191" customWidth="1"/>
    <col min="15350" max="15350" width="12.75" style="191" customWidth="1"/>
    <col min="15351" max="15351" width="13.25" style="191" customWidth="1"/>
    <col min="15352" max="15352" width="13" style="191" customWidth="1"/>
    <col min="15353" max="15353" width="11.75" style="191" customWidth="1"/>
    <col min="15354" max="15354" width="12.5" style="191" customWidth="1"/>
    <col min="15355" max="15355" width="12.25" style="191" customWidth="1"/>
    <col min="15356" max="15356" width="13.5" style="191" customWidth="1"/>
    <col min="15357" max="15357" width="13.25" style="191" customWidth="1"/>
    <col min="15358" max="15359" width="13" style="191" customWidth="1"/>
    <col min="15360" max="15360" width="12.75" style="191" customWidth="1"/>
    <col min="15361" max="15362" width="12.25" style="191" customWidth="1"/>
    <col min="15363" max="15363" width="14" style="191" customWidth="1"/>
    <col min="15364" max="15365" width="12.25" style="191" customWidth="1"/>
    <col min="15366" max="15366" width="13" style="191" customWidth="1"/>
    <col min="15367" max="15367" width="12.75" style="191" customWidth="1"/>
    <col min="15368" max="15368" width="12.25" style="191" customWidth="1"/>
    <col min="15369" max="15371" width="12.75" style="191" customWidth="1"/>
    <col min="15372" max="15372" width="15.75" style="191" customWidth="1"/>
    <col min="15373" max="15373" width="12.5" style="191" customWidth="1"/>
    <col min="15374" max="15374" width="12.25" style="191" customWidth="1"/>
    <col min="15375" max="15375" width="12.75" style="191" customWidth="1"/>
    <col min="15376" max="15377" width="12.25" style="191" customWidth="1"/>
    <col min="15378" max="15378" width="12.5" style="191" customWidth="1"/>
    <col min="15379" max="15379" width="12.75" style="191" customWidth="1"/>
    <col min="15380" max="15380" width="12.25" style="191" customWidth="1"/>
    <col min="15381" max="15381" width="12.5" style="191" customWidth="1"/>
    <col min="15382" max="15384" width="12.25" style="191" customWidth="1"/>
    <col min="15385" max="15386" width="12.75" style="191" customWidth="1"/>
    <col min="15387" max="15387" width="12.5" style="191" customWidth="1"/>
    <col min="15388" max="15388" width="12.25" style="191" customWidth="1"/>
    <col min="15389" max="15389" width="13.75" style="191" customWidth="1"/>
    <col min="15390" max="15391" width="12.25" style="191" customWidth="1"/>
    <col min="15392" max="15392" width="10.75" style="191" customWidth="1"/>
    <col min="15393" max="15393" width="8.75" style="191" customWidth="1"/>
    <col min="15394" max="15395" width="12.25" style="191" customWidth="1"/>
    <col min="15396" max="15396" width="10.5" style="191" customWidth="1"/>
    <col min="15397" max="15397" width="9.75" style="191" customWidth="1"/>
    <col min="15398" max="15398" width="12" style="191" customWidth="1"/>
    <col min="15399" max="15399" width="11" style="191" customWidth="1"/>
    <col min="15400" max="15400" width="8.5" style="191" customWidth="1"/>
    <col min="15401" max="15401" width="9.5" style="191" customWidth="1"/>
    <col min="15402" max="15402" width="12.25" style="191" customWidth="1"/>
    <col min="15403" max="15403" width="12.75" style="191" customWidth="1"/>
    <col min="15404" max="15404" width="12.25" style="191" customWidth="1"/>
    <col min="15405" max="15405" width="12.75" style="191" customWidth="1"/>
    <col min="15406" max="15406" width="10.25" style="191" customWidth="1"/>
    <col min="15407" max="15407" width="9.25" style="191" customWidth="1"/>
    <col min="15408" max="15595" width="9.25" style="191"/>
    <col min="15596" max="15596" width="9.25" style="191" customWidth="1"/>
    <col min="15597" max="15597" width="5.25" style="191" customWidth="1"/>
    <col min="15598" max="15598" width="32" style="191" customWidth="1"/>
    <col min="15599" max="15599" width="15.5" style="191" customWidth="1"/>
    <col min="15600" max="15600" width="16" style="191" customWidth="1"/>
    <col min="15601" max="15601" width="17.75" style="191" customWidth="1"/>
    <col min="15602" max="15602" width="12.25" style="191" customWidth="1"/>
    <col min="15603" max="15603" width="11.75" style="191" customWidth="1"/>
    <col min="15604" max="15604" width="13.25" style="191" customWidth="1"/>
    <col min="15605" max="15605" width="10.25" style="191" customWidth="1"/>
    <col min="15606" max="15606" width="12.75" style="191" customWidth="1"/>
    <col min="15607" max="15607" width="13.25" style="191" customWidth="1"/>
    <col min="15608" max="15608" width="13" style="191" customWidth="1"/>
    <col min="15609" max="15609" width="11.75" style="191" customWidth="1"/>
    <col min="15610" max="15610" width="12.5" style="191" customWidth="1"/>
    <col min="15611" max="15611" width="12.25" style="191" customWidth="1"/>
    <col min="15612" max="15612" width="13.5" style="191" customWidth="1"/>
    <col min="15613" max="15613" width="13.25" style="191" customWidth="1"/>
    <col min="15614" max="15615" width="13" style="191" customWidth="1"/>
    <col min="15616" max="15616" width="12.75" style="191" customWidth="1"/>
    <col min="15617" max="15618" width="12.25" style="191" customWidth="1"/>
    <col min="15619" max="15619" width="14" style="191" customWidth="1"/>
    <col min="15620" max="15621" width="12.25" style="191" customWidth="1"/>
    <col min="15622" max="15622" width="13" style="191" customWidth="1"/>
    <col min="15623" max="15623" width="12.75" style="191" customWidth="1"/>
    <col min="15624" max="15624" width="12.25" style="191" customWidth="1"/>
    <col min="15625" max="15627" width="12.75" style="191" customWidth="1"/>
    <col min="15628" max="15628" width="15.75" style="191" customWidth="1"/>
    <col min="15629" max="15629" width="12.5" style="191" customWidth="1"/>
    <col min="15630" max="15630" width="12.25" style="191" customWidth="1"/>
    <col min="15631" max="15631" width="12.75" style="191" customWidth="1"/>
    <col min="15632" max="15633" width="12.25" style="191" customWidth="1"/>
    <col min="15634" max="15634" width="12.5" style="191" customWidth="1"/>
    <col min="15635" max="15635" width="12.75" style="191" customWidth="1"/>
    <col min="15636" max="15636" width="12.25" style="191" customWidth="1"/>
    <col min="15637" max="15637" width="12.5" style="191" customWidth="1"/>
    <col min="15638" max="15640" width="12.25" style="191" customWidth="1"/>
    <col min="15641" max="15642" width="12.75" style="191" customWidth="1"/>
    <col min="15643" max="15643" width="12.5" style="191" customWidth="1"/>
    <col min="15644" max="15644" width="12.25" style="191" customWidth="1"/>
    <col min="15645" max="15645" width="13.75" style="191" customWidth="1"/>
    <col min="15646" max="15647" width="12.25" style="191" customWidth="1"/>
    <col min="15648" max="15648" width="10.75" style="191" customWidth="1"/>
    <col min="15649" max="15649" width="8.75" style="191" customWidth="1"/>
    <col min="15650" max="15651" width="12.25" style="191" customWidth="1"/>
    <col min="15652" max="15652" width="10.5" style="191" customWidth="1"/>
    <col min="15653" max="15653" width="9.75" style="191" customWidth="1"/>
    <col min="15654" max="15654" width="12" style="191" customWidth="1"/>
    <col min="15655" max="15655" width="11" style="191" customWidth="1"/>
    <col min="15656" max="15656" width="8.5" style="191" customWidth="1"/>
    <col min="15657" max="15657" width="9.5" style="191" customWidth="1"/>
    <col min="15658" max="15658" width="12.25" style="191" customWidth="1"/>
    <col min="15659" max="15659" width="12.75" style="191" customWidth="1"/>
    <col min="15660" max="15660" width="12.25" style="191" customWidth="1"/>
    <col min="15661" max="15661" width="12.75" style="191" customWidth="1"/>
    <col min="15662" max="15662" width="10.25" style="191" customWidth="1"/>
    <col min="15663" max="15663" width="9.25" style="191" customWidth="1"/>
    <col min="15664" max="15851" width="9.25" style="191"/>
    <col min="15852" max="15852" width="9.25" style="191" customWidth="1"/>
    <col min="15853" max="15853" width="5.25" style="191" customWidth="1"/>
    <col min="15854" max="15854" width="32" style="191" customWidth="1"/>
    <col min="15855" max="15855" width="15.5" style="191" customWidth="1"/>
    <col min="15856" max="15856" width="16" style="191" customWidth="1"/>
    <col min="15857" max="15857" width="17.75" style="191" customWidth="1"/>
    <col min="15858" max="15858" width="12.25" style="191" customWidth="1"/>
    <col min="15859" max="15859" width="11.75" style="191" customWidth="1"/>
    <col min="15860" max="15860" width="13.25" style="191" customWidth="1"/>
    <col min="15861" max="15861" width="10.25" style="191" customWidth="1"/>
    <col min="15862" max="15862" width="12.75" style="191" customWidth="1"/>
    <col min="15863" max="15863" width="13.25" style="191" customWidth="1"/>
    <col min="15864" max="15864" width="13" style="191" customWidth="1"/>
    <col min="15865" max="15865" width="11.75" style="191" customWidth="1"/>
    <col min="15866" max="15866" width="12.5" style="191" customWidth="1"/>
    <col min="15867" max="15867" width="12.25" style="191" customWidth="1"/>
    <col min="15868" max="15868" width="13.5" style="191" customWidth="1"/>
    <col min="15869" max="15869" width="13.25" style="191" customWidth="1"/>
    <col min="15870" max="15871" width="13" style="191" customWidth="1"/>
    <col min="15872" max="15872" width="12.75" style="191" customWidth="1"/>
    <col min="15873" max="15874" width="12.25" style="191" customWidth="1"/>
    <col min="15875" max="15875" width="14" style="191" customWidth="1"/>
    <col min="15876" max="15877" width="12.25" style="191" customWidth="1"/>
    <col min="15878" max="15878" width="13" style="191" customWidth="1"/>
    <col min="15879" max="15879" width="12.75" style="191" customWidth="1"/>
    <col min="15880" max="15880" width="12.25" style="191" customWidth="1"/>
    <col min="15881" max="15883" width="12.75" style="191" customWidth="1"/>
    <col min="15884" max="15884" width="15.75" style="191" customWidth="1"/>
    <col min="15885" max="15885" width="12.5" style="191" customWidth="1"/>
    <col min="15886" max="15886" width="12.25" style="191" customWidth="1"/>
    <col min="15887" max="15887" width="12.75" style="191" customWidth="1"/>
    <col min="15888" max="15889" width="12.25" style="191" customWidth="1"/>
    <col min="15890" max="15890" width="12.5" style="191" customWidth="1"/>
    <col min="15891" max="15891" width="12.75" style="191" customWidth="1"/>
    <col min="15892" max="15892" width="12.25" style="191" customWidth="1"/>
    <col min="15893" max="15893" width="12.5" style="191" customWidth="1"/>
    <col min="15894" max="15896" width="12.25" style="191" customWidth="1"/>
    <col min="15897" max="15898" width="12.75" style="191" customWidth="1"/>
    <col min="15899" max="15899" width="12.5" style="191" customWidth="1"/>
    <col min="15900" max="15900" width="12.25" style="191" customWidth="1"/>
    <col min="15901" max="15901" width="13.75" style="191" customWidth="1"/>
    <col min="15902" max="15903" width="12.25" style="191" customWidth="1"/>
    <col min="15904" max="15904" width="10.75" style="191" customWidth="1"/>
    <col min="15905" max="15905" width="8.75" style="191" customWidth="1"/>
    <col min="15906" max="15907" width="12.25" style="191" customWidth="1"/>
    <col min="15908" max="15908" width="10.5" style="191" customWidth="1"/>
    <col min="15909" max="15909" width="9.75" style="191" customWidth="1"/>
    <col min="15910" max="15910" width="12" style="191" customWidth="1"/>
    <col min="15911" max="15911" width="11" style="191" customWidth="1"/>
    <col min="15912" max="15912" width="8.5" style="191" customWidth="1"/>
    <col min="15913" max="15913" width="9.5" style="191" customWidth="1"/>
    <col min="15914" max="15914" width="12.25" style="191" customWidth="1"/>
    <col min="15915" max="15915" width="12.75" style="191" customWidth="1"/>
    <col min="15916" max="15916" width="12.25" style="191" customWidth="1"/>
    <col min="15917" max="15917" width="12.75" style="191" customWidth="1"/>
    <col min="15918" max="15918" width="10.25" style="191" customWidth="1"/>
    <col min="15919" max="15919" width="9.25" style="191" customWidth="1"/>
    <col min="15920" max="16107" width="9.25" style="191"/>
    <col min="16108" max="16108" width="9.25" style="191" customWidth="1"/>
    <col min="16109" max="16109" width="5.25" style="191" customWidth="1"/>
    <col min="16110" max="16110" width="32" style="191" customWidth="1"/>
    <col min="16111" max="16111" width="15.5" style="191" customWidth="1"/>
    <col min="16112" max="16112" width="16" style="191" customWidth="1"/>
    <col min="16113" max="16113" width="17.75" style="191" customWidth="1"/>
    <col min="16114" max="16114" width="12.25" style="191" customWidth="1"/>
    <col min="16115" max="16115" width="11.75" style="191" customWidth="1"/>
    <col min="16116" max="16116" width="13.25" style="191" customWidth="1"/>
    <col min="16117" max="16117" width="10.25" style="191" customWidth="1"/>
    <col min="16118" max="16118" width="12.75" style="191" customWidth="1"/>
    <col min="16119" max="16119" width="13.25" style="191" customWidth="1"/>
    <col min="16120" max="16120" width="13" style="191" customWidth="1"/>
    <col min="16121" max="16121" width="11.75" style="191" customWidth="1"/>
    <col min="16122" max="16122" width="12.5" style="191" customWidth="1"/>
    <col min="16123" max="16123" width="12.25" style="191" customWidth="1"/>
    <col min="16124" max="16124" width="13.5" style="191" customWidth="1"/>
    <col min="16125" max="16125" width="13.25" style="191" customWidth="1"/>
    <col min="16126" max="16127" width="13" style="191" customWidth="1"/>
    <col min="16128" max="16128" width="12.75" style="191" customWidth="1"/>
    <col min="16129" max="16130" width="12.25" style="191" customWidth="1"/>
    <col min="16131" max="16131" width="14" style="191" customWidth="1"/>
    <col min="16132" max="16133" width="12.25" style="191" customWidth="1"/>
    <col min="16134" max="16134" width="13" style="191" customWidth="1"/>
    <col min="16135" max="16135" width="12.75" style="191" customWidth="1"/>
    <col min="16136" max="16136" width="12.25" style="191" customWidth="1"/>
    <col min="16137" max="16139" width="12.75" style="191" customWidth="1"/>
    <col min="16140" max="16140" width="15.75" style="191" customWidth="1"/>
    <col min="16141" max="16141" width="12.5" style="191" customWidth="1"/>
    <col min="16142" max="16142" width="12.25" style="191" customWidth="1"/>
    <col min="16143" max="16143" width="12.75" style="191" customWidth="1"/>
    <col min="16144" max="16145" width="12.25" style="191" customWidth="1"/>
    <col min="16146" max="16146" width="12.5" style="191" customWidth="1"/>
    <col min="16147" max="16147" width="12.75" style="191" customWidth="1"/>
    <col min="16148" max="16148" width="12.25" style="191" customWidth="1"/>
    <col min="16149" max="16149" width="12.5" style="191" customWidth="1"/>
    <col min="16150" max="16152" width="12.25" style="191" customWidth="1"/>
    <col min="16153" max="16154" width="12.75" style="191" customWidth="1"/>
    <col min="16155" max="16155" width="12.5" style="191" customWidth="1"/>
    <col min="16156" max="16156" width="12.25" style="191" customWidth="1"/>
    <col min="16157" max="16157" width="13.75" style="191" customWidth="1"/>
    <col min="16158" max="16159" width="12.25" style="191" customWidth="1"/>
    <col min="16160" max="16160" width="10.75" style="191" customWidth="1"/>
    <col min="16161" max="16161" width="8.75" style="191" customWidth="1"/>
    <col min="16162" max="16163" width="12.25" style="191" customWidth="1"/>
    <col min="16164" max="16164" width="10.5" style="191" customWidth="1"/>
    <col min="16165" max="16165" width="9.75" style="191" customWidth="1"/>
    <col min="16166" max="16166" width="12" style="191" customWidth="1"/>
    <col min="16167" max="16167" width="11" style="191" customWidth="1"/>
    <col min="16168" max="16168" width="8.5" style="191" customWidth="1"/>
    <col min="16169" max="16169" width="9.5" style="191" customWidth="1"/>
    <col min="16170" max="16170" width="12.25" style="191" customWidth="1"/>
    <col min="16171" max="16171" width="12.75" style="191" customWidth="1"/>
    <col min="16172" max="16172" width="12.25" style="191" customWidth="1"/>
    <col min="16173" max="16173" width="12.75" style="191" customWidth="1"/>
    <col min="16174" max="16174" width="10.25" style="191" customWidth="1"/>
    <col min="16175" max="16175" width="9.25" style="191" customWidth="1"/>
    <col min="16176" max="16363" width="9.25" style="191"/>
    <col min="16364" max="16384" width="9.25" style="191" customWidth="1"/>
  </cols>
  <sheetData>
    <row r="1" spans="1:515 1026:1901 3524:3587 4626:4627 5638:6125 6636:7149 8892:8893 9708:10221 10242:10243 13292:13293 13314:13315" ht="22.5" customHeight="1">
      <c r="A1" s="189"/>
      <c r="B1" s="189"/>
      <c r="C1" s="189"/>
      <c r="D1" s="190"/>
      <c r="E1" s="190"/>
      <c r="F1" s="190"/>
      <c r="G1" s="190"/>
      <c r="H1" s="190"/>
      <c r="I1" s="190"/>
      <c r="J1" s="190"/>
      <c r="K1" s="190"/>
      <c r="L1" s="190"/>
      <c r="M1" s="190"/>
      <c r="N1" s="190"/>
      <c r="O1" s="190"/>
      <c r="P1" s="190"/>
      <c r="Q1" s="190"/>
      <c r="R1" s="400" t="s">
        <v>656</v>
      </c>
      <c r="S1" s="400"/>
      <c r="T1" s="393"/>
      <c r="U1" s="393"/>
      <c r="V1" s="190"/>
      <c r="W1" s="190"/>
      <c r="X1" s="190"/>
      <c r="AA1" s="190"/>
      <c r="AD1" s="192"/>
      <c r="AE1" s="192"/>
      <c r="AH1" s="193"/>
      <c r="AI1" s="193"/>
      <c r="AJ1" s="193"/>
      <c r="AK1" s="193"/>
      <c r="AL1" s="193"/>
      <c r="AM1" s="193"/>
      <c r="AN1" s="193"/>
      <c r="AO1" s="193"/>
      <c r="AP1" s="193"/>
      <c r="AQ1" s="193"/>
      <c r="AR1" s="193"/>
      <c r="AS1" s="193"/>
      <c r="AT1" s="193"/>
      <c r="AU1" s="193"/>
      <c r="AV1" s="193"/>
      <c r="AW1" s="193"/>
      <c r="AX1" s="193"/>
      <c r="AY1" s="193"/>
      <c r="AZ1" s="193"/>
      <c r="BA1" s="193"/>
      <c r="BB1" s="193"/>
      <c r="BC1" s="193"/>
      <c r="BD1" s="193"/>
      <c r="BE1" s="193"/>
      <c r="BF1" s="193"/>
      <c r="BG1" s="193"/>
      <c r="BH1" s="193"/>
      <c r="BI1" s="193"/>
      <c r="BJ1" s="193"/>
      <c r="BK1" s="193"/>
      <c r="BL1" s="193"/>
      <c r="BM1" s="193"/>
      <c r="BN1" s="193"/>
      <c r="BO1" s="193"/>
      <c r="BP1" s="193"/>
      <c r="BQ1" s="193"/>
      <c r="BR1" s="193"/>
      <c r="BS1" s="193"/>
      <c r="BT1" s="193"/>
      <c r="BU1" s="193"/>
      <c r="BV1" s="193"/>
      <c r="BW1" s="193"/>
      <c r="BX1" s="193"/>
      <c r="BY1" s="193"/>
      <c r="BZ1" s="193"/>
      <c r="CA1" s="193"/>
      <c r="CB1" s="193"/>
      <c r="CC1" s="193"/>
      <c r="CD1" s="193"/>
      <c r="CE1" s="193"/>
      <c r="CF1" s="193"/>
      <c r="CG1" s="193"/>
      <c r="CH1" s="193"/>
      <c r="CI1" s="193"/>
      <c r="CJ1" s="193"/>
      <c r="CK1" s="193"/>
      <c r="CL1" s="193"/>
      <c r="CM1" s="193"/>
      <c r="CN1" s="193"/>
      <c r="CO1" s="193"/>
      <c r="CP1" s="193"/>
      <c r="CQ1" s="193"/>
      <c r="CR1" s="193"/>
      <c r="CS1" s="193"/>
      <c r="CT1" s="193"/>
      <c r="CU1" s="193"/>
      <c r="CV1" s="193"/>
      <c r="CW1" s="193"/>
      <c r="CX1" s="193"/>
      <c r="CY1" s="193"/>
      <c r="CZ1" s="193"/>
      <c r="DA1" s="193"/>
      <c r="DB1" s="193"/>
      <c r="DC1" s="193"/>
      <c r="DD1" s="193"/>
      <c r="DE1" s="193"/>
      <c r="DF1" s="193"/>
      <c r="DG1" s="193"/>
      <c r="DH1" s="193"/>
      <c r="DI1" s="193"/>
      <c r="DJ1" s="193"/>
      <c r="DK1" s="193"/>
      <c r="DL1" s="193"/>
      <c r="DM1" s="193"/>
      <c r="DN1" s="193"/>
      <c r="DO1" s="193"/>
      <c r="DP1" s="193"/>
      <c r="DQ1" s="193"/>
      <c r="DR1" s="193"/>
      <c r="DS1" s="193"/>
      <c r="DT1" s="193"/>
      <c r="DU1" s="193"/>
      <c r="DV1" s="193"/>
      <c r="DW1" s="193"/>
      <c r="DX1" s="193"/>
      <c r="DY1" s="193"/>
      <c r="DZ1" s="193"/>
      <c r="EA1" s="193"/>
      <c r="EB1" s="193"/>
      <c r="EC1" s="193"/>
      <c r="ED1" s="193"/>
      <c r="EE1" s="193"/>
      <c r="EF1" s="193"/>
      <c r="EG1" s="193"/>
      <c r="EH1" s="193"/>
      <c r="EI1" s="193"/>
      <c r="EJ1" s="193"/>
      <c r="EK1" s="193"/>
      <c r="EL1" s="193"/>
      <c r="EM1" s="193"/>
      <c r="EN1" s="193"/>
      <c r="EO1" s="193"/>
      <c r="EP1" s="193"/>
      <c r="EQ1" s="193"/>
      <c r="ER1" s="193"/>
      <c r="ES1" s="193"/>
      <c r="ET1" s="193"/>
      <c r="EU1" s="193"/>
      <c r="EV1" s="193"/>
      <c r="EW1" s="193"/>
      <c r="EX1" s="193"/>
      <c r="EY1" s="193"/>
      <c r="EZ1" s="193"/>
      <c r="FA1" s="193"/>
      <c r="FB1" s="193"/>
      <c r="FC1" s="193"/>
      <c r="FD1" s="193"/>
      <c r="FE1" s="193"/>
      <c r="FF1" s="193"/>
      <c r="FG1" s="193"/>
      <c r="FH1" s="193"/>
      <c r="FI1" s="193"/>
      <c r="FJ1" s="193"/>
      <c r="FK1" s="193"/>
      <c r="FL1" s="193"/>
      <c r="FM1" s="193"/>
      <c r="FN1" s="193"/>
      <c r="FO1" s="193"/>
      <c r="FP1" s="193"/>
      <c r="FQ1" s="193"/>
      <c r="FR1" s="193"/>
      <c r="FS1" s="193"/>
      <c r="FT1" s="193"/>
      <c r="FU1" s="193"/>
      <c r="FV1" s="193"/>
      <c r="FW1" s="193"/>
      <c r="FX1" s="193"/>
      <c r="FY1" s="193"/>
      <c r="FZ1" s="193"/>
      <c r="GA1" s="193"/>
      <c r="GB1" s="193"/>
      <c r="GC1" s="193"/>
      <c r="GD1" s="193"/>
      <c r="GE1" s="193"/>
      <c r="GF1" s="193"/>
      <c r="GG1" s="193"/>
      <c r="GH1" s="193"/>
      <c r="GI1" s="193"/>
      <c r="GJ1" s="193"/>
      <c r="GK1" s="193"/>
      <c r="GL1" s="193"/>
      <c r="GM1" s="193"/>
      <c r="GN1" s="193"/>
      <c r="GO1" s="193"/>
      <c r="GP1" s="193"/>
      <c r="GQ1" s="193"/>
      <c r="GR1" s="193"/>
      <c r="GS1" s="193"/>
      <c r="GT1" s="193"/>
      <c r="GU1" s="193"/>
      <c r="GV1" s="193"/>
      <c r="GW1" s="193"/>
      <c r="GX1" s="193"/>
      <c r="GY1" s="193"/>
      <c r="GZ1" s="193"/>
      <c r="HA1" s="193"/>
      <c r="HB1" s="193"/>
      <c r="HC1" s="193"/>
      <c r="HD1" s="193"/>
      <c r="HE1" s="193"/>
      <c r="HF1" s="193"/>
      <c r="HG1" s="193"/>
      <c r="HH1" s="193"/>
      <c r="HI1" s="193"/>
      <c r="HJ1" s="193"/>
      <c r="HK1" s="193"/>
      <c r="HL1" s="193"/>
      <c r="HM1" s="193"/>
      <c r="HN1" s="193"/>
      <c r="HO1" s="193"/>
      <c r="HP1" s="193"/>
      <c r="HQ1" s="193"/>
      <c r="HR1" s="193"/>
      <c r="HS1" s="193"/>
      <c r="HT1" s="193"/>
      <c r="HU1" s="193"/>
      <c r="HV1" s="193"/>
    </row>
    <row r="2" spans="1:515 1026:1901 3524:3587 4626:4627 5638:6125 6636:7149 8892:8893 9708:10221 10242:10243 13292:13293 13314:13315" ht="75.75" customHeight="1">
      <c r="A2" s="374" t="s">
        <v>553</v>
      </c>
      <c r="B2" s="374"/>
      <c r="C2" s="374"/>
      <c r="D2" s="374"/>
      <c r="E2" s="374"/>
      <c r="F2" s="374"/>
      <c r="G2" s="374"/>
      <c r="H2" s="374"/>
      <c r="I2" s="374"/>
      <c r="J2" s="374"/>
      <c r="K2" s="374"/>
      <c r="L2" s="374"/>
      <c r="M2" s="374"/>
      <c r="N2" s="374"/>
      <c r="O2" s="374"/>
      <c r="P2" s="374"/>
      <c r="Q2" s="374"/>
      <c r="R2" s="374"/>
      <c r="S2" s="195"/>
      <c r="T2" s="195"/>
      <c r="U2" s="195"/>
      <c r="V2" s="195"/>
      <c r="W2" s="195"/>
      <c r="X2" s="195"/>
      <c r="Y2" s="195"/>
      <c r="Z2" s="195"/>
      <c r="AA2" s="195"/>
      <c r="AB2" s="195"/>
      <c r="AC2" s="195"/>
      <c r="AD2" s="196"/>
      <c r="AE2" s="196"/>
      <c r="AF2" s="190"/>
      <c r="AG2" s="190"/>
      <c r="AH2" s="190"/>
      <c r="AI2" s="190"/>
      <c r="AJ2" s="190"/>
      <c r="AK2" s="190"/>
      <c r="AL2" s="190"/>
      <c r="AM2" s="190"/>
      <c r="AN2" s="190"/>
      <c r="AO2" s="190"/>
      <c r="AP2" s="190"/>
      <c r="AQ2" s="190"/>
      <c r="AR2" s="190"/>
      <c r="AS2" s="197"/>
      <c r="AT2" s="190"/>
      <c r="AU2" s="190"/>
      <c r="AV2" s="190"/>
      <c r="AW2" s="190"/>
      <c r="AX2" s="190"/>
      <c r="AY2" s="190"/>
      <c r="AZ2" s="190"/>
      <c r="BA2" s="190"/>
      <c r="BB2" s="190"/>
      <c r="BC2" s="190"/>
      <c r="BD2" s="190"/>
      <c r="BE2" s="190"/>
      <c r="BF2" s="190"/>
      <c r="BG2" s="190"/>
      <c r="BH2" s="190"/>
      <c r="BI2" s="190"/>
      <c r="BJ2" s="190"/>
      <c r="BK2" s="190"/>
      <c r="BL2" s="190"/>
      <c r="BM2" s="190"/>
      <c r="BN2" s="190"/>
      <c r="BO2" s="190"/>
      <c r="BP2" s="190"/>
      <c r="BQ2" s="190"/>
      <c r="BR2" s="190"/>
      <c r="BS2" s="190"/>
      <c r="BT2" s="190"/>
      <c r="BU2" s="190"/>
      <c r="BV2" s="190"/>
      <c r="BW2" s="190"/>
      <c r="BX2" s="190"/>
      <c r="BY2" s="190"/>
      <c r="BZ2" s="190"/>
      <c r="CA2" s="190"/>
      <c r="CB2" s="190"/>
      <c r="CC2" s="190"/>
      <c r="CD2" s="190"/>
      <c r="CE2" s="190"/>
      <c r="CF2" s="190"/>
      <c r="CG2" s="190"/>
      <c r="CH2" s="190"/>
      <c r="CI2" s="190"/>
      <c r="CJ2" s="190"/>
      <c r="CK2" s="190"/>
      <c r="CL2" s="190"/>
      <c r="CM2" s="190"/>
      <c r="CN2" s="190"/>
      <c r="CO2" s="190"/>
      <c r="CP2" s="190"/>
      <c r="CQ2" s="190"/>
      <c r="CR2" s="190"/>
      <c r="CS2" s="190"/>
      <c r="CT2" s="190"/>
      <c r="CU2" s="190"/>
      <c r="CV2" s="190"/>
      <c r="CW2" s="190"/>
      <c r="CX2" s="190"/>
      <c r="CY2" s="190"/>
      <c r="CZ2" s="190"/>
      <c r="DA2" s="190"/>
      <c r="DB2" s="190"/>
      <c r="DC2" s="190"/>
      <c r="DD2" s="190"/>
      <c r="DE2" s="190"/>
      <c r="DF2" s="190"/>
      <c r="DG2" s="190"/>
      <c r="DH2" s="190"/>
      <c r="DI2" s="190"/>
      <c r="DJ2" s="190"/>
      <c r="DK2" s="190"/>
      <c r="DL2" s="190"/>
      <c r="DM2" s="190"/>
      <c r="DN2" s="190"/>
      <c r="DO2" s="190"/>
      <c r="DP2" s="190"/>
      <c r="DQ2" s="190"/>
      <c r="DR2" s="190"/>
      <c r="DS2" s="190"/>
      <c r="DT2" s="190"/>
      <c r="DU2" s="190"/>
      <c r="DV2" s="190"/>
      <c r="DW2" s="190"/>
      <c r="DX2" s="190"/>
      <c r="DY2" s="190"/>
      <c r="DZ2" s="190"/>
      <c r="EA2" s="190"/>
      <c r="EB2" s="190"/>
      <c r="EC2" s="190"/>
      <c r="ED2" s="190"/>
      <c r="EE2" s="190"/>
      <c r="EF2" s="190"/>
      <c r="EG2" s="190"/>
      <c r="EH2" s="190"/>
      <c r="EI2" s="190"/>
      <c r="EJ2" s="190"/>
      <c r="EK2" s="190"/>
      <c r="EL2" s="190"/>
      <c r="EM2" s="190"/>
      <c r="EN2" s="190"/>
      <c r="EO2" s="190"/>
      <c r="EP2" s="190"/>
      <c r="EQ2" s="190"/>
      <c r="ER2" s="190"/>
      <c r="ES2" s="190"/>
      <c r="ET2" s="190"/>
      <c r="EU2" s="190"/>
      <c r="EV2" s="190"/>
      <c r="EW2" s="190"/>
      <c r="EX2" s="190"/>
      <c r="EY2" s="190"/>
      <c r="EZ2" s="190"/>
      <c r="FA2" s="190"/>
      <c r="FB2" s="190"/>
      <c r="FC2" s="190"/>
      <c r="FD2" s="190"/>
      <c r="FE2" s="190"/>
      <c r="FF2" s="190"/>
      <c r="FG2" s="190"/>
      <c r="FH2" s="190"/>
      <c r="FI2" s="190"/>
      <c r="FJ2" s="190"/>
      <c r="FK2" s="190"/>
      <c r="FL2" s="190"/>
      <c r="FM2" s="190"/>
      <c r="FN2" s="190"/>
      <c r="FO2" s="190"/>
      <c r="FP2" s="190"/>
      <c r="FQ2" s="190"/>
      <c r="FR2" s="190"/>
      <c r="FS2" s="190"/>
      <c r="FT2" s="190"/>
      <c r="FU2" s="190"/>
      <c r="FV2" s="190"/>
      <c r="FW2" s="190"/>
      <c r="FX2" s="190"/>
      <c r="FY2" s="190"/>
      <c r="FZ2" s="190"/>
      <c r="GA2" s="190"/>
      <c r="GB2" s="190"/>
      <c r="GC2" s="190"/>
      <c r="GD2" s="190"/>
      <c r="GE2" s="190"/>
      <c r="GF2" s="190"/>
      <c r="GG2" s="190"/>
      <c r="GH2" s="190"/>
      <c r="GI2" s="190"/>
      <c r="GJ2" s="190"/>
      <c r="GK2" s="190"/>
      <c r="GL2" s="190"/>
      <c r="GM2" s="190"/>
      <c r="GN2" s="190"/>
      <c r="GO2" s="190"/>
      <c r="GP2" s="190"/>
      <c r="GQ2" s="190"/>
      <c r="GR2" s="190"/>
      <c r="GS2" s="190"/>
      <c r="GT2" s="190"/>
      <c r="GU2" s="190"/>
      <c r="GV2" s="190"/>
      <c r="GW2" s="190"/>
      <c r="GX2" s="190"/>
      <c r="GY2" s="190"/>
      <c r="GZ2" s="190"/>
      <c r="HA2" s="190"/>
      <c r="HB2" s="190"/>
      <c r="HC2" s="190"/>
      <c r="HD2" s="190"/>
      <c r="HE2" s="190"/>
      <c r="HF2" s="190"/>
      <c r="HG2" s="190"/>
      <c r="HH2" s="190"/>
      <c r="HI2" s="190"/>
      <c r="HJ2" s="190"/>
      <c r="HK2" s="190"/>
      <c r="HL2" s="190"/>
      <c r="HM2" s="190"/>
      <c r="HN2" s="190"/>
      <c r="HO2" s="190"/>
      <c r="HP2" s="190"/>
      <c r="HQ2" s="190"/>
      <c r="HR2" s="190"/>
      <c r="HS2" s="190"/>
      <c r="HT2" s="190"/>
      <c r="HU2" s="190"/>
      <c r="HV2" s="190"/>
    </row>
    <row r="3" spans="1:515 1026:1901 3524:3587 4626:4627 5638:6125 6636:7149 8892:8893 9708:10221 10242:10243 13292:13293 13314:13315" ht="12" customHeight="1">
      <c r="A3" s="196"/>
      <c r="B3" s="196"/>
      <c r="C3" s="196"/>
      <c r="D3" s="196"/>
      <c r="E3" s="196"/>
      <c r="F3" s="196"/>
      <c r="G3" s="196"/>
      <c r="H3" s="196"/>
      <c r="I3" s="196"/>
      <c r="J3" s="196"/>
      <c r="K3" s="196"/>
      <c r="L3" s="196"/>
      <c r="M3" s="196"/>
      <c r="N3" s="196"/>
      <c r="O3" s="196"/>
      <c r="P3" s="196"/>
      <c r="Q3" s="196"/>
      <c r="R3" s="375" t="s">
        <v>630</v>
      </c>
      <c r="S3" s="375"/>
      <c r="T3" s="195"/>
      <c r="U3" s="195"/>
      <c r="V3" s="195"/>
      <c r="W3" s="195"/>
      <c r="X3" s="195"/>
      <c r="Y3" s="195"/>
      <c r="Z3" s="195"/>
      <c r="AA3" s="195"/>
      <c r="AB3" s="195"/>
      <c r="AC3" s="195"/>
      <c r="AD3" s="196"/>
      <c r="AE3" s="196"/>
      <c r="AF3" s="190"/>
      <c r="AG3" s="190"/>
      <c r="AH3" s="190"/>
      <c r="AI3" s="190"/>
      <c r="AJ3" s="190"/>
      <c r="AK3" s="190"/>
      <c r="AL3" s="190"/>
      <c r="AM3" s="190"/>
      <c r="AN3" s="190"/>
      <c r="AO3" s="190"/>
      <c r="AP3" s="190"/>
      <c r="AQ3" s="190"/>
      <c r="AR3" s="190"/>
      <c r="AS3" s="197"/>
      <c r="AT3" s="190"/>
      <c r="AU3" s="190"/>
      <c r="AV3" s="190"/>
      <c r="AW3" s="190"/>
      <c r="AX3" s="190"/>
      <c r="AY3" s="190"/>
      <c r="AZ3" s="190"/>
      <c r="BA3" s="190"/>
      <c r="BB3" s="190"/>
      <c r="BC3" s="190"/>
      <c r="BD3" s="190"/>
      <c r="BE3" s="190"/>
      <c r="BF3" s="190"/>
      <c r="BG3" s="190"/>
      <c r="BH3" s="190"/>
      <c r="BI3" s="190"/>
      <c r="BJ3" s="190"/>
      <c r="BK3" s="190"/>
      <c r="BL3" s="190"/>
      <c r="BM3" s="190"/>
      <c r="BN3" s="190"/>
      <c r="BO3" s="190"/>
      <c r="BP3" s="190"/>
      <c r="BQ3" s="190"/>
      <c r="BR3" s="190"/>
      <c r="BS3" s="190"/>
      <c r="BT3" s="190"/>
      <c r="BU3" s="190"/>
      <c r="BV3" s="190"/>
      <c r="BW3" s="190"/>
      <c r="BX3" s="190"/>
      <c r="BY3" s="190"/>
      <c r="BZ3" s="190"/>
      <c r="CA3" s="190"/>
      <c r="CB3" s="190"/>
      <c r="CC3" s="190"/>
      <c r="CD3" s="190"/>
      <c r="CE3" s="190"/>
      <c r="CF3" s="190"/>
      <c r="CG3" s="190"/>
      <c r="CH3" s="190"/>
      <c r="CI3" s="190"/>
      <c r="CJ3" s="190"/>
      <c r="CK3" s="190"/>
      <c r="CL3" s="190"/>
      <c r="CM3" s="190"/>
      <c r="CN3" s="190"/>
      <c r="CO3" s="190"/>
      <c r="CP3" s="190"/>
      <c r="CQ3" s="190"/>
      <c r="CR3" s="190"/>
      <c r="CS3" s="190"/>
      <c r="CT3" s="190"/>
      <c r="CU3" s="190"/>
      <c r="CV3" s="190"/>
      <c r="CW3" s="190"/>
      <c r="CX3" s="190"/>
      <c r="CY3" s="190"/>
      <c r="CZ3" s="190"/>
      <c r="DA3" s="190"/>
      <c r="DB3" s="190"/>
      <c r="DC3" s="190"/>
      <c r="DD3" s="190"/>
      <c r="DE3" s="190"/>
      <c r="DF3" s="190"/>
      <c r="DG3" s="190"/>
      <c r="DH3" s="190"/>
      <c r="DI3" s="190"/>
      <c r="DJ3" s="190"/>
      <c r="DK3" s="190"/>
      <c r="DL3" s="190"/>
      <c r="DM3" s="190"/>
      <c r="DN3" s="190"/>
      <c r="DO3" s="190"/>
      <c r="DP3" s="190"/>
      <c r="DQ3" s="190"/>
      <c r="DR3" s="190"/>
      <c r="DS3" s="190"/>
      <c r="DT3" s="190"/>
      <c r="DU3" s="190"/>
      <c r="DV3" s="190"/>
      <c r="DW3" s="190"/>
      <c r="DX3" s="190"/>
      <c r="DY3" s="190"/>
      <c r="DZ3" s="190"/>
      <c r="EA3" s="190"/>
      <c r="EB3" s="190"/>
      <c r="EC3" s="190"/>
      <c r="ED3" s="190"/>
      <c r="EE3" s="190"/>
      <c r="EF3" s="190"/>
      <c r="EG3" s="190"/>
      <c r="EH3" s="190"/>
      <c r="EI3" s="190"/>
      <c r="EJ3" s="190"/>
      <c r="EK3" s="190"/>
      <c r="EL3" s="190"/>
      <c r="EM3" s="190"/>
      <c r="EN3" s="190"/>
      <c r="EO3" s="190"/>
      <c r="EP3" s="190"/>
      <c r="EQ3" s="190"/>
      <c r="ER3" s="190"/>
      <c r="ES3" s="190"/>
      <c r="ET3" s="190"/>
      <c r="EU3" s="190"/>
      <c r="EV3" s="190"/>
      <c r="EW3" s="190"/>
      <c r="EX3" s="190"/>
      <c r="EY3" s="190"/>
      <c r="EZ3" s="190"/>
      <c r="FA3" s="190"/>
      <c r="FB3" s="190"/>
      <c r="FC3" s="190"/>
      <c r="FD3" s="190"/>
      <c r="FE3" s="190"/>
      <c r="FF3" s="190"/>
      <c r="FG3" s="190"/>
      <c r="FH3" s="190"/>
      <c r="FI3" s="190"/>
      <c r="FJ3" s="190"/>
      <c r="FK3" s="190"/>
      <c r="FL3" s="190"/>
      <c r="FM3" s="190"/>
      <c r="FN3" s="190"/>
      <c r="FO3" s="190"/>
      <c r="FP3" s="190"/>
      <c r="FQ3" s="190"/>
      <c r="FR3" s="190"/>
      <c r="FS3" s="190"/>
      <c r="FT3" s="190"/>
      <c r="FU3" s="190"/>
      <c r="FV3" s="190"/>
      <c r="FW3" s="190"/>
      <c r="FX3" s="190"/>
      <c r="FY3" s="190"/>
      <c r="FZ3" s="190"/>
      <c r="GA3" s="190"/>
      <c r="GB3" s="190"/>
      <c r="GC3" s="190"/>
      <c r="GD3" s="190"/>
      <c r="GE3" s="190"/>
      <c r="GF3" s="190"/>
      <c r="GG3" s="190"/>
      <c r="GH3" s="190"/>
      <c r="GI3" s="190"/>
      <c r="GJ3" s="190"/>
      <c r="GK3" s="190"/>
      <c r="GL3" s="190"/>
      <c r="GM3" s="190"/>
      <c r="GN3" s="190"/>
      <c r="GO3" s="190"/>
      <c r="GP3" s="190"/>
      <c r="GQ3" s="190"/>
      <c r="GR3" s="190"/>
      <c r="GS3" s="190"/>
      <c r="GT3" s="190"/>
      <c r="GU3" s="190"/>
      <c r="GV3" s="190"/>
      <c r="GW3" s="190"/>
      <c r="GX3" s="190"/>
      <c r="GY3" s="190"/>
      <c r="GZ3" s="190"/>
      <c r="HA3" s="190"/>
      <c r="HB3" s="190"/>
      <c r="HC3" s="190"/>
      <c r="HD3" s="190"/>
      <c r="HE3" s="190"/>
      <c r="HF3" s="190"/>
      <c r="HG3" s="190"/>
      <c r="HH3" s="190"/>
      <c r="HI3" s="190"/>
      <c r="HJ3" s="190"/>
      <c r="HK3" s="190"/>
      <c r="HL3" s="190"/>
      <c r="HM3" s="190"/>
      <c r="HN3" s="190"/>
      <c r="HO3" s="190"/>
      <c r="HP3" s="190"/>
      <c r="HQ3" s="190"/>
      <c r="HR3" s="190"/>
      <c r="HS3" s="190"/>
      <c r="HT3" s="190"/>
      <c r="HU3" s="190"/>
      <c r="HV3" s="190"/>
    </row>
    <row r="4" spans="1:515 1026:1901 3524:3587 4626:4627 5638:6125 6636:7149 8892:8893 9708:10221 10242:10243 13292:13293 13314:13315">
      <c r="A4" s="189"/>
      <c r="B4" s="189"/>
      <c r="C4" s="189"/>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c r="BG4" s="190"/>
      <c r="BH4" s="190"/>
      <c r="BI4" s="190"/>
      <c r="BJ4" s="190"/>
      <c r="BK4" s="190"/>
      <c r="BL4" s="190"/>
      <c r="BM4" s="190"/>
      <c r="BN4" s="190"/>
      <c r="BO4" s="190"/>
      <c r="BP4" s="190"/>
      <c r="BQ4" s="190"/>
      <c r="BR4" s="190"/>
      <c r="BS4" s="190"/>
      <c r="BT4" s="190"/>
      <c r="BU4" s="190"/>
      <c r="BV4" s="190"/>
      <c r="BW4" s="190"/>
      <c r="BX4" s="190"/>
      <c r="BY4" s="190"/>
      <c r="BZ4" s="190"/>
      <c r="CA4" s="190"/>
      <c r="CB4" s="190"/>
      <c r="CC4" s="190"/>
      <c r="CD4" s="190"/>
      <c r="CE4" s="190"/>
      <c r="CF4" s="190"/>
      <c r="CG4" s="190"/>
      <c r="CH4" s="190"/>
      <c r="CI4" s="190"/>
      <c r="CJ4" s="190"/>
      <c r="CK4" s="190"/>
      <c r="CL4" s="190"/>
      <c r="CM4" s="190"/>
      <c r="CN4" s="190"/>
      <c r="CO4" s="190"/>
      <c r="CP4" s="190"/>
      <c r="CQ4" s="190"/>
      <c r="CR4" s="190"/>
      <c r="CS4" s="190"/>
      <c r="CT4" s="190"/>
      <c r="CU4" s="190"/>
      <c r="CV4" s="190"/>
      <c r="CW4" s="190"/>
      <c r="CX4" s="190"/>
      <c r="CY4" s="190"/>
      <c r="CZ4" s="190"/>
      <c r="DA4" s="190"/>
      <c r="DB4" s="190"/>
      <c r="DC4" s="190"/>
      <c r="DD4" s="190"/>
      <c r="DE4" s="190"/>
      <c r="DF4" s="190"/>
      <c r="DG4" s="190"/>
      <c r="DH4" s="190"/>
      <c r="DI4" s="190"/>
      <c r="DJ4" s="190"/>
      <c r="DK4" s="190"/>
      <c r="DL4" s="190"/>
      <c r="DM4" s="190"/>
      <c r="DN4" s="190"/>
      <c r="DO4" s="190"/>
      <c r="DP4" s="190"/>
      <c r="DQ4" s="190"/>
      <c r="DR4" s="190"/>
      <c r="DS4" s="190"/>
      <c r="DT4" s="190"/>
      <c r="DU4" s="190"/>
      <c r="DV4" s="190"/>
      <c r="DW4" s="190"/>
      <c r="DX4" s="190"/>
      <c r="DY4" s="190"/>
      <c r="DZ4" s="190"/>
      <c r="EA4" s="190"/>
      <c r="EB4" s="190"/>
      <c r="EC4" s="190"/>
      <c r="ED4" s="190"/>
      <c r="EE4" s="190"/>
      <c r="EF4" s="190"/>
      <c r="EG4" s="190"/>
      <c r="EH4" s="190"/>
      <c r="EI4" s="190"/>
      <c r="EJ4" s="190"/>
      <c r="EK4" s="190"/>
      <c r="EL4" s="190"/>
      <c r="EM4" s="190"/>
      <c r="EN4" s="190"/>
      <c r="EO4" s="190"/>
      <c r="EP4" s="190"/>
      <c r="EQ4" s="190"/>
      <c r="ER4" s="190"/>
      <c r="ES4" s="190"/>
      <c r="ET4" s="190"/>
      <c r="EU4" s="190"/>
      <c r="EV4" s="190"/>
      <c r="EW4" s="190"/>
      <c r="EX4" s="190"/>
      <c r="EY4" s="190"/>
      <c r="EZ4" s="190"/>
      <c r="FA4" s="190"/>
      <c r="FB4" s="190"/>
      <c r="FC4" s="190"/>
      <c r="FD4" s="190"/>
      <c r="FE4" s="190"/>
      <c r="FF4" s="190"/>
      <c r="FG4" s="190"/>
      <c r="FH4" s="190"/>
      <c r="FI4" s="190"/>
      <c r="FJ4" s="190"/>
      <c r="FK4" s="190"/>
      <c r="FL4" s="190"/>
      <c r="FM4" s="190"/>
      <c r="FN4" s="190"/>
      <c r="FO4" s="190"/>
      <c r="FP4" s="190"/>
      <c r="FQ4" s="190"/>
      <c r="FR4" s="190"/>
      <c r="FS4" s="190"/>
      <c r="FT4" s="190"/>
      <c r="FU4" s="190"/>
      <c r="FV4" s="190"/>
      <c r="FW4" s="190"/>
      <c r="FX4" s="190"/>
      <c r="FY4" s="190"/>
      <c r="FZ4" s="190"/>
      <c r="GA4" s="190"/>
      <c r="GB4" s="190"/>
      <c r="GC4" s="190"/>
      <c r="GD4" s="190"/>
      <c r="GE4" s="190"/>
      <c r="GF4" s="190"/>
      <c r="GG4" s="190"/>
      <c r="GH4" s="190"/>
      <c r="GI4" s="190"/>
      <c r="GJ4" s="190"/>
      <c r="GK4" s="190"/>
      <c r="GL4" s="190"/>
      <c r="GM4" s="190"/>
      <c r="GN4" s="190"/>
      <c r="GO4" s="190"/>
      <c r="GP4" s="190"/>
      <c r="GQ4" s="190"/>
      <c r="GR4" s="190"/>
      <c r="GS4" s="190"/>
      <c r="GT4" s="190"/>
      <c r="GU4" s="190"/>
      <c r="GV4" s="190"/>
      <c r="GW4" s="190"/>
      <c r="GX4" s="190"/>
      <c r="GY4" s="190"/>
      <c r="GZ4" s="190"/>
      <c r="HA4" s="190"/>
      <c r="HB4" s="190"/>
      <c r="HC4" s="190"/>
      <c r="HD4" s="190"/>
      <c r="HE4" s="190"/>
      <c r="HF4" s="190"/>
      <c r="HG4" s="190"/>
      <c r="HH4" s="190"/>
      <c r="HI4" s="190"/>
      <c r="HJ4" s="190"/>
      <c r="HK4" s="190"/>
      <c r="HL4" s="190"/>
      <c r="HM4" s="190"/>
      <c r="HN4" s="190"/>
      <c r="HO4" s="190"/>
      <c r="HP4" s="190"/>
      <c r="HQ4" s="190"/>
      <c r="HR4" s="190"/>
      <c r="HS4" s="190"/>
      <c r="HT4" s="190"/>
      <c r="HU4" s="190"/>
      <c r="HV4" s="190"/>
    </row>
    <row r="5" spans="1:515 1026:1901 3524:3587 4626:4627 5638:6125 6636:7149 8892:8893 9708:10221 10242:10243 13292:13293 13314:13315" ht="15" customHeight="1">
      <c r="A5" s="394" t="s">
        <v>0</v>
      </c>
      <c r="B5" s="394" t="s">
        <v>674</v>
      </c>
      <c r="C5" s="394" t="s">
        <v>416</v>
      </c>
      <c r="D5" s="394" t="s">
        <v>631</v>
      </c>
      <c r="E5" s="397" t="s">
        <v>632</v>
      </c>
      <c r="F5" s="388" t="s">
        <v>1</v>
      </c>
      <c r="G5" s="389"/>
      <c r="H5" s="389"/>
      <c r="I5" s="389"/>
      <c r="J5" s="389"/>
      <c r="K5" s="389"/>
      <c r="L5" s="389"/>
      <c r="M5" s="389"/>
      <c r="N5" s="389"/>
      <c r="O5" s="389"/>
      <c r="P5" s="389"/>
      <c r="Q5" s="389"/>
      <c r="R5" s="389"/>
      <c r="S5" s="389"/>
      <c r="T5" s="221"/>
      <c r="U5" s="222"/>
      <c r="V5" s="388" t="s">
        <v>1</v>
      </c>
      <c r="W5" s="389"/>
      <c r="X5" s="389"/>
      <c r="Y5" s="389"/>
      <c r="Z5" s="389"/>
      <c r="AA5" s="389"/>
      <c r="AB5" s="389"/>
      <c r="AC5" s="389"/>
      <c r="AD5" s="389"/>
      <c r="AE5" s="389"/>
      <c r="AF5" s="389"/>
      <c r="AG5" s="389"/>
      <c r="AH5" s="389"/>
      <c r="AI5" s="389"/>
      <c r="AJ5" s="389"/>
      <c r="AK5" s="389"/>
      <c r="AL5" s="389"/>
      <c r="AM5" s="389"/>
      <c r="AN5" s="389"/>
      <c r="AO5" s="389"/>
      <c r="AP5" s="389"/>
      <c r="AQ5" s="389"/>
      <c r="AR5" s="389"/>
      <c r="AS5" s="389"/>
      <c r="AT5" s="389"/>
      <c r="AU5" s="392"/>
      <c r="AV5" s="190"/>
      <c r="AW5" s="190"/>
      <c r="AX5" s="190"/>
      <c r="AY5" s="190"/>
      <c r="AZ5" s="190"/>
      <c r="BA5" s="190"/>
      <c r="BB5" s="190"/>
      <c r="BC5" s="190"/>
      <c r="BD5" s="190"/>
      <c r="BE5" s="190"/>
      <c r="BF5" s="190"/>
      <c r="BG5" s="190"/>
      <c r="BH5" s="190"/>
      <c r="BI5" s="190"/>
      <c r="BJ5" s="190"/>
      <c r="BK5" s="190"/>
      <c r="BL5" s="190"/>
      <c r="BM5" s="190"/>
      <c r="BN5" s="190"/>
      <c r="BO5" s="190"/>
      <c r="BP5" s="190"/>
      <c r="BQ5" s="190"/>
      <c r="BR5" s="190"/>
      <c r="BS5" s="190"/>
      <c r="BT5" s="190"/>
      <c r="BU5" s="190"/>
      <c r="BV5" s="190"/>
      <c r="BW5" s="190"/>
      <c r="BX5" s="190"/>
      <c r="BY5" s="190"/>
      <c r="BZ5" s="190"/>
      <c r="CA5" s="190"/>
      <c r="CB5" s="190"/>
      <c r="CC5" s="190"/>
      <c r="CD5" s="190"/>
      <c r="CE5" s="190"/>
      <c r="CF5" s="190"/>
      <c r="CG5" s="190"/>
      <c r="CH5" s="190"/>
      <c r="CI5" s="190"/>
      <c r="CJ5" s="190"/>
      <c r="CK5" s="190"/>
      <c r="CL5" s="190"/>
      <c r="CM5" s="190"/>
      <c r="CN5" s="190"/>
      <c r="CO5" s="190"/>
      <c r="CP5" s="190"/>
      <c r="CQ5" s="190"/>
      <c r="CR5" s="190"/>
      <c r="CS5" s="190"/>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c r="EL5" s="190"/>
      <c r="EM5" s="190"/>
      <c r="EN5" s="190"/>
      <c r="EO5" s="190"/>
      <c r="EP5" s="190"/>
      <c r="EQ5" s="190"/>
      <c r="ER5" s="190"/>
      <c r="ES5" s="190"/>
      <c r="ET5" s="190"/>
      <c r="EU5" s="190"/>
      <c r="EV5" s="190"/>
      <c r="EW5" s="190"/>
      <c r="EX5" s="190"/>
      <c r="EY5" s="190"/>
      <c r="EZ5" s="190"/>
      <c r="FA5" s="190"/>
      <c r="FB5" s="190"/>
      <c r="FC5" s="190"/>
      <c r="FD5" s="190"/>
      <c r="FE5" s="190"/>
      <c r="FF5" s="190"/>
      <c r="FG5" s="190"/>
      <c r="FH5" s="190"/>
      <c r="FI5" s="190"/>
      <c r="FJ5" s="190"/>
      <c r="FK5" s="190"/>
      <c r="FL5" s="190"/>
      <c r="FM5" s="190"/>
      <c r="FN5" s="190"/>
      <c r="FO5" s="190"/>
      <c r="FP5" s="190"/>
      <c r="FQ5" s="190"/>
      <c r="FR5" s="190"/>
      <c r="FS5" s="190"/>
      <c r="FT5" s="190"/>
      <c r="FU5" s="190"/>
      <c r="FV5" s="190"/>
      <c r="FW5" s="190"/>
      <c r="FX5" s="190"/>
      <c r="FY5" s="190"/>
      <c r="FZ5" s="190"/>
      <c r="GA5" s="190"/>
      <c r="GB5" s="190"/>
      <c r="GC5" s="190"/>
      <c r="GD5" s="190"/>
      <c r="GE5" s="190"/>
      <c r="GF5" s="190"/>
      <c r="GG5" s="190"/>
      <c r="GH5" s="190"/>
      <c r="GI5" s="190"/>
      <c r="GJ5" s="190"/>
      <c r="GK5" s="190"/>
      <c r="GL5" s="190"/>
      <c r="GM5" s="190"/>
      <c r="GN5" s="190"/>
      <c r="GO5" s="190"/>
      <c r="GP5" s="190"/>
      <c r="GQ5" s="190"/>
      <c r="GR5" s="190"/>
      <c r="GS5" s="190"/>
      <c r="GT5" s="190"/>
      <c r="GU5" s="190"/>
      <c r="GV5" s="190"/>
      <c r="GW5" s="190"/>
      <c r="GX5" s="190"/>
      <c r="GY5" s="190"/>
      <c r="GZ5" s="190"/>
      <c r="HA5" s="190"/>
      <c r="HB5" s="190"/>
      <c r="HC5" s="190"/>
      <c r="HD5" s="190"/>
      <c r="HE5" s="190"/>
      <c r="HF5" s="190"/>
      <c r="HG5" s="190"/>
      <c r="HH5" s="190"/>
      <c r="HI5" s="190"/>
      <c r="HJ5" s="190"/>
      <c r="HK5" s="190"/>
      <c r="HL5" s="190"/>
      <c r="HM5" s="190"/>
      <c r="HN5" s="190"/>
      <c r="HO5" s="190"/>
      <c r="HP5" s="190"/>
      <c r="HQ5" s="190"/>
      <c r="HR5" s="190"/>
      <c r="HS5" s="190"/>
      <c r="HT5" s="190"/>
      <c r="HU5" s="190"/>
      <c r="HV5" s="190"/>
    </row>
    <row r="6" spans="1:515 1026:1901 3524:3587 4626:4627 5638:6125 6636:7149 8892:8893 9708:10221 10242:10243 13292:13293 13314:13315" ht="120" customHeight="1">
      <c r="A6" s="395"/>
      <c r="B6" s="395"/>
      <c r="C6" s="395"/>
      <c r="D6" s="395"/>
      <c r="E6" s="398"/>
      <c r="F6" s="390" t="s">
        <v>554</v>
      </c>
      <c r="G6" s="391"/>
      <c r="H6" s="390" t="s">
        <v>555</v>
      </c>
      <c r="I6" s="391"/>
      <c r="J6" s="390" t="s">
        <v>556</v>
      </c>
      <c r="K6" s="391"/>
      <c r="L6" s="390" t="s">
        <v>557</v>
      </c>
      <c r="M6" s="391"/>
      <c r="N6" s="390" t="s">
        <v>558</v>
      </c>
      <c r="O6" s="391"/>
      <c r="P6" s="390" t="s">
        <v>559</v>
      </c>
      <c r="Q6" s="391"/>
      <c r="R6" s="390" t="s">
        <v>560</v>
      </c>
      <c r="S6" s="391"/>
      <c r="T6" s="390" t="s">
        <v>561</v>
      </c>
      <c r="U6" s="391"/>
      <c r="V6" s="390" t="s">
        <v>562</v>
      </c>
      <c r="W6" s="391"/>
      <c r="X6" s="390" t="s">
        <v>563</v>
      </c>
      <c r="Y6" s="391"/>
      <c r="Z6" s="390" t="s">
        <v>564</v>
      </c>
      <c r="AA6" s="391"/>
      <c r="AB6" s="390" t="s">
        <v>565</v>
      </c>
      <c r="AC6" s="391"/>
      <c r="AD6" s="390" t="s">
        <v>566</v>
      </c>
      <c r="AE6" s="391"/>
      <c r="AF6" s="390" t="s">
        <v>567</v>
      </c>
      <c r="AG6" s="391"/>
      <c r="AH6" s="390" t="s">
        <v>568</v>
      </c>
      <c r="AI6" s="391"/>
      <c r="AJ6" s="390" t="s">
        <v>569</v>
      </c>
      <c r="AK6" s="391"/>
      <c r="AL6" s="390" t="s">
        <v>570</v>
      </c>
      <c r="AM6" s="391"/>
      <c r="AN6" s="390" t="s">
        <v>571</v>
      </c>
      <c r="AO6" s="391"/>
      <c r="AP6" s="390" t="s">
        <v>572</v>
      </c>
      <c r="AQ6" s="391"/>
      <c r="AR6" s="390" t="s">
        <v>573</v>
      </c>
      <c r="AS6" s="391"/>
      <c r="AT6" s="390" t="s">
        <v>574</v>
      </c>
      <c r="AU6" s="391"/>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95"/>
      <c r="CR6" s="195"/>
      <c r="CS6" s="195"/>
      <c r="CT6" s="195"/>
      <c r="CU6" s="195"/>
      <c r="CV6" s="195"/>
      <c r="CW6" s="195"/>
      <c r="CX6" s="195"/>
      <c r="CY6" s="195"/>
      <c r="CZ6" s="195"/>
      <c r="DA6" s="195"/>
      <c r="DB6" s="195"/>
      <c r="DC6" s="195"/>
      <c r="DD6" s="195"/>
      <c r="DE6" s="195"/>
      <c r="DF6" s="195"/>
      <c r="DG6" s="195"/>
      <c r="DH6" s="195"/>
      <c r="DI6" s="195"/>
      <c r="DJ6" s="195"/>
      <c r="DK6" s="195"/>
      <c r="DL6" s="195"/>
      <c r="DM6" s="195"/>
      <c r="DN6" s="195"/>
      <c r="DO6" s="195"/>
      <c r="DP6" s="195"/>
      <c r="DQ6" s="195"/>
      <c r="DR6" s="195"/>
      <c r="DS6" s="195"/>
      <c r="DT6" s="195"/>
      <c r="DU6" s="195"/>
      <c r="DV6" s="195"/>
      <c r="DW6" s="195"/>
      <c r="DX6" s="195"/>
      <c r="DY6" s="195"/>
      <c r="DZ6" s="195"/>
      <c r="EA6" s="195"/>
      <c r="EB6" s="195"/>
      <c r="EC6" s="195"/>
      <c r="ED6" s="195"/>
      <c r="EE6" s="195"/>
      <c r="EF6" s="195"/>
      <c r="EG6" s="195"/>
      <c r="EH6" s="195"/>
      <c r="EI6" s="195"/>
      <c r="EJ6" s="195"/>
      <c r="EK6" s="195"/>
      <c r="EL6" s="195"/>
      <c r="EM6" s="195"/>
      <c r="EN6" s="195"/>
      <c r="EO6" s="195"/>
      <c r="EP6" s="195"/>
      <c r="EQ6" s="195"/>
      <c r="ER6" s="195"/>
      <c r="ES6" s="195"/>
      <c r="ET6" s="195"/>
      <c r="EU6" s="195"/>
      <c r="EV6" s="195"/>
      <c r="EW6" s="195"/>
      <c r="EX6" s="195"/>
      <c r="EY6" s="195"/>
      <c r="EZ6" s="195"/>
      <c r="FA6" s="195"/>
      <c r="FB6" s="195"/>
      <c r="FC6" s="195"/>
      <c r="FD6" s="195"/>
      <c r="FE6" s="195"/>
      <c r="FF6" s="195"/>
      <c r="FG6" s="195"/>
      <c r="FH6" s="195"/>
      <c r="FI6" s="195"/>
      <c r="FJ6" s="195"/>
      <c r="FK6" s="195"/>
      <c r="FL6" s="195"/>
      <c r="FM6" s="195"/>
      <c r="FN6" s="195"/>
      <c r="FO6" s="195"/>
      <c r="FP6" s="195"/>
      <c r="FQ6" s="195"/>
      <c r="FR6" s="195"/>
      <c r="FS6" s="195"/>
      <c r="FT6" s="195"/>
      <c r="FU6" s="195"/>
      <c r="FV6" s="195"/>
      <c r="FW6" s="195"/>
      <c r="FX6" s="195"/>
      <c r="FY6" s="195"/>
      <c r="FZ6" s="195"/>
      <c r="GA6" s="195"/>
      <c r="GB6" s="195"/>
      <c r="GC6" s="195"/>
      <c r="GD6" s="195"/>
      <c r="GE6" s="195"/>
      <c r="GF6" s="195"/>
      <c r="GG6" s="195"/>
      <c r="GH6" s="195"/>
      <c r="GI6" s="195"/>
      <c r="GJ6" s="195"/>
      <c r="GK6" s="195"/>
      <c r="GL6" s="195"/>
      <c r="GM6" s="195"/>
      <c r="GN6" s="195"/>
      <c r="GO6" s="195"/>
      <c r="GP6" s="195"/>
      <c r="GQ6" s="195"/>
      <c r="GR6" s="195"/>
      <c r="GS6" s="195"/>
      <c r="GT6" s="195"/>
      <c r="GU6" s="195"/>
      <c r="GV6" s="195"/>
      <c r="GW6" s="195"/>
      <c r="GX6" s="195"/>
      <c r="GY6" s="195"/>
      <c r="GZ6" s="195"/>
      <c r="HA6" s="195"/>
      <c r="HB6" s="195"/>
      <c r="HC6" s="195"/>
      <c r="HD6" s="195"/>
      <c r="HE6" s="195"/>
      <c r="HF6" s="195"/>
      <c r="HG6" s="195"/>
      <c r="HH6" s="195"/>
      <c r="HI6" s="195"/>
      <c r="HJ6" s="195"/>
      <c r="HK6" s="195"/>
      <c r="HL6" s="195"/>
      <c r="HM6" s="195"/>
      <c r="HN6" s="195"/>
      <c r="HO6" s="195"/>
      <c r="HP6" s="195"/>
      <c r="HQ6" s="195"/>
      <c r="HR6" s="195"/>
      <c r="HS6" s="195"/>
      <c r="HT6" s="195"/>
      <c r="HU6" s="195"/>
      <c r="HV6" s="195"/>
    </row>
    <row r="7" spans="1:515 1026:1901 3524:3587 4626:4627 5638:6125 6636:7149 8892:8893 9708:10221 10242:10243 13292:13293 13314:13315" ht="36.5" customHeight="1">
      <c r="A7" s="396"/>
      <c r="B7" s="396"/>
      <c r="C7" s="396"/>
      <c r="D7" s="396"/>
      <c r="E7" s="399"/>
      <c r="F7" s="198" t="s">
        <v>399</v>
      </c>
      <c r="G7" s="198" t="s">
        <v>400</v>
      </c>
      <c r="H7" s="198" t="s">
        <v>399</v>
      </c>
      <c r="I7" s="198" t="s">
        <v>400</v>
      </c>
      <c r="J7" s="198" t="s">
        <v>399</v>
      </c>
      <c r="K7" s="198" t="s">
        <v>400</v>
      </c>
      <c r="L7" s="198" t="s">
        <v>399</v>
      </c>
      <c r="M7" s="198" t="s">
        <v>400</v>
      </c>
      <c r="N7" s="198" t="s">
        <v>399</v>
      </c>
      <c r="O7" s="198" t="s">
        <v>400</v>
      </c>
      <c r="P7" s="198" t="s">
        <v>399</v>
      </c>
      <c r="Q7" s="198" t="s">
        <v>400</v>
      </c>
      <c r="R7" s="198" t="s">
        <v>399</v>
      </c>
      <c r="S7" s="198" t="s">
        <v>400</v>
      </c>
      <c r="T7" s="198" t="s">
        <v>399</v>
      </c>
      <c r="U7" s="198" t="s">
        <v>400</v>
      </c>
      <c r="V7" s="198" t="s">
        <v>399</v>
      </c>
      <c r="W7" s="198" t="s">
        <v>400</v>
      </c>
      <c r="X7" s="198" t="s">
        <v>399</v>
      </c>
      <c r="Y7" s="198" t="s">
        <v>400</v>
      </c>
      <c r="Z7" s="198" t="s">
        <v>399</v>
      </c>
      <c r="AA7" s="198" t="s">
        <v>400</v>
      </c>
      <c r="AB7" s="198" t="s">
        <v>399</v>
      </c>
      <c r="AC7" s="198" t="s">
        <v>400</v>
      </c>
      <c r="AD7" s="198" t="s">
        <v>399</v>
      </c>
      <c r="AE7" s="198" t="s">
        <v>400</v>
      </c>
      <c r="AF7" s="198" t="s">
        <v>399</v>
      </c>
      <c r="AG7" s="198" t="s">
        <v>400</v>
      </c>
      <c r="AH7" s="198" t="s">
        <v>399</v>
      </c>
      <c r="AI7" s="198" t="s">
        <v>400</v>
      </c>
      <c r="AJ7" s="198" t="s">
        <v>399</v>
      </c>
      <c r="AK7" s="198" t="s">
        <v>400</v>
      </c>
      <c r="AL7" s="198" t="s">
        <v>399</v>
      </c>
      <c r="AM7" s="198" t="s">
        <v>400</v>
      </c>
      <c r="AN7" s="198" t="s">
        <v>399</v>
      </c>
      <c r="AO7" s="198" t="s">
        <v>400</v>
      </c>
      <c r="AP7" s="198" t="s">
        <v>399</v>
      </c>
      <c r="AQ7" s="198" t="s">
        <v>400</v>
      </c>
      <c r="AR7" s="198" t="s">
        <v>399</v>
      </c>
      <c r="AS7" s="198" t="s">
        <v>400</v>
      </c>
      <c r="AT7" s="198" t="s">
        <v>399</v>
      </c>
      <c r="AU7" s="198" t="s">
        <v>400</v>
      </c>
      <c r="AV7" s="192"/>
      <c r="AW7" s="192"/>
      <c r="AX7" s="192"/>
      <c r="AY7" s="192"/>
      <c r="AZ7" s="192"/>
      <c r="BA7" s="192"/>
      <c r="BB7" s="192"/>
      <c r="BC7" s="192"/>
      <c r="BD7" s="192"/>
      <c r="BE7" s="192"/>
      <c r="BF7" s="192"/>
      <c r="BG7" s="192"/>
      <c r="BH7" s="192"/>
      <c r="BI7" s="192"/>
      <c r="BJ7" s="192"/>
      <c r="BK7" s="192"/>
      <c r="BL7" s="192"/>
      <c r="BM7" s="192"/>
      <c r="BN7" s="192"/>
      <c r="BO7" s="192"/>
      <c r="BP7" s="192"/>
      <c r="BQ7" s="192"/>
      <c r="BR7" s="192"/>
      <c r="BS7" s="192"/>
      <c r="BT7" s="192"/>
      <c r="BU7" s="192"/>
      <c r="BV7" s="192"/>
      <c r="BW7" s="192"/>
      <c r="BX7" s="192"/>
      <c r="BY7" s="192"/>
      <c r="BZ7" s="192"/>
      <c r="CA7" s="192"/>
      <c r="CB7" s="192"/>
      <c r="CC7" s="192"/>
      <c r="CD7" s="192"/>
      <c r="CE7" s="192"/>
      <c r="CF7" s="192"/>
      <c r="CG7" s="192"/>
      <c r="CH7" s="192"/>
      <c r="CI7" s="192"/>
      <c r="CJ7" s="192"/>
      <c r="CK7" s="192"/>
      <c r="CL7" s="192"/>
      <c r="CM7" s="192"/>
      <c r="CN7" s="192"/>
      <c r="CO7" s="192"/>
      <c r="CP7" s="192"/>
      <c r="CQ7" s="192"/>
      <c r="CR7" s="192"/>
      <c r="CS7" s="192"/>
      <c r="CT7" s="192"/>
      <c r="CU7" s="192"/>
      <c r="CV7" s="192"/>
      <c r="CW7" s="192"/>
      <c r="CX7" s="192"/>
      <c r="CY7" s="192"/>
      <c r="CZ7" s="192"/>
      <c r="DA7" s="192"/>
      <c r="DB7" s="192"/>
      <c r="DC7" s="192"/>
      <c r="DD7" s="192"/>
      <c r="DE7" s="192"/>
      <c r="DF7" s="192"/>
      <c r="DG7" s="192"/>
      <c r="DH7" s="192"/>
      <c r="DI7" s="192"/>
      <c r="DJ7" s="192"/>
      <c r="DK7" s="192"/>
      <c r="DL7" s="192"/>
      <c r="DM7" s="192"/>
      <c r="DN7" s="192"/>
      <c r="DO7" s="192"/>
      <c r="DP7" s="192"/>
      <c r="DQ7" s="192"/>
      <c r="DR7" s="192"/>
      <c r="DS7" s="192"/>
      <c r="DT7" s="192"/>
      <c r="DU7" s="192"/>
      <c r="DV7" s="192"/>
      <c r="DW7" s="192"/>
      <c r="DX7" s="192"/>
      <c r="DY7" s="192"/>
      <c r="DZ7" s="192"/>
      <c r="EA7" s="192"/>
      <c r="EB7" s="192"/>
      <c r="EC7" s="192"/>
      <c r="ED7" s="192"/>
      <c r="EE7" s="192"/>
      <c r="EF7" s="192"/>
      <c r="EG7" s="192"/>
      <c r="EH7" s="192"/>
      <c r="EI7" s="192"/>
      <c r="EJ7" s="192"/>
      <c r="EK7" s="192"/>
      <c r="EL7" s="192"/>
      <c r="EM7" s="192"/>
      <c r="EN7" s="192"/>
      <c r="EO7" s="192"/>
      <c r="EP7" s="192"/>
      <c r="EQ7" s="192"/>
      <c r="ER7" s="192"/>
      <c r="ES7" s="192"/>
      <c r="ET7" s="192"/>
      <c r="EU7" s="192"/>
      <c r="EV7" s="192"/>
      <c r="EW7" s="192"/>
      <c r="EX7" s="192"/>
      <c r="EY7" s="192"/>
      <c r="EZ7" s="192"/>
      <c r="FA7" s="192"/>
      <c r="FB7" s="192"/>
      <c r="FC7" s="192"/>
      <c r="FD7" s="192"/>
      <c r="FE7" s="192"/>
      <c r="FF7" s="192"/>
      <c r="FG7" s="192"/>
      <c r="FH7" s="192"/>
      <c r="FI7" s="192"/>
      <c r="FJ7" s="192"/>
      <c r="FK7" s="192"/>
      <c r="FL7" s="192"/>
      <c r="FM7" s="192"/>
      <c r="FN7" s="192"/>
      <c r="FO7" s="192"/>
      <c r="FP7" s="192"/>
      <c r="FQ7" s="192"/>
      <c r="FR7" s="192"/>
      <c r="FS7" s="192"/>
      <c r="FT7" s="192"/>
      <c r="FU7" s="192"/>
      <c r="FV7" s="192"/>
      <c r="FW7" s="192"/>
      <c r="FX7" s="192"/>
      <c r="FY7" s="192"/>
      <c r="FZ7" s="192"/>
      <c r="GA7" s="192"/>
      <c r="GB7" s="192"/>
      <c r="GC7" s="192"/>
      <c r="GD7" s="192"/>
      <c r="GE7" s="192"/>
      <c r="GF7" s="192"/>
      <c r="GG7" s="192"/>
      <c r="GH7" s="192"/>
      <c r="GI7" s="192"/>
      <c r="GJ7" s="192"/>
      <c r="GK7" s="192"/>
      <c r="GL7" s="192"/>
      <c r="GM7" s="192"/>
      <c r="GN7" s="192"/>
      <c r="GO7" s="192"/>
      <c r="GP7" s="192"/>
      <c r="GQ7" s="192"/>
      <c r="GR7" s="192"/>
      <c r="GS7" s="192"/>
      <c r="GT7" s="192"/>
      <c r="GU7" s="192"/>
      <c r="GV7" s="192"/>
      <c r="GW7" s="192"/>
      <c r="GX7" s="192"/>
      <c r="GY7" s="192"/>
      <c r="GZ7" s="192"/>
      <c r="HA7" s="192"/>
      <c r="HB7" s="192"/>
      <c r="HC7" s="192"/>
      <c r="HD7" s="192"/>
      <c r="HE7" s="192"/>
      <c r="HF7" s="192"/>
      <c r="HG7" s="192"/>
      <c r="HH7" s="192"/>
      <c r="HI7" s="192"/>
      <c r="HJ7" s="192"/>
      <c r="HK7" s="192"/>
      <c r="HL7" s="192"/>
      <c r="HM7" s="192"/>
      <c r="HN7" s="192"/>
      <c r="HO7" s="192"/>
      <c r="HP7" s="192"/>
      <c r="HQ7" s="192"/>
      <c r="HR7" s="192"/>
      <c r="HS7" s="192"/>
      <c r="HT7" s="192"/>
      <c r="HU7" s="192"/>
      <c r="HV7" s="192"/>
    </row>
    <row r="8" spans="1:515 1026:1901 3524:3587 4626:4627 5638:6125 6636:7149 8892:8893 9708:10221 10242:10243 13292:13293 13314:13315" ht="18" customHeight="1">
      <c r="A8" s="199">
        <v>1</v>
      </c>
      <c r="B8" s="199">
        <v>2</v>
      </c>
      <c r="C8" s="199"/>
      <c r="D8" s="199">
        <v>3</v>
      </c>
      <c r="E8" s="199">
        <v>4</v>
      </c>
      <c r="F8" s="199">
        <v>5</v>
      </c>
      <c r="G8" s="199">
        <v>6</v>
      </c>
      <c r="H8" s="199">
        <v>7</v>
      </c>
      <c r="I8" s="199">
        <v>8</v>
      </c>
      <c r="J8" s="199">
        <v>9</v>
      </c>
      <c r="K8" s="199">
        <v>10</v>
      </c>
      <c r="L8" s="199">
        <v>11</v>
      </c>
      <c r="M8" s="199">
        <v>12</v>
      </c>
      <c r="N8" s="199">
        <v>13</v>
      </c>
      <c r="O8" s="199">
        <v>14</v>
      </c>
      <c r="P8" s="199">
        <v>15</v>
      </c>
      <c r="Q8" s="199">
        <v>16</v>
      </c>
      <c r="R8" s="199">
        <v>17</v>
      </c>
      <c r="S8" s="199">
        <v>18</v>
      </c>
      <c r="T8" s="199">
        <v>19</v>
      </c>
      <c r="U8" s="199">
        <v>20</v>
      </c>
      <c r="V8" s="199">
        <v>21</v>
      </c>
      <c r="W8" s="199">
        <v>22</v>
      </c>
      <c r="X8" s="199">
        <v>23</v>
      </c>
      <c r="Y8" s="199">
        <v>24</v>
      </c>
      <c r="Z8" s="199">
        <v>25</v>
      </c>
      <c r="AA8" s="199">
        <v>26</v>
      </c>
      <c r="AB8" s="199">
        <v>27</v>
      </c>
      <c r="AC8" s="199">
        <v>28</v>
      </c>
      <c r="AD8" s="199">
        <v>29</v>
      </c>
      <c r="AE8" s="199">
        <v>30</v>
      </c>
      <c r="AF8" s="199">
        <v>31</v>
      </c>
      <c r="AG8" s="199">
        <v>32</v>
      </c>
      <c r="AH8" s="199">
        <v>33</v>
      </c>
      <c r="AI8" s="199">
        <v>34</v>
      </c>
      <c r="AJ8" s="199">
        <v>35</v>
      </c>
      <c r="AK8" s="199">
        <v>36</v>
      </c>
      <c r="AL8" s="199">
        <v>37</v>
      </c>
      <c r="AM8" s="199">
        <v>38</v>
      </c>
      <c r="AN8" s="199">
        <v>39</v>
      </c>
      <c r="AO8" s="199">
        <v>40</v>
      </c>
      <c r="AP8" s="199">
        <v>41</v>
      </c>
      <c r="AQ8" s="199">
        <v>42</v>
      </c>
      <c r="AR8" s="199">
        <v>43</v>
      </c>
      <c r="AS8" s="199">
        <v>44</v>
      </c>
      <c r="AT8" s="199">
        <v>45</v>
      </c>
      <c r="AU8" s="199">
        <v>46</v>
      </c>
      <c r="AV8" s="200"/>
      <c r="AW8" s="200"/>
      <c r="AX8" s="200"/>
      <c r="AY8" s="200"/>
      <c r="AZ8" s="200"/>
      <c r="BA8" s="200"/>
      <c r="BB8" s="200"/>
      <c r="BC8" s="200"/>
      <c r="BD8" s="200"/>
      <c r="BE8" s="200"/>
      <c r="BF8" s="200"/>
      <c r="BG8" s="200"/>
      <c r="BH8" s="200"/>
      <c r="BI8" s="200"/>
      <c r="BJ8" s="200"/>
      <c r="BK8" s="200"/>
      <c r="BL8" s="200"/>
      <c r="BM8" s="200"/>
      <c r="BN8" s="200"/>
      <c r="BO8" s="200"/>
      <c r="BP8" s="200"/>
      <c r="BQ8" s="200"/>
      <c r="BR8" s="200"/>
      <c r="BS8" s="200"/>
      <c r="BT8" s="200"/>
      <c r="BU8" s="200"/>
      <c r="BV8" s="200"/>
      <c r="BW8" s="200"/>
      <c r="BX8" s="200"/>
      <c r="BY8" s="200"/>
      <c r="BZ8" s="200"/>
      <c r="CA8" s="200"/>
      <c r="CB8" s="200"/>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00"/>
      <c r="EF8" s="200"/>
      <c r="EG8" s="200"/>
      <c r="EH8" s="200"/>
      <c r="EI8" s="200"/>
      <c r="EJ8" s="200"/>
      <c r="EK8" s="200"/>
      <c r="EL8" s="200"/>
      <c r="EM8" s="200"/>
      <c r="EN8" s="200"/>
      <c r="EO8" s="200"/>
      <c r="EP8" s="200"/>
      <c r="EQ8" s="200"/>
      <c r="ER8" s="200"/>
      <c r="ES8" s="200"/>
      <c r="ET8" s="200"/>
      <c r="EU8" s="200"/>
      <c r="EV8" s="200"/>
      <c r="EW8" s="200"/>
      <c r="EX8" s="200"/>
      <c r="EY8" s="200"/>
      <c r="EZ8" s="200"/>
      <c r="FA8" s="200"/>
      <c r="FB8" s="200"/>
      <c r="FC8" s="200"/>
      <c r="FD8" s="200"/>
      <c r="FE8" s="200"/>
      <c r="FF8" s="200"/>
      <c r="FG8" s="200"/>
      <c r="FH8" s="200"/>
      <c r="FI8" s="200"/>
      <c r="FJ8" s="200"/>
      <c r="FK8" s="200"/>
      <c r="FL8" s="200"/>
      <c r="FM8" s="200"/>
      <c r="FN8" s="200"/>
      <c r="FO8" s="200"/>
      <c r="FP8" s="200"/>
      <c r="FQ8" s="200"/>
      <c r="FR8" s="200"/>
      <c r="FS8" s="200"/>
      <c r="FT8" s="200"/>
      <c r="FU8" s="200"/>
      <c r="FV8" s="200"/>
      <c r="FW8" s="200"/>
      <c r="FX8" s="200"/>
      <c r="FY8" s="200"/>
      <c r="FZ8" s="200"/>
      <c r="GA8" s="200"/>
      <c r="GB8" s="200"/>
      <c r="GC8" s="200"/>
      <c r="GD8" s="200"/>
      <c r="GE8" s="200"/>
      <c r="GF8" s="200"/>
      <c r="GG8" s="200"/>
      <c r="GH8" s="200"/>
      <c r="GI8" s="200"/>
      <c r="GJ8" s="200"/>
      <c r="GK8" s="200"/>
      <c r="GL8" s="200"/>
      <c r="GM8" s="200"/>
      <c r="GN8" s="200"/>
      <c r="GO8" s="200"/>
      <c r="GP8" s="200"/>
      <c r="GQ8" s="200"/>
      <c r="GR8" s="200"/>
      <c r="GS8" s="200"/>
      <c r="GT8" s="200"/>
      <c r="GU8" s="200"/>
      <c r="GV8" s="200"/>
      <c r="GW8" s="200"/>
      <c r="GX8" s="200"/>
      <c r="GY8" s="200"/>
      <c r="GZ8" s="200"/>
      <c r="HA8" s="200"/>
      <c r="HB8" s="200"/>
      <c r="HC8" s="200"/>
      <c r="HD8" s="200"/>
      <c r="HE8" s="200"/>
      <c r="HF8" s="200"/>
      <c r="HG8" s="200"/>
      <c r="HH8" s="200"/>
      <c r="HI8" s="200"/>
      <c r="HJ8" s="200"/>
      <c r="HK8" s="200"/>
      <c r="HL8" s="200"/>
      <c r="HM8" s="200"/>
      <c r="HN8" s="200"/>
      <c r="HO8" s="200"/>
      <c r="HP8" s="200"/>
      <c r="HQ8" s="200"/>
      <c r="HR8" s="200"/>
      <c r="HS8" s="200"/>
      <c r="HT8" s="200"/>
      <c r="HU8" s="200"/>
      <c r="HV8" s="200"/>
    </row>
    <row r="9" spans="1:515 1026:1901 3524:3587 4626:4627 5638:6125 6636:7149 8892:8893 9708:10221 10242:10243 13292:13293 13314:13315" s="204" customFormat="1" ht="18" customHeight="1">
      <c r="A9" s="385" t="s">
        <v>259</v>
      </c>
      <c r="B9" s="385" t="s">
        <v>11</v>
      </c>
      <c r="C9" s="201" t="s">
        <v>12</v>
      </c>
      <c r="D9" s="202">
        <f>D11</f>
        <v>448795</v>
      </c>
      <c r="E9" s="202">
        <f t="shared" ref="E9:AU9" si="0">E11</f>
        <v>448795</v>
      </c>
      <c r="F9" s="202">
        <f t="shared" si="0"/>
        <v>32699</v>
      </c>
      <c r="G9" s="202">
        <f t="shared" si="0"/>
        <v>32699</v>
      </c>
      <c r="H9" s="202">
        <f t="shared" si="0"/>
        <v>17986</v>
      </c>
      <c r="I9" s="202">
        <f t="shared" si="0"/>
        <v>17986</v>
      </c>
      <c r="J9" s="202">
        <f t="shared" si="0"/>
        <v>27195</v>
      </c>
      <c r="K9" s="202">
        <f t="shared" si="0"/>
        <v>27195</v>
      </c>
      <c r="L9" s="202">
        <f t="shared" si="0"/>
        <v>9242</v>
      </c>
      <c r="M9" s="202">
        <f t="shared" si="0"/>
        <v>9242</v>
      </c>
      <c r="N9" s="202">
        <f t="shared" si="0"/>
        <v>16749</v>
      </c>
      <c r="O9" s="202">
        <f t="shared" si="0"/>
        <v>16749</v>
      </c>
      <c r="P9" s="202">
        <f t="shared" si="0"/>
        <v>10376</v>
      </c>
      <c r="Q9" s="202">
        <f t="shared" si="0"/>
        <v>10376</v>
      </c>
      <c r="R9" s="202">
        <f t="shared" si="0"/>
        <v>22856</v>
      </c>
      <c r="S9" s="202">
        <f t="shared" si="0"/>
        <v>22856</v>
      </c>
      <c r="T9" s="202">
        <f t="shared" si="0"/>
        <v>34225</v>
      </c>
      <c r="U9" s="202">
        <f t="shared" si="0"/>
        <v>34225</v>
      </c>
      <c r="V9" s="202">
        <f t="shared" si="0"/>
        <v>35530</v>
      </c>
      <c r="W9" s="202">
        <f t="shared" si="0"/>
        <v>35530</v>
      </c>
      <c r="X9" s="202">
        <f t="shared" si="0"/>
        <v>2090</v>
      </c>
      <c r="Y9" s="202">
        <f t="shared" si="0"/>
        <v>2090</v>
      </c>
      <c r="Z9" s="202">
        <f t="shared" si="0"/>
        <v>14351</v>
      </c>
      <c r="AA9" s="202">
        <f t="shared" si="0"/>
        <v>14351</v>
      </c>
      <c r="AB9" s="202">
        <f t="shared" si="0"/>
        <v>33557</v>
      </c>
      <c r="AC9" s="202">
        <f t="shared" si="0"/>
        <v>33557</v>
      </c>
      <c r="AD9" s="202">
        <f t="shared" si="0"/>
        <v>23885</v>
      </c>
      <c r="AE9" s="202">
        <f t="shared" si="0"/>
        <v>23885</v>
      </c>
      <c r="AF9" s="202">
        <f t="shared" si="0"/>
        <v>29663</v>
      </c>
      <c r="AG9" s="202">
        <f t="shared" si="0"/>
        <v>29663</v>
      </c>
      <c r="AH9" s="202">
        <f t="shared" si="0"/>
        <v>39218</v>
      </c>
      <c r="AI9" s="202">
        <f t="shared" si="0"/>
        <v>39218</v>
      </c>
      <c r="AJ9" s="202">
        <f t="shared" si="0"/>
        <v>11408</v>
      </c>
      <c r="AK9" s="202">
        <f t="shared" si="0"/>
        <v>11408</v>
      </c>
      <c r="AL9" s="202">
        <f t="shared" si="0"/>
        <v>30729</v>
      </c>
      <c r="AM9" s="202">
        <f t="shared" si="0"/>
        <v>30729</v>
      </c>
      <c r="AN9" s="202">
        <f t="shared" si="0"/>
        <v>24661</v>
      </c>
      <c r="AO9" s="202">
        <f t="shared" si="0"/>
        <v>24661</v>
      </c>
      <c r="AP9" s="202">
        <f t="shared" si="0"/>
        <v>13414</v>
      </c>
      <c r="AQ9" s="202">
        <f t="shared" si="0"/>
        <v>13414</v>
      </c>
      <c r="AR9" s="202">
        <f t="shared" si="0"/>
        <v>11827</v>
      </c>
      <c r="AS9" s="202">
        <f t="shared" si="0"/>
        <v>11827</v>
      </c>
      <c r="AT9" s="202">
        <f t="shared" si="0"/>
        <v>7134</v>
      </c>
      <c r="AU9" s="202">
        <f t="shared" si="0"/>
        <v>7134</v>
      </c>
      <c r="AV9" s="203"/>
      <c r="AW9" s="203"/>
      <c r="AX9" s="203"/>
      <c r="AY9" s="203"/>
      <c r="AZ9" s="203"/>
      <c r="BA9" s="203"/>
      <c r="BB9" s="203"/>
      <c r="BC9" s="203"/>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3"/>
      <c r="CE9" s="203"/>
      <c r="CF9" s="203"/>
      <c r="CG9" s="203"/>
      <c r="CH9" s="203"/>
      <c r="CI9" s="203"/>
      <c r="CJ9" s="203"/>
      <c r="CK9" s="203"/>
      <c r="CL9" s="203"/>
      <c r="CM9" s="203"/>
      <c r="CN9" s="203"/>
      <c r="CO9" s="203"/>
      <c r="CP9" s="203"/>
      <c r="CQ9" s="203"/>
      <c r="CR9" s="203"/>
      <c r="CS9" s="203"/>
      <c r="CT9" s="203"/>
      <c r="CU9" s="203"/>
      <c r="CV9" s="203"/>
      <c r="CW9" s="203"/>
      <c r="CX9" s="203"/>
      <c r="CY9" s="203"/>
      <c r="CZ9" s="203"/>
      <c r="DA9" s="203"/>
      <c r="DB9" s="203"/>
      <c r="DC9" s="203"/>
      <c r="DD9" s="203"/>
      <c r="DE9" s="203"/>
      <c r="DF9" s="203"/>
      <c r="DG9" s="203"/>
      <c r="DH9" s="203"/>
      <c r="DI9" s="203"/>
      <c r="DJ9" s="203"/>
      <c r="DK9" s="203"/>
      <c r="DL9" s="203"/>
      <c r="DM9" s="203"/>
      <c r="DN9" s="203"/>
      <c r="DO9" s="203"/>
      <c r="DP9" s="203"/>
      <c r="DQ9" s="203"/>
      <c r="DR9" s="203"/>
      <c r="DS9" s="203"/>
      <c r="DT9" s="203"/>
      <c r="DU9" s="203"/>
      <c r="DV9" s="203"/>
      <c r="DW9" s="203"/>
      <c r="DX9" s="203"/>
      <c r="DY9" s="203"/>
      <c r="DZ9" s="203"/>
      <c r="EA9" s="203"/>
      <c r="EB9" s="203"/>
      <c r="EC9" s="203"/>
      <c r="ED9" s="203"/>
      <c r="EE9" s="203"/>
      <c r="EF9" s="203"/>
      <c r="EG9" s="203"/>
      <c r="EH9" s="203"/>
      <c r="EI9" s="203"/>
      <c r="EJ9" s="203"/>
      <c r="EK9" s="203"/>
      <c r="EL9" s="203"/>
      <c r="EM9" s="203"/>
      <c r="EN9" s="203"/>
      <c r="EO9" s="203"/>
      <c r="EP9" s="203"/>
      <c r="EQ9" s="203"/>
      <c r="ER9" s="203"/>
      <c r="ES9" s="203"/>
      <c r="ET9" s="203"/>
      <c r="EU9" s="203"/>
      <c r="EV9" s="203"/>
      <c r="EW9" s="203"/>
      <c r="EX9" s="203"/>
      <c r="EY9" s="203"/>
      <c r="EZ9" s="203"/>
      <c r="FA9" s="203"/>
      <c r="FB9" s="203"/>
      <c r="FC9" s="203"/>
      <c r="FD9" s="203"/>
      <c r="FE9" s="203"/>
      <c r="FF9" s="203"/>
      <c r="FG9" s="203"/>
      <c r="FH9" s="203"/>
      <c r="FI9" s="203"/>
      <c r="FJ9" s="203"/>
      <c r="FK9" s="203"/>
      <c r="FL9" s="203"/>
      <c r="FM9" s="203"/>
      <c r="FN9" s="203"/>
      <c r="FO9" s="203"/>
      <c r="FP9" s="203"/>
      <c r="FQ9" s="203"/>
      <c r="FR9" s="203"/>
      <c r="FS9" s="203"/>
      <c r="FT9" s="203"/>
      <c r="FU9" s="203"/>
      <c r="FV9" s="203"/>
      <c r="FW9" s="203"/>
      <c r="FX9" s="203"/>
      <c r="FY9" s="203"/>
      <c r="FZ9" s="203"/>
      <c r="GA9" s="203"/>
      <c r="GB9" s="203"/>
      <c r="GC9" s="203"/>
      <c r="GD9" s="203"/>
      <c r="GE9" s="203"/>
      <c r="GF9" s="203"/>
      <c r="GG9" s="203"/>
      <c r="GH9" s="203"/>
      <c r="GI9" s="203"/>
      <c r="GJ9" s="203"/>
      <c r="GK9" s="203"/>
      <c r="GL9" s="203"/>
      <c r="GM9" s="203"/>
      <c r="GN9" s="203"/>
      <c r="GO9" s="203"/>
      <c r="GP9" s="203"/>
      <c r="GQ9" s="203"/>
      <c r="GR9" s="203"/>
      <c r="GS9" s="203"/>
      <c r="GT9" s="203"/>
      <c r="GU9" s="203"/>
      <c r="GV9" s="203"/>
      <c r="GW9" s="203"/>
      <c r="GX9" s="203"/>
      <c r="GY9" s="203"/>
      <c r="GZ9" s="203"/>
      <c r="HA9" s="203"/>
      <c r="HB9" s="203"/>
      <c r="HC9" s="203"/>
      <c r="HD9" s="203"/>
      <c r="HE9" s="203"/>
      <c r="HF9" s="203"/>
      <c r="HG9" s="203"/>
      <c r="HH9" s="203"/>
      <c r="HI9" s="203"/>
      <c r="HJ9" s="203"/>
      <c r="HK9" s="203"/>
      <c r="HL9" s="203"/>
      <c r="HM9" s="203"/>
      <c r="HN9" s="203"/>
      <c r="HO9" s="203"/>
      <c r="HP9" s="203"/>
      <c r="HQ9" s="203"/>
      <c r="HR9" s="203"/>
      <c r="HS9" s="203"/>
      <c r="HT9" s="203"/>
      <c r="HU9" s="203"/>
      <c r="HV9" s="203"/>
      <c r="ST9" s="205"/>
      <c r="SU9" s="205"/>
      <c r="AML9" s="205"/>
      <c r="AMM9" s="205"/>
      <c r="AVF9" s="205"/>
      <c r="AVG9" s="205"/>
      <c r="BUB9" s="205"/>
      <c r="BUC9" s="205"/>
      <c r="EEN9" s="205"/>
      <c r="EEO9" s="205"/>
      <c r="EGX9" s="205"/>
      <c r="EGY9" s="205"/>
      <c r="FUX9" s="205"/>
      <c r="FUY9" s="205"/>
      <c r="HHV9" s="205"/>
      <c r="HHW9" s="205"/>
      <c r="IAN9" s="205"/>
      <c r="IAO9" s="205"/>
      <c r="IUF9" s="205"/>
      <c r="IUG9" s="205"/>
      <c r="JNX9" s="205"/>
      <c r="JNY9" s="205"/>
      <c r="MCZ9" s="205"/>
      <c r="MDA9" s="205"/>
      <c r="NIJ9" s="205"/>
      <c r="NIK9" s="205"/>
      <c r="NJF9" s="205"/>
      <c r="NJG9" s="205"/>
      <c r="OCB9" s="205"/>
      <c r="OCC9" s="205"/>
      <c r="OCX9" s="205"/>
      <c r="OCY9" s="205"/>
      <c r="SQF9" s="205"/>
      <c r="SQG9" s="205"/>
      <c r="SRB9" s="205"/>
      <c r="SRC9" s="205"/>
    </row>
    <row r="10" spans="1:515 1026:1901 3524:3587 4626:4627 5638:6125 6636:7149 8892:8893 9708:10221 10242:10243 13292:13293 13314:13315" s="204" customFormat="1" ht="29.25" customHeight="1">
      <c r="A10" s="386"/>
      <c r="B10" s="386"/>
      <c r="C10" s="206" t="s">
        <v>67</v>
      </c>
      <c r="D10" s="202">
        <v>0</v>
      </c>
      <c r="E10" s="202">
        <v>0</v>
      </c>
      <c r="F10" s="202">
        <v>0</v>
      </c>
      <c r="G10" s="202">
        <v>0</v>
      </c>
      <c r="H10" s="202">
        <v>0</v>
      </c>
      <c r="I10" s="202">
        <v>0</v>
      </c>
      <c r="J10" s="202">
        <v>0</v>
      </c>
      <c r="K10" s="202">
        <v>0</v>
      </c>
      <c r="L10" s="202">
        <v>0</v>
      </c>
      <c r="M10" s="202">
        <v>0</v>
      </c>
      <c r="N10" s="202">
        <v>0</v>
      </c>
      <c r="O10" s="202">
        <v>0</v>
      </c>
      <c r="P10" s="202">
        <v>0</v>
      </c>
      <c r="Q10" s="202">
        <v>0</v>
      </c>
      <c r="R10" s="202">
        <v>0</v>
      </c>
      <c r="S10" s="202">
        <v>0</v>
      </c>
      <c r="T10" s="202">
        <v>0</v>
      </c>
      <c r="U10" s="202">
        <v>0</v>
      </c>
      <c r="V10" s="202">
        <v>0</v>
      </c>
      <c r="W10" s="202">
        <v>0</v>
      </c>
      <c r="X10" s="202">
        <v>0</v>
      </c>
      <c r="Y10" s="202">
        <v>0</v>
      </c>
      <c r="Z10" s="202">
        <v>0</v>
      </c>
      <c r="AA10" s="202">
        <v>0</v>
      </c>
      <c r="AB10" s="202">
        <v>0</v>
      </c>
      <c r="AC10" s="202">
        <v>0</v>
      </c>
      <c r="AD10" s="202">
        <v>0</v>
      </c>
      <c r="AE10" s="202">
        <v>0</v>
      </c>
      <c r="AF10" s="202">
        <v>0</v>
      </c>
      <c r="AG10" s="202">
        <v>0</v>
      </c>
      <c r="AH10" s="202">
        <v>0</v>
      </c>
      <c r="AI10" s="202">
        <v>0</v>
      </c>
      <c r="AJ10" s="202">
        <v>0</v>
      </c>
      <c r="AK10" s="202">
        <v>0</v>
      </c>
      <c r="AL10" s="202">
        <v>0</v>
      </c>
      <c r="AM10" s="202">
        <v>0</v>
      </c>
      <c r="AN10" s="202">
        <v>0</v>
      </c>
      <c r="AO10" s="202">
        <v>0</v>
      </c>
      <c r="AP10" s="202">
        <v>0</v>
      </c>
      <c r="AQ10" s="202">
        <v>0</v>
      </c>
      <c r="AR10" s="202">
        <v>0</v>
      </c>
      <c r="AS10" s="202">
        <v>0</v>
      </c>
      <c r="AT10" s="202">
        <v>0</v>
      </c>
      <c r="AU10" s="202">
        <v>0</v>
      </c>
      <c r="AV10" s="203"/>
      <c r="AW10" s="203"/>
      <c r="AX10" s="203"/>
      <c r="AY10" s="203"/>
      <c r="AZ10" s="203"/>
      <c r="BA10" s="203"/>
      <c r="BB10" s="203"/>
      <c r="BC10" s="203"/>
      <c r="BD10" s="203"/>
      <c r="BE10" s="203"/>
      <c r="BF10" s="203"/>
      <c r="BG10" s="203"/>
      <c r="BH10" s="203"/>
      <c r="BI10" s="203"/>
      <c r="BJ10" s="203"/>
      <c r="BK10" s="203"/>
      <c r="BL10" s="203"/>
      <c r="BM10" s="203"/>
      <c r="BN10" s="203"/>
      <c r="BO10" s="203"/>
      <c r="BP10" s="203"/>
      <c r="BQ10" s="203"/>
      <c r="BR10" s="203"/>
      <c r="BS10" s="203"/>
      <c r="BT10" s="203"/>
      <c r="BU10" s="203"/>
      <c r="BV10" s="203"/>
      <c r="BW10" s="203"/>
      <c r="BX10" s="203"/>
      <c r="BY10" s="203"/>
      <c r="BZ10" s="203"/>
      <c r="CA10" s="203"/>
      <c r="CB10" s="203"/>
      <c r="CC10" s="203"/>
      <c r="CD10" s="203"/>
      <c r="CE10" s="203"/>
      <c r="CF10" s="203"/>
      <c r="CG10" s="203"/>
      <c r="CH10" s="203"/>
      <c r="CI10" s="203"/>
      <c r="CJ10" s="203"/>
      <c r="CK10" s="203"/>
      <c r="CL10" s="203"/>
      <c r="CM10" s="203"/>
      <c r="CN10" s="203"/>
      <c r="CO10" s="203"/>
      <c r="CP10" s="203"/>
      <c r="CQ10" s="203"/>
      <c r="CR10" s="203"/>
      <c r="CS10" s="203"/>
      <c r="CT10" s="203"/>
      <c r="CU10" s="203"/>
      <c r="CV10" s="203"/>
      <c r="CW10" s="203"/>
      <c r="CX10" s="203"/>
      <c r="CY10" s="203"/>
      <c r="CZ10" s="203"/>
      <c r="DA10" s="203"/>
      <c r="DB10" s="203"/>
      <c r="DC10" s="203"/>
      <c r="DD10" s="203"/>
      <c r="DE10" s="203"/>
      <c r="DF10" s="203"/>
      <c r="DG10" s="203"/>
      <c r="DH10" s="203"/>
      <c r="DI10" s="203"/>
      <c r="DJ10" s="203"/>
      <c r="DK10" s="203"/>
      <c r="DL10" s="203"/>
      <c r="DM10" s="203"/>
      <c r="DN10" s="203"/>
      <c r="DO10" s="203"/>
      <c r="DP10" s="203"/>
      <c r="DQ10" s="203"/>
      <c r="DR10" s="203"/>
      <c r="DS10" s="203"/>
      <c r="DT10" s="203"/>
      <c r="DU10" s="203"/>
      <c r="DV10" s="203"/>
      <c r="DW10" s="203"/>
      <c r="DX10" s="203"/>
      <c r="DY10" s="203"/>
      <c r="DZ10" s="203"/>
      <c r="EA10" s="203"/>
      <c r="EB10" s="203"/>
      <c r="EC10" s="203"/>
      <c r="ED10" s="203"/>
      <c r="EE10" s="203"/>
      <c r="EF10" s="203"/>
      <c r="EG10" s="203"/>
      <c r="EH10" s="203"/>
      <c r="EI10" s="203"/>
      <c r="EJ10" s="203"/>
      <c r="EK10" s="203"/>
      <c r="EL10" s="203"/>
      <c r="EM10" s="203"/>
      <c r="EN10" s="203"/>
      <c r="EO10" s="203"/>
      <c r="EP10" s="203"/>
      <c r="EQ10" s="203"/>
      <c r="ER10" s="203"/>
      <c r="ES10" s="203"/>
      <c r="ET10" s="203"/>
      <c r="EU10" s="203"/>
      <c r="EV10" s="203"/>
      <c r="EW10" s="203"/>
      <c r="EX10" s="203"/>
      <c r="EY10" s="203"/>
      <c r="EZ10" s="203"/>
      <c r="FA10" s="203"/>
      <c r="FB10" s="203"/>
      <c r="FC10" s="203"/>
      <c r="FD10" s="203"/>
      <c r="FE10" s="203"/>
      <c r="FF10" s="203"/>
      <c r="FG10" s="203"/>
      <c r="FH10" s="203"/>
      <c r="FI10" s="203"/>
      <c r="FJ10" s="203"/>
      <c r="FK10" s="203"/>
      <c r="FL10" s="203"/>
      <c r="FM10" s="203"/>
      <c r="FN10" s="203"/>
      <c r="FO10" s="203"/>
      <c r="FP10" s="203"/>
      <c r="FQ10" s="203"/>
      <c r="FR10" s="203"/>
      <c r="FS10" s="203"/>
      <c r="FT10" s="203"/>
      <c r="FU10" s="203"/>
      <c r="FV10" s="203"/>
      <c r="FW10" s="203"/>
      <c r="FX10" s="203"/>
      <c r="FY10" s="203"/>
      <c r="FZ10" s="203"/>
      <c r="GA10" s="203"/>
      <c r="GB10" s="203"/>
      <c r="GC10" s="203"/>
      <c r="GD10" s="203"/>
      <c r="GE10" s="203"/>
      <c r="GF10" s="203"/>
      <c r="GG10" s="203"/>
      <c r="GH10" s="203"/>
      <c r="GI10" s="203"/>
      <c r="GJ10" s="203"/>
      <c r="GK10" s="203"/>
      <c r="GL10" s="203"/>
      <c r="GM10" s="203"/>
      <c r="GN10" s="203"/>
      <c r="GO10" s="203"/>
      <c r="GP10" s="203"/>
      <c r="GQ10" s="203"/>
      <c r="GR10" s="203"/>
      <c r="GS10" s="203"/>
      <c r="GT10" s="203"/>
      <c r="GU10" s="203"/>
      <c r="GV10" s="203"/>
      <c r="GW10" s="203"/>
      <c r="GX10" s="203"/>
      <c r="GY10" s="203"/>
      <c r="GZ10" s="203"/>
      <c r="HA10" s="203"/>
      <c r="HB10" s="203"/>
      <c r="HC10" s="203"/>
      <c r="HD10" s="203"/>
      <c r="HE10" s="203"/>
      <c r="HF10" s="203"/>
      <c r="HG10" s="203"/>
      <c r="HH10" s="203"/>
      <c r="HI10" s="203"/>
      <c r="HJ10" s="203"/>
      <c r="HK10" s="203"/>
      <c r="HL10" s="203"/>
      <c r="HM10" s="203"/>
      <c r="HN10" s="203"/>
      <c r="HO10" s="203"/>
      <c r="HP10" s="203"/>
      <c r="HQ10" s="203"/>
      <c r="HR10" s="203"/>
      <c r="HS10" s="203"/>
      <c r="HT10" s="203"/>
      <c r="HU10" s="203"/>
      <c r="HV10" s="203"/>
      <c r="ST10" s="205"/>
      <c r="SU10" s="205"/>
      <c r="AML10" s="205"/>
      <c r="AMM10" s="205"/>
      <c r="AVF10" s="205"/>
      <c r="AVG10" s="205"/>
      <c r="BUB10" s="205"/>
      <c r="BUC10" s="205"/>
      <c r="EEN10" s="205"/>
      <c r="EEO10" s="205"/>
      <c r="EGX10" s="205"/>
      <c r="EGY10" s="205"/>
      <c r="FUX10" s="205"/>
      <c r="FUY10" s="205"/>
      <c r="HHV10" s="205"/>
      <c r="HHW10" s="205"/>
      <c r="IAN10" s="205"/>
      <c r="IAO10" s="205"/>
      <c r="IUF10" s="205"/>
      <c r="IUG10" s="205"/>
      <c r="JNX10" s="205"/>
      <c r="JNY10" s="205"/>
      <c r="MCZ10" s="205"/>
      <c r="MDA10" s="205"/>
      <c r="NIJ10" s="205"/>
      <c r="NIK10" s="205"/>
      <c r="NJF10" s="205"/>
      <c r="NJG10" s="205"/>
      <c r="OCB10" s="205"/>
      <c r="OCC10" s="205"/>
      <c r="OCX10" s="205"/>
      <c r="OCY10" s="205"/>
      <c r="SQF10" s="205"/>
      <c r="SQG10" s="205"/>
      <c r="SRB10" s="205"/>
      <c r="SRC10" s="205"/>
    </row>
    <row r="11" spans="1:515 1026:1901 3524:3587 4626:4627 5638:6125 6636:7149 8892:8893 9708:10221 10242:10243 13292:13293 13314:13315" s="204" customFormat="1" ht="42" customHeight="1">
      <c r="A11" s="387"/>
      <c r="B11" s="387"/>
      <c r="C11" s="206" t="s">
        <v>13</v>
      </c>
      <c r="D11" s="202">
        <f>D12</f>
        <v>448795</v>
      </c>
      <c r="E11" s="202">
        <f t="shared" ref="E11:AU11" si="1">E12</f>
        <v>448795</v>
      </c>
      <c r="F11" s="202">
        <f t="shared" si="1"/>
        <v>32699</v>
      </c>
      <c r="G11" s="202">
        <f t="shared" si="1"/>
        <v>32699</v>
      </c>
      <c r="H11" s="202">
        <f t="shared" si="1"/>
        <v>17986</v>
      </c>
      <c r="I11" s="202">
        <f t="shared" si="1"/>
        <v>17986</v>
      </c>
      <c r="J11" s="202">
        <f t="shared" si="1"/>
        <v>27195</v>
      </c>
      <c r="K11" s="202">
        <f t="shared" si="1"/>
        <v>27195</v>
      </c>
      <c r="L11" s="202">
        <f t="shared" si="1"/>
        <v>9242</v>
      </c>
      <c r="M11" s="202">
        <f t="shared" si="1"/>
        <v>9242</v>
      </c>
      <c r="N11" s="202">
        <f t="shared" si="1"/>
        <v>16749</v>
      </c>
      <c r="O11" s="202">
        <f t="shared" si="1"/>
        <v>16749</v>
      </c>
      <c r="P11" s="202">
        <f t="shared" si="1"/>
        <v>10376</v>
      </c>
      <c r="Q11" s="202">
        <f t="shared" si="1"/>
        <v>10376</v>
      </c>
      <c r="R11" s="202">
        <f t="shared" si="1"/>
        <v>22856</v>
      </c>
      <c r="S11" s="202">
        <f t="shared" si="1"/>
        <v>22856</v>
      </c>
      <c r="T11" s="202">
        <f t="shared" si="1"/>
        <v>34225</v>
      </c>
      <c r="U11" s="202">
        <f t="shared" si="1"/>
        <v>34225</v>
      </c>
      <c r="V11" s="202">
        <f t="shared" si="1"/>
        <v>35530</v>
      </c>
      <c r="W11" s="202">
        <f t="shared" si="1"/>
        <v>35530</v>
      </c>
      <c r="X11" s="202">
        <f t="shared" si="1"/>
        <v>2090</v>
      </c>
      <c r="Y11" s="202">
        <f t="shared" si="1"/>
        <v>2090</v>
      </c>
      <c r="Z11" s="202">
        <f t="shared" si="1"/>
        <v>14351</v>
      </c>
      <c r="AA11" s="202">
        <f t="shared" si="1"/>
        <v>14351</v>
      </c>
      <c r="AB11" s="202">
        <f t="shared" si="1"/>
        <v>33557</v>
      </c>
      <c r="AC11" s="202">
        <f t="shared" si="1"/>
        <v>33557</v>
      </c>
      <c r="AD11" s="202">
        <f t="shared" si="1"/>
        <v>23885</v>
      </c>
      <c r="AE11" s="202">
        <f t="shared" si="1"/>
        <v>23885</v>
      </c>
      <c r="AF11" s="202">
        <f t="shared" si="1"/>
        <v>29663</v>
      </c>
      <c r="AG11" s="202">
        <f t="shared" si="1"/>
        <v>29663</v>
      </c>
      <c r="AH11" s="202">
        <f t="shared" si="1"/>
        <v>39218</v>
      </c>
      <c r="AI11" s="202">
        <f t="shared" si="1"/>
        <v>39218</v>
      </c>
      <c r="AJ11" s="202">
        <f t="shared" si="1"/>
        <v>11408</v>
      </c>
      <c r="AK11" s="202">
        <f t="shared" si="1"/>
        <v>11408</v>
      </c>
      <c r="AL11" s="202">
        <f t="shared" si="1"/>
        <v>30729</v>
      </c>
      <c r="AM11" s="202">
        <f t="shared" si="1"/>
        <v>30729</v>
      </c>
      <c r="AN11" s="202">
        <f t="shared" si="1"/>
        <v>24661</v>
      </c>
      <c r="AO11" s="202">
        <f t="shared" si="1"/>
        <v>24661</v>
      </c>
      <c r="AP11" s="202">
        <f t="shared" si="1"/>
        <v>13414</v>
      </c>
      <c r="AQ11" s="202">
        <f t="shared" si="1"/>
        <v>13414</v>
      </c>
      <c r="AR11" s="202">
        <f t="shared" si="1"/>
        <v>11827</v>
      </c>
      <c r="AS11" s="202">
        <f t="shared" si="1"/>
        <v>11827</v>
      </c>
      <c r="AT11" s="202">
        <f t="shared" si="1"/>
        <v>7134</v>
      </c>
      <c r="AU11" s="202">
        <f t="shared" si="1"/>
        <v>7134</v>
      </c>
      <c r="AV11" s="203"/>
      <c r="AW11" s="203"/>
      <c r="AX11" s="203"/>
      <c r="AY11" s="203"/>
      <c r="AZ11" s="203"/>
      <c r="BA11" s="203"/>
      <c r="BB11" s="203"/>
      <c r="BC11" s="203"/>
      <c r="BD11" s="203"/>
      <c r="BE11" s="203"/>
      <c r="BF11" s="203"/>
      <c r="BG11" s="203"/>
      <c r="BH11" s="203"/>
      <c r="BI11" s="203"/>
      <c r="BJ11" s="203"/>
      <c r="BK11" s="203"/>
      <c r="BL11" s="203"/>
      <c r="BM11" s="203"/>
      <c r="BN11" s="203"/>
      <c r="BO11" s="203"/>
      <c r="BP11" s="203"/>
      <c r="BQ11" s="203"/>
      <c r="BR11" s="203"/>
      <c r="BS11" s="203"/>
      <c r="BT11" s="203"/>
      <c r="BU11" s="203"/>
      <c r="BV11" s="203"/>
      <c r="BW11" s="203"/>
      <c r="BX11" s="203"/>
      <c r="BY11" s="203"/>
      <c r="BZ11" s="203"/>
      <c r="CA11" s="203"/>
      <c r="CB11" s="203"/>
      <c r="CC11" s="203"/>
      <c r="CD11" s="203"/>
      <c r="CE11" s="203"/>
      <c r="CF11" s="203"/>
      <c r="CG11" s="203"/>
      <c r="CH11" s="203"/>
      <c r="CI11" s="203"/>
      <c r="CJ11" s="203"/>
      <c r="CK11" s="203"/>
      <c r="CL11" s="203"/>
      <c r="CM11" s="203"/>
      <c r="CN11" s="203"/>
      <c r="CO11" s="203"/>
      <c r="CP11" s="203"/>
      <c r="CQ11" s="203"/>
      <c r="CR11" s="203"/>
      <c r="CS11" s="203"/>
      <c r="CT11" s="203"/>
      <c r="CU11" s="203"/>
      <c r="CV11" s="203"/>
      <c r="CW11" s="203"/>
      <c r="CX11" s="203"/>
      <c r="CY11" s="203"/>
      <c r="CZ11" s="203"/>
      <c r="DA11" s="203"/>
      <c r="DB11" s="203"/>
      <c r="DC11" s="203"/>
      <c r="DD11" s="203"/>
      <c r="DE11" s="203"/>
      <c r="DF11" s="203"/>
      <c r="DG11" s="203"/>
      <c r="DH11" s="203"/>
      <c r="DI11" s="203"/>
      <c r="DJ11" s="203"/>
      <c r="DK11" s="203"/>
      <c r="DL11" s="203"/>
      <c r="DM11" s="203"/>
      <c r="DN11" s="203"/>
      <c r="DO11" s="203"/>
      <c r="DP11" s="203"/>
      <c r="DQ11" s="203"/>
      <c r="DR11" s="203"/>
      <c r="DS11" s="203"/>
      <c r="DT11" s="203"/>
      <c r="DU11" s="203"/>
      <c r="DV11" s="203"/>
      <c r="DW11" s="203"/>
      <c r="DX11" s="203"/>
      <c r="DY11" s="203"/>
      <c r="DZ11" s="203"/>
      <c r="EA11" s="203"/>
      <c r="EB11" s="203"/>
      <c r="EC11" s="203"/>
      <c r="ED11" s="203"/>
      <c r="EE11" s="203"/>
      <c r="EF11" s="203"/>
      <c r="EG11" s="203"/>
      <c r="EH11" s="203"/>
      <c r="EI11" s="203"/>
      <c r="EJ11" s="203"/>
      <c r="EK11" s="203"/>
      <c r="EL11" s="203"/>
      <c r="EM11" s="203"/>
      <c r="EN11" s="203"/>
      <c r="EO11" s="203"/>
      <c r="EP11" s="203"/>
      <c r="EQ11" s="203"/>
      <c r="ER11" s="203"/>
      <c r="ES11" s="203"/>
      <c r="ET11" s="203"/>
      <c r="EU11" s="203"/>
      <c r="EV11" s="203"/>
      <c r="EW11" s="203"/>
      <c r="EX11" s="203"/>
      <c r="EY11" s="203"/>
      <c r="EZ11" s="203"/>
      <c r="FA11" s="203"/>
      <c r="FB11" s="203"/>
      <c r="FC11" s="203"/>
      <c r="FD11" s="203"/>
      <c r="FE11" s="203"/>
      <c r="FF11" s="203"/>
      <c r="FG11" s="203"/>
      <c r="FH11" s="203"/>
      <c r="FI11" s="203"/>
      <c r="FJ11" s="203"/>
      <c r="FK11" s="203"/>
      <c r="FL11" s="203"/>
      <c r="FM11" s="203"/>
      <c r="FN11" s="203"/>
      <c r="FO11" s="203"/>
      <c r="FP11" s="203"/>
      <c r="FQ11" s="203"/>
      <c r="FR11" s="203"/>
      <c r="FS11" s="203"/>
      <c r="FT11" s="203"/>
      <c r="FU11" s="203"/>
      <c r="FV11" s="203"/>
      <c r="FW11" s="203"/>
      <c r="FX11" s="203"/>
      <c r="FY11" s="203"/>
      <c r="FZ11" s="203"/>
      <c r="GA11" s="203"/>
      <c r="GB11" s="203"/>
      <c r="GC11" s="203"/>
      <c r="GD11" s="203"/>
      <c r="GE11" s="203"/>
      <c r="GF11" s="203"/>
      <c r="GG11" s="203"/>
      <c r="GH11" s="203"/>
      <c r="GI11" s="203"/>
      <c r="GJ11" s="203"/>
      <c r="GK11" s="203"/>
      <c r="GL11" s="203"/>
      <c r="GM11" s="203"/>
      <c r="GN11" s="203"/>
      <c r="GO11" s="203"/>
      <c r="GP11" s="203"/>
      <c r="GQ11" s="203"/>
      <c r="GR11" s="203"/>
      <c r="GS11" s="203"/>
      <c r="GT11" s="203"/>
      <c r="GU11" s="203"/>
      <c r="GV11" s="203"/>
      <c r="GW11" s="203"/>
      <c r="GX11" s="203"/>
      <c r="GY11" s="203"/>
      <c r="GZ11" s="203"/>
      <c r="HA11" s="203"/>
      <c r="HB11" s="203"/>
      <c r="HC11" s="203"/>
      <c r="HD11" s="203"/>
      <c r="HE11" s="203"/>
      <c r="HF11" s="203"/>
      <c r="HG11" s="203"/>
      <c r="HH11" s="203"/>
      <c r="HI11" s="203"/>
      <c r="HJ11" s="203"/>
      <c r="HK11" s="203"/>
      <c r="HL11" s="203"/>
      <c r="HM11" s="203"/>
      <c r="HN11" s="203"/>
      <c r="HO11" s="203"/>
      <c r="HP11" s="203"/>
      <c r="HQ11" s="203"/>
      <c r="HR11" s="203"/>
      <c r="HS11" s="203"/>
      <c r="HT11" s="203"/>
      <c r="HU11" s="203"/>
      <c r="HV11" s="203"/>
      <c r="ST11" s="205"/>
      <c r="SU11" s="205"/>
      <c r="AML11" s="205"/>
      <c r="AMM11" s="205"/>
      <c r="AVF11" s="205"/>
      <c r="AVG11" s="205"/>
      <c r="BUB11" s="205"/>
      <c r="BUC11" s="205"/>
      <c r="EEN11" s="205"/>
      <c r="EEO11" s="205"/>
      <c r="EGX11" s="205"/>
      <c r="EGY11" s="205"/>
      <c r="FUX11" s="205"/>
      <c r="FUY11" s="205"/>
      <c r="HHV11" s="205"/>
      <c r="HHW11" s="205"/>
      <c r="IAN11" s="205"/>
      <c r="IAO11" s="205"/>
      <c r="IUF11" s="205"/>
      <c r="IUG11" s="205"/>
      <c r="JNX11" s="205"/>
      <c r="JNY11" s="205"/>
      <c r="MCZ11" s="205"/>
      <c r="MDA11" s="205"/>
      <c r="NIJ11" s="205"/>
      <c r="NIK11" s="205"/>
      <c r="NJF11" s="205"/>
      <c r="NJG11" s="205"/>
      <c r="OCB11" s="205"/>
      <c r="OCC11" s="205"/>
      <c r="OCX11" s="205"/>
      <c r="OCY11" s="205"/>
      <c r="SQF11" s="205"/>
      <c r="SQG11" s="205"/>
      <c r="SRB11" s="205"/>
      <c r="SRC11" s="205"/>
    </row>
    <row r="12" spans="1:515 1026:1901 3524:3587 4626:4627 5638:6125 6636:7149 8892:8893 9708:10221 10242:10243 13292:13293 13314:13315" s="204" customFormat="1" ht="21.75" customHeight="1">
      <c r="A12" s="207" t="s">
        <v>14</v>
      </c>
      <c r="B12" s="382" t="s">
        <v>15</v>
      </c>
      <c r="C12" s="208" t="s">
        <v>12</v>
      </c>
      <c r="D12" s="209">
        <f>D15</f>
        <v>448795</v>
      </c>
      <c r="E12" s="209">
        <f t="shared" ref="E12:AU13" si="2">E15</f>
        <v>448795</v>
      </c>
      <c r="F12" s="209">
        <f t="shared" si="2"/>
        <v>32699</v>
      </c>
      <c r="G12" s="209">
        <f t="shared" si="2"/>
        <v>32699</v>
      </c>
      <c r="H12" s="209">
        <f t="shared" si="2"/>
        <v>17986</v>
      </c>
      <c r="I12" s="209">
        <f t="shared" si="2"/>
        <v>17986</v>
      </c>
      <c r="J12" s="209">
        <f t="shared" si="2"/>
        <v>27195</v>
      </c>
      <c r="K12" s="209">
        <f t="shared" si="2"/>
        <v>27195</v>
      </c>
      <c r="L12" s="209">
        <f t="shared" si="2"/>
        <v>9242</v>
      </c>
      <c r="M12" s="209">
        <f t="shared" si="2"/>
        <v>9242</v>
      </c>
      <c r="N12" s="209">
        <f t="shared" si="2"/>
        <v>16749</v>
      </c>
      <c r="O12" s="209">
        <f t="shared" si="2"/>
        <v>16749</v>
      </c>
      <c r="P12" s="209">
        <f t="shared" si="2"/>
        <v>10376</v>
      </c>
      <c r="Q12" s="209">
        <f t="shared" si="2"/>
        <v>10376</v>
      </c>
      <c r="R12" s="209">
        <f t="shared" si="2"/>
        <v>22856</v>
      </c>
      <c r="S12" s="209">
        <f t="shared" si="2"/>
        <v>22856</v>
      </c>
      <c r="T12" s="209">
        <f t="shared" si="2"/>
        <v>34225</v>
      </c>
      <c r="U12" s="209">
        <f t="shared" si="2"/>
        <v>34225</v>
      </c>
      <c r="V12" s="209">
        <f t="shared" si="2"/>
        <v>35530</v>
      </c>
      <c r="W12" s="209">
        <f t="shared" si="2"/>
        <v>35530</v>
      </c>
      <c r="X12" s="209">
        <f t="shared" si="2"/>
        <v>2090</v>
      </c>
      <c r="Y12" s="209">
        <f t="shared" si="2"/>
        <v>2090</v>
      </c>
      <c r="Z12" s="209">
        <f t="shared" si="2"/>
        <v>14351</v>
      </c>
      <c r="AA12" s="209">
        <f t="shared" si="2"/>
        <v>14351</v>
      </c>
      <c r="AB12" s="209">
        <f t="shared" si="2"/>
        <v>33557</v>
      </c>
      <c r="AC12" s="202">
        <f t="shared" si="2"/>
        <v>33557</v>
      </c>
      <c r="AD12" s="202">
        <f t="shared" si="2"/>
        <v>23885</v>
      </c>
      <c r="AE12" s="202">
        <f t="shared" si="2"/>
        <v>23885</v>
      </c>
      <c r="AF12" s="209">
        <f t="shared" si="2"/>
        <v>29663</v>
      </c>
      <c r="AG12" s="209">
        <f t="shared" si="2"/>
        <v>29663</v>
      </c>
      <c r="AH12" s="209">
        <f t="shared" si="2"/>
        <v>39218</v>
      </c>
      <c r="AI12" s="209">
        <f t="shared" si="2"/>
        <v>39218</v>
      </c>
      <c r="AJ12" s="209">
        <f t="shared" si="2"/>
        <v>11408</v>
      </c>
      <c r="AK12" s="209">
        <f t="shared" si="2"/>
        <v>11408</v>
      </c>
      <c r="AL12" s="209">
        <f t="shared" si="2"/>
        <v>30729</v>
      </c>
      <c r="AM12" s="209">
        <f t="shared" si="2"/>
        <v>30729</v>
      </c>
      <c r="AN12" s="209">
        <f t="shared" si="2"/>
        <v>24661</v>
      </c>
      <c r="AO12" s="209">
        <f t="shared" si="2"/>
        <v>24661</v>
      </c>
      <c r="AP12" s="209">
        <f t="shared" si="2"/>
        <v>13414</v>
      </c>
      <c r="AQ12" s="209">
        <f t="shared" si="2"/>
        <v>13414</v>
      </c>
      <c r="AR12" s="209">
        <f t="shared" si="2"/>
        <v>11827</v>
      </c>
      <c r="AS12" s="209">
        <f t="shared" si="2"/>
        <v>11827</v>
      </c>
      <c r="AT12" s="209">
        <f t="shared" si="2"/>
        <v>7134</v>
      </c>
      <c r="AU12" s="209">
        <f t="shared" si="2"/>
        <v>7134</v>
      </c>
      <c r="AV12" s="203"/>
      <c r="AW12" s="203"/>
      <c r="AX12" s="203"/>
      <c r="AY12" s="203"/>
      <c r="AZ12" s="203"/>
      <c r="BA12" s="203"/>
      <c r="BB12" s="203"/>
      <c r="BC12" s="203"/>
      <c r="BD12" s="203"/>
      <c r="BE12" s="203"/>
      <c r="BF12" s="203"/>
      <c r="BG12" s="203"/>
      <c r="BH12" s="203"/>
      <c r="BI12" s="203"/>
      <c r="BJ12" s="203"/>
      <c r="BK12" s="203"/>
      <c r="BL12" s="203"/>
      <c r="BM12" s="203"/>
      <c r="BN12" s="203"/>
      <c r="BO12" s="203"/>
      <c r="BP12" s="203"/>
      <c r="BQ12" s="203"/>
      <c r="BR12" s="203"/>
      <c r="BS12" s="203"/>
      <c r="BT12" s="203"/>
      <c r="BU12" s="203"/>
      <c r="BV12" s="203"/>
      <c r="BW12" s="203"/>
      <c r="BX12" s="203"/>
      <c r="BY12" s="203"/>
      <c r="BZ12" s="203"/>
      <c r="CA12" s="203"/>
      <c r="CB12" s="203"/>
      <c r="CC12" s="203"/>
      <c r="CD12" s="203"/>
      <c r="CE12" s="203"/>
      <c r="CF12" s="203"/>
      <c r="CG12" s="203"/>
      <c r="CH12" s="203"/>
      <c r="CI12" s="203"/>
      <c r="CJ12" s="203"/>
      <c r="CK12" s="203"/>
      <c r="CL12" s="203"/>
      <c r="CM12" s="203"/>
      <c r="CN12" s="203"/>
      <c r="CO12" s="203"/>
      <c r="CP12" s="203"/>
      <c r="CQ12" s="203"/>
      <c r="CR12" s="203"/>
      <c r="CS12" s="203"/>
      <c r="CT12" s="203"/>
      <c r="CU12" s="203"/>
      <c r="CV12" s="203"/>
      <c r="CW12" s="203"/>
      <c r="CX12" s="203"/>
      <c r="CY12" s="203"/>
      <c r="CZ12" s="203"/>
      <c r="DA12" s="203"/>
      <c r="DB12" s="203"/>
      <c r="DC12" s="203"/>
      <c r="DD12" s="203"/>
      <c r="DE12" s="203"/>
      <c r="DF12" s="203"/>
      <c r="DG12" s="203"/>
      <c r="DH12" s="203"/>
      <c r="DI12" s="203"/>
      <c r="DJ12" s="203"/>
      <c r="DK12" s="203"/>
      <c r="DL12" s="203"/>
      <c r="DM12" s="203"/>
      <c r="DN12" s="203"/>
      <c r="DO12" s="203"/>
      <c r="DP12" s="203"/>
      <c r="DQ12" s="203"/>
      <c r="DR12" s="203"/>
      <c r="DS12" s="203"/>
      <c r="DT12" s="203"/>
      <c r="DU12" s="203"/>
      <c r="DV12" s="203"/>
      <c r="DW12" s="203"/>
      <c r="DX12" s="203"/>
      <c r="DY12" s="203"/>
      <c r="DZ12" s="203"/>
      <c r="EA12" s="203"/>
      <c r="EB12" s="203"/>
      <c r="EC12" s="203"/>
      <c r="ED12" s="203"/>
      <c r="EE12" s="203"/>
      <c r="EF12" s="203"/>
      <c r="EG12" s="203"/>
      <c r="EH12" s="203"/>
      <c r="EI12" s="203"/>
      <c r="EJ12" s="203"/>
      <c r="EK12" s="203"/>
      <c r="EL12" s="203"/>
      <c r="EM12" s="203"/>
      <c r="EN12" s="203"/>
      <c r="EO12" s="203"/>
      <c r="EP12" s="203"/>
      <c r="EQ12" s="203"/>
      <c r="ER12" s="203"/>
      <c r="ES12" s="203"/>
      <c r="ET12" s="203"/>
      <c r="EU12" s="203"/>
      <c r="EV12" s="203"/>
      <c r="EW12" s="203"/>
      <c r="EX12" s="203"/>
      <c r="EY12" s="203"/>
      <c r="EZ12" s="203"/>
      <c r="FA12" s="203"/>
      <c r="FB12" s="203"/>
      <c r="FC12" s="203"/>
      <c r="FD12" s="203"/>
      <c r="FE12" s="203"/>
      <c r="FF12" s="203"/>
      <c r="FG12" s="203"/>
      <c r="FH12" s="203"/>
      <c r="FI12" s="203"/>
      <c r="FJ12" s="203"/>
      <c r="FK12" s="203"/>
      <c r="FL12" s="203"/>
      <c r="FM12" s="203"/>
      <c r="FN12" s="203"/>
      <c r="FO12" s="203"/>
      <c r="FP12" s="203"/>
      <c r="FQ12" s="203"/>
      <c r="FR12" s="203"/>
      <c r="FS12" s="203"/>
      <c r="FT12" s="203"/>
      <c r="FU12" s="203"/>
      <c r="FV12" s="203"/>
      <c r="FW12" s="203"/>
      <c r="FX12" s="203"/>
      <c r="FY12" s="203"/>
      <c r="FZ12" s="203"/>
      <c r="GA12" s="203"/>
      <c r="GB12" s="203"/>
      <c r="GC12" s="203"/>
      <c r="GD12" s="203"/>
      <c r="GE12" s="203"/>
      <c r="GF12" s="203"/>
      <c r="GG12" s="203"/>
      <c r="GH12" s="203"/>
      <c r="GI12" s="203"/>
      <c r="GJ12" s="203"/>
      <c r="GK12" s="203"/>
      <c r="GL12" s="203"/>
      <c r="GM12" s="203"/>
      <c r="GN12" s="203"/>
      <c r="GO12" s="203"/>
      <c r="GP12" s="203"/>
      <c r="GQ12" s="203"/>
      <c r="GR12" s="203"/>
      <c r="GS12" s="203"/>
      <c r="GT12" s="203"/>
      <c r="GU12" s="203"/>
      <c r="GV12" s="203"/>
      <c r="GW12" s="203"/>
      <c r="GX12" s="203"/>
      <c r="GY12" s="203"/>
      <c r="GZ12" s="203"/>
      <c r="HA12" s="203"/>
      <c r="HB12" s="203"/>
      <c r="HC12" s="203"/>
      <c r="HD12" s="203"/>
      <c r="HE12" s="203"/>
      <c r="HF12" s="203"/>
      <c r="HG12" s="203"/>
      <c r="HH12" s="203"/>
      <c r="HI12" s="203"/>
      <c r="HJ12" s="203"/>
      <c r="HK12" s="203"/>
      <c r="HL12" s="203"/>
      <c r="HM12" s="203"/>
      <c r="HN12" s="203"/>
      <c r="HO12" s="203"/>
      <c r="HP12" s="203"/>
      <c r="HQ12" s="203"/>
      <c r="HR12" s="203"/>
      <c r="HS12" s="203"/>
      <c r="HT12" s="203"/>
      <c r="HU12" s="203"/>
      <c r="HV12" s="203"/>
      <c r="ST12" s="205"/>
      <c r="SU12" s="205"/>
      <c r="AML12" s="205"/>
      <c r="AMM12" s="205"/>
      <c r="AVF12" s="205"/>
      <c r="AVG12" s="205"/>
      <c r="BUB12" s="205"/>
      <c r="BUC12" s="205"/>
      <c r="EEN12" s="205"/>
      <c r="EEO12" s="205"/>
      <c r="EGX12" s="205"/>
      <c r="EGY12" s="205"/>
      <c r="FUX12" s="205"/>
      <c r="FUY12" s="205"/>
      <c r="HHV12" s="205"/>
      <c r="HHW12" s="205"/>
      <c r="IAN12" s="205"/>
      <c r="IAO12" s="205"/>
      <c r="IUF12" s="205"/>
      <c r="IUG12" s="205"/>
      <c r="JNX12" s="205"/>
      <c r="JNY12" s="205"/>
      <c r="MCZ12" s="205"/>
      <c r="MDA12" s="205"/>
      <c r="NIJ12" s="205"/>
      <c r="NIK12" s="205"/>
      <c r="NJF12" s="205"/>
      <c r="NJG12" s="205"/>
      <c r="OCB12" s="205"/>
      <c r="OCC12" s="205"/>
      <c r="OCX12" s="205"/>
      <c r="OCY12" s="205"/>
      <c r="SQF12" s="205"/>
      <c r="SQG12" s="205"/>
      <c r="SRB12" s="205"/>
      <c r="SRC12" s="205"/>
    </row>
    <row r="13" spans="1:515 1026:1901 3524:3587 4626:4627 5638:6125 6636:7149 8892:8893 9708:10221 10242:10243 13292:13293 13314:13315" s="204" customFormat="1" ht="30" customHeight="1">
      <c r="A13" s="210"/>
      <c r="B13" s="383"/>
      <c r="C13" s="201" t="s">
        <v>67</v>
      </c>
      <c r="D13" s="209">
        <f>D16</f>
        <v>0</v>
      </c>
      <c r="E13" s="209">
        <f t="shared" si="2"/>
        <v>0</v>
      </c>
      <c r="F13" s="209">
        <f t="shared" si="2"/>
        <v>0</v>
      </c>
      <c r="G13" s="209">
        <f t="shared" si="2"/>
        <v>0</v>
      </c>
      <c r="H13" s="209">
        <f t="shared" si="2"/>
        <v>0</v>
      </c>
      <c r="I13" s="209">
        <f t="shared" si="2"/>
        <v>0</v>
      </c>
      <c r="J13" s="209">
        <f t="shared" si="2"/>
        <v>0</v>
      </c>
      <c r="K13" s="209">
        <f t="shared" si="2"/>
        <v>0</v>
      </c>
      <c r="L13" s="209">
        <f t="shared" si="2"/>
        <v>0</v>
      </c>
      <c r="M13" s="209">
        <f t="shared" si="2"/>
        <v>0</v>
      </c>
      <c r="N13" s="209">
        <f t="shared" si="2"/>
        <v>0</v>
      </c>
      <c r="O13" s="209">
        <f t="shared" si="2"/>
        <v>0</v>
      </c>
      <c r="P13" s="209">
        <f t="shared" si="2"/>
        <v>0</v>
      </c>
      <c r="Q13" s="209">
        <f t="shared" si="2"/>
        <v>0</v>
      </c>
      <c r="R13" s="209">
        <f t="shared" si="2"/>
        <v>0</v>
      </c>
      <c r="S13" s="209">
        <f t="shared" si="2"/>
        <v>0</v>
      </c>
      <c r="T13" s="209">
        <f t="shared" si="2"/>
        <v>0</v>
      </c>
      <c r="U13" s="209">
        <f t="shared" si="2"/>
        <v>0</v>
      </c>
      <c r="V13" s="209">
        <f t="shared" si="2"/>
        <v>0</v>
      </c>
      <c r="W13" s="209">
        <f t="shared" si="2"/>
        <v>0</v>
      </c>
      <c r="X13" s="209">
        <f t="shared" si="2"/>
        <v>0</v>
      </c>
      <c r="Y13" s="209">
        <f t="shared" si="2"/>
        <v>0</v>
      </c>
      <c r="Z13" s="209">
        <f t="shared" si="2"/>
        <v>0</v>
      </c>
      <c r="AA13" s="209">
        <f t="shared" si="2"/>
        <v>0</v>
      </c>
      <c r="AB13" s="209">
        <f t="shared" si="2"/>
        <v>0</v>
      </c>
      <c r="AC13" s="209">
        <f t="shared" si="2"/>
        <v>0</v>
      </c>
      <c r="AD13" s="209">
        <f t="shared" si="2"/>
        <v>0</v>
      </c>
      <c r="AE13" s="209">
        <f t="shared" si="2"/>
        <v>0</v>
      </c>
      <c r="AF13" s="209">
        <f t="shared" si="2"/>
        <v>0</v>
      </c>
      <c r="AG13" s="209">
        <f t="shared" si="2"/>
        <v>0</v>
      </c>
      <c r="AH13" s="209">
        <f t="shared" si="2"/>
        <v>0</v>
      </c>
      <c r="AI13" s="209">
        <f t="shared" si="2"/>
        <v>0</v>
      </c>
      <c r="AJ13" s="209">
        <f t="shared" si="2"/>
        <v>0</v>
      </c>
      <c r="AK13" s="209">
        <f t="shared" si="2"/>
        <v>0</v>
      </c>
      <c r="AL13" s="209">
        <f t="shared" si="2"/>
        <v>0</v>
      </c>
      <c r="AM13" s="209">
        <f t="shared" si="2"/>
        <v>0</v>
      </c>
      <c r="AN13" s="209">
        <f t="shared" si="2"/>
        <v>0</v>
      </c>
      <c r="AO13" s="209">
        <f t="shared" si="2"/>
        <v>0</v>
      </c>
      <c r="AP13" s="209">
        <f t="shared" si="2"/>
        <v>0</v>
      </c>
      <c r="AQ13" s="209">
        <f t="shared" si="2"/>
        <v>0</v>
      </c>
      <c r="AR13" s="209">
        <f t="shared" si="2"/>
        <v>0</v>
      </c>
      <c r="AS13" s="209">
        <f t="shared" si="2"/>
        <v>0</v>
      </c>
      <c r="AT13" s="209">
        <f t="shared" si="2"/>
        <v>0</v>
      </c>
      <c r="AU13" s="209">
        <f t="shared" si="2"/>
        <v>0</v>
      </c>
      <c r="AV13" s="203"/>
      <c r="AW13" s="203"/>
      <c r="AX13" s="203"/>
      <c r="AY13" s="203"/>
      <c r="AZ13" s="203"/>
      <c r="BA13" s="203"/>
      <c r="BB13" s="203"/>
      <c r="BC13" s="203"/>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3"/>
      <c r="CE13" s="203"/>
      <c r="CF13" s="203"/>
      <c r="CG13" s="203"/>
      <c r="CH13" s="203"/>
      <c r="CI13" s="203"/>
      <c r="CJ13" s="203"/>
      <c r="CK13" s="203"/>
      <c r="CL13" s="203"/>
      <c r="CM13" s="203"/>
      <c r="CN13" s="203"/>
      <c r="CO13" s="203"/>
      <c r="CP13" s="203"/>
      <c r="CQ13" s="203"/>
      <c r="CR13" s="203"/>
      <c r="CS13" s="203"/>
      <c r="CT13" s="203"/>
      <c r="CU13" s="203"/>
      <c r="CV13" s="203"/>
      <c r="CW13" s="203"/>
      <c r="CX13" s="203"/>
      <c r="CY13" s="203"/>
      <c r="CZ13" s="203"/>
      <c r="DA13" s="203"/>
      <c r="DB13" s="203"/>
      <c r="DC13" s="203"/>
      <c r="DD13" s="203"/>
      <c r="DE13" s="203"/>
      <c r="DF13" s="203"/>
      <c r="DG13" s="203"/>
      <c r="DH13" s="203"/>
      <c r="DI13" s="203"/>
      <c r="DJ13" s="203"/>
      <c r="DK13" s="203"/>
      <c r="DL13" s="203"/>
      <c r="DM13" s="203"/>
      <c r="DN13" s="203"/>
      <c r="DO13" s="203"/>
      <c r="DP13" s="203"/>
      <c r="DQ13" s="203"/>
      <c r="DR13" s="203"/>
      <c r="DS13" s="203"/>
      <c r="DT13" s="203"/>
      <c r="DU13" s="203"/>
      <c r="DV13" s="203"/>
      <c r="DW13" s="203"/>
      <c r="DX13" s="203"/>
      <c r="DY13" s="203"/>
      <c r="DZ13" s="203"/>
      <c r="EA13" s="203"/>
      <c r="EB13" s="203"/>
      <c r="EC13" s="203"/>
      <c r="ED13" s="203"/>
      <c r="EE13" s="203"/>
      <c r="EF13" s="203"/>
      <c r="EG13" s="203"/>
      <c r="EH13" s="203"/>
      <c r="EI13" s="203"/>
      <c r="EJ13" s="203"/>
      <c r="EK13" s="203"/>
      <c r="EL13" s="203"/>
      <c r="EM13" s="203"/>
      <c r="EN13" s="203"/>
      <c r="EO13" s="203"/>
      <c r="EP13" s="203"/>
      <c r="EQ13" s="203"/>
      <c r="ER13" s="203"/>
      <c r="ES13" s="203"/>
      <c r="ET13" s="203"/>
      <c r="EU13" s="203"/>
      <c r="EV13" s="203"/>
      <c r="EW13" s="203"/>
      <c r="EX13" s="203"/>
      <c r="EY13" s="203"/>
      <c r="EZ13" s="203"/>
      <c r="FA13" s="203"/>
      <c r="FB13" s="203"/>
      <c r="FC13" s="203"/>
      <c r="FD13" s="203"/>
      <c r="FE13" s="203"/>
      <c r="FF13" s="203"/>
      <c r="FG13" s="203"/>
      <c r="FH13" s="203"/>
      <c r="FI13" s="203"/>
      <c r="FJ13" s="203"/>
      <c r="FK13" s="203"/>
      <c r="FL13" s="203"/>
      <c r="FM13" s="203"/>
      <c r="FN13" s="203"/>
      <c r="FO13" s="203"/>
      <c r="FP13" s="203"/>
      <c r="FQ13" s="203"/>
      <c r="FR13" s="203"/>
      <c r="FS13" s="203"/>
      <c r="FT13" s="203"/>
      <c r="FU13" s="203"/>
      <c r="FV13" s="203"/>
      <c r="FW13" s="203"/>
      <c r="FX13" s="203"/>
      <c r="FY13" s="203"/>
      <c r="FZ13" s="203"/>
      <c r="GA13" s="203"/>
      <c r="GB13" s="203"/>
      <c r="GC13" s="203"/>
      <c r="GD13" s="203"/>
      <c r="GE13" s="203"/>
      <c r="GF13" s="203"/>
      <c r="GG13" s="203"/>
      <c r="GH13" s="203"/>
      <c r="GI13" s="203"/>
      <c r="GJ13" s="203"/>
      <c r="GK13" s="203"/>
      <c r="GL13" s="203"/>
      <c r="GM13" s="203"/>
      <c r="GN13" s="203"/>
      <c r="GO13" s="203"/>
      <c r="GP13" s="203"/>
      <c r="GQ13" s="203"/>
      <c r="GR13" s="203"/>
      <c r="GS13" s="203"/>
      <c r="GT13" s="203"/>
      <c r="GU13" s="203"/>
      <c r="GV13" s="203"/>
      <c r="GW13" s="203"/>
      <c r="GX13" s="203"/>
      <c r="GY13" s="203"/>
      <c r="GZ13" s="203"/>
      <c r="HA13" s="203"/>
      <c r="HB13" s="203"/>
      <c r="HC13" s="203"/>
      <c r="HD13" s="203"/>
      <c r="HE13" s="203"/>
      <c r="HF13" s="203"/>
      <c r="HG13" s="203"/>
      <c r="HH13" s="203"/>
      <c r="HI13" s="203"/>
      <c r="HJ13" s="203"/>
      <c r="HK13" s="203"/>
      <c r="HL13" s="203"/>
      <c r="HM13" s="203"/>
      <c r="HN13" s="203"/>
      <c r="HO13" s="203"/>
      <c r="HP13" s="203"/>
      <c r="HQ13" s="203"/>
      <c r="HR13" s="203"/>
      <c r="HS13" s="203"/>
      <c r="HT13" s="203"/>
      <c r="HU13" s="203"/>
      <c r="HV13" s="203"/>
      <c r="ST13" s="205"/>
      <c r="SU13" s="205"/>
      <c r="AML13" s="205"/>
      <c r="AMM13" s="205"/>
      <c r="AVF13" s="205"/>
      <c r="AVG13" s="205"/>
      <c r="BUB13" s="205"/>
      <c r="BUC13" s="205"/>
      <c r="EEN13" s="205"/>
      <c r="EEO13" s="205"/>
      <c r="EGX13" s="205"/>
      <c r="EGY13" s="205"/>
      <c r="FUX13" s="205"/>
      <c r="FUY13" s="205"/>
      <c r="HHV13" s="205"/>
      <c r="HHW13" s="205"/>
      <c r="IAN13" s="205"/>
      <c r="IAO13" s="205"/>
      <c r="IUF13" s="205"/>
      <c r="IUG13" s="205"/>
      <c r="JNX13" s="205"/>
      <c r="JNY13" s="205"/>
      <c r="MCZ13" s="205"/>
      <c r="MDA13" s="205"/>
      <c r="NIJ13" s="205"/>
      <c r="NIK13" s="205"/>
      <c r="NJF13" s="205"/>
      <c r="NJG13" s="205"/>
      <c r="OCB13" s="205"/>
      <c r="OCC13" s="205"/>
      <c r="OCX13" s="205"/>
      <c r="OCY13" s="205"/>
      <c r="SQF13" s="205"/>
      <c r="SQG13" s="205"/>
      <c r="SRB13" s="205"/>
      <c r="SRC13" s="205"/>
    </row>
    <row r="14" spans="1:515 1026:1901 3524:3587 4626:4627 5638:6125 6636:7149 8892:8893 9708:10221 10242:10243 13292:13293 13314:13315" s="204" customFormat="1" ht="29.25" customHeight="1">
      <c r="A14" s="211"/>
      <c r="B14" s="384"/>
      <c r="C14" s="201" t="s">
        <v>13</v>
      </c>
      <c r="D14" s="209">
        <f>D15</f>
        <v>448795</v>
      </c>
      <c r="E14" s="209">
        <f t="shared" ref="E14:AU14" si="3">E15</f>
        <v>448795</v>
      </c>
      <c r="F14" s="209">
        <f t="shared" si="3"/>
        <v>32699</v>
      </c>
      <c r="G14" s="209">
        <f t="shared" si="3"/>
        <v>32699</v>
      </c>
      <c r="H14" s="209">
        <f t="shared" si="3"/>
        <v>17986</v>
      </c>
      <c r="I14" s="209">
        <f t="shared" si="3"/>
        <v>17986</v>
      </c>
      <c r="J14" s="209">
        <f t="shared" si="3"/>
        <v>27195</v>
      </c>
      <c r="K14" s="209">
        <f t="shared" si="3"/>
        <v>27195</v>
      </c>
      <c r="L14" s="209">
        <f t="shared" si="3"/>
        <v>9242</v>
      </c>
      <c r="M14" s="209">
        <f t="shared" si="3"/>
        <v>9242</v>
      </c>
      <c r="N14" s="209">
        <f t="shared" si="3"/>
        <v>16749</v>
      </c>
      <c r="O14" s="209">
        <f t="shared" si="3"/>
        <v>16749</v>
      </c>
      <c r="P14" s="209">
        <f t="shared" si="3"/>
        <v>10376</v>
      </c>
      <c r="Q14" s="209">
        <f t="shared" si="3"/>
        <v>10376</v>
      </c>
      <c r="R14" s="209">
        <f t="shared" si="3"/>
        <v>22856</v>
      </c>
      <c r="S14" s="209">
        <f t="shared" si="3"/>
        <v>22856</v>
      </c>
      <c r="T14" s="209">
        <f t="shared" si="3"/>
        <v>34225</v>
      </c>
      <c r="U14" s="209">
        <f t="shared" si="3"/>
        <v>34225</v>
      </c>
      <c r="V14" s="209">
        <f t="shared" si="3"/>
        <v>35530</v>
      </c>
      <c r="W14" s="209">
        <f t="shared" si="3"/>
        <v>35530</v>
      </c>
      <c r="X14" s="209">
        <f t="shared" si="3"/>
        <v>2090</v>
      </c>
      <c r="Y14" s="209">
        <f t="shared" si="3"/>
        <v>2090</v>
      </c>
      <c r="Z14" s="209">
        <f t="shared" si="3"/>
        <v>14351</v>
      </c>
      <c r="AA14" s="209">
        <f t="shared" si="3"/>
        <v>14351</v>
      </c>
      <c r="AB14" s="209">
        <f t="shared" si="3"/>
        <v>33557</v>
      </c>
      <c r="AC14" s="209">
        <f t="shared" si="3"/>
        <v>33557</v>
      </c>
      <c r="AD14" s="209">
        <f t="shared" si="3"/>
        <v>23885</v>
      </c>
      <c r="AE14" s="209">
        <f t="shared" si="3"/>
        <v>23885</v>
      </c>
      <c r="AF14" s="209">
        <f t="shared" si="3"/>
        <v>29663</v>
      </c>
      <c r="AG14" s="209">
        <f t="shared" si="3"/>
        <v>29663</v>
      </c>
      <c r="AH14" s="209">
        <f t="shared" si="3"/>
        <v>39218</v>
      </c>
      <c r="AI14" s="209">
        <f t="shared" si="3"/>
        <v>39218</v>
      </c>
      <c r="AJ14" s="209">
        <f t="shared" si="3"/>
        <v>11408</v>
      </c>
      <c r="AK14" s="209">
        <f t="shared" si="3"/>
        <v>11408</v>
      </c>
      <c r="AL14" s="209">
        <f t="shared" si="3"/>
        <v>30729</v>
      </c>
      <c r="AM14" s="209">
        <f t="shared" si="3"/>
        <v>30729</v>
      </c>
      <c r="AN14" s="209">
        <f t="shared" si="3"/>
        <v>24661</v>
      </c>
      <c r="AO14" s="209">
        <f t="shared" si="3"/>
        <v>24661</v>
      </c>
      <c r="AP14" s="209">
        <f t="shared" si="3"/>
        <v>13414</v>
      </c>
      <c r="AQ14" s="209">
        <f t="shared" si="3"/>
        <v>13414</v>
      </c>
      <c r="AR14" s="209">
        <f t="shared" si="3"/>
        <v>11827</v>
      </c>
      <c r="AS14" s="209">
        <f t="shared" si="3"/>
        <v>11827</v>
      </c>
      <c r="AT14" s="209">
        <f t="shared" si="3"/>
        <v>7134</v>
      </c>
      <c r="AU14" s="209">
        <f t="shared" si="3"/>
        <v>7134</v>
      </c>
      <c r="AV14" s="203"/>
      <c r="AW14" s="203"/>
      <c r="AX14" s="203"/>
      <c r="AY14" s="203"/>
      <c r="AZ14" s="203"/>
      <c r="BA14" s="203"/>
      <c r="BB14" s="203"/>
      <c r="BC14" s="203"/>
      <c r="BD14" s="203"/>
      <c r="BE14" s="203"/>
      <c r="BF14" s="203"/>
      <c r="BG14" s="203"/>
      <c r="BH14" s="203"/>
      <c r="BI14" s="203"/>
      <c r="BJ14" s="203"/>
      <c r="BK14" s="203"/>
      <c r="BL14" s="203"/>
      <c r="BM14" s="203"/>
      <c r="BN14" s="203"/>
      <c r="BO14" s="203"/>
      <c r="BP14" s="203"/>
      <c r="BQ14" s="203"/>
      <c r="BR14" s="203"/>
      <c r="BS14" s="203"/>
      <c r="BT14" s="203"/>
      <c r="BU14" s="203"/>
      <c r="BV14" s="203"/>
      <c r="BW14" s="203"/>
      <c r="BX14" s="203"/>
      <c r="BY14" s="203"/>
      <c r="BZ14" s="203"/>
      <c r="CA14" s="203"/>
      <c r="CB14" s="203"/>
      <c r="CC14" s="203"/>
      <c r="CD14" s="203"/>
      <c r="CE14" s="203"/>
      <c r="CF14" s="203"/>
      <c r="CG14" s="203"/>
      <c r="CH14" s="203"/>
      <c r="CI14" s="203"/>
      <c r="CJ14" s="203"/>
      <c r="CK14" s="203"/>
      <c r="CL14" s="203"/>
      <c r="CM14" s="203"/>
      <c r="CN14" s="203"/>
      <c r="CO14" s="203"/>
      <c r="CP14" s="203"/>
      <c r="CQ14" s="203"/>
      <c r="CR14" s="203"/>
      <c r="CS14" s="203"/>
      <c r="CT14" s="203"/>
      <c r="CU14" s="203"/>
      <c r="CV14" s="203"/>
      <c r="CW14" s="203"/>
      <c r="CX14" s="203"/>
      <c r="CY14" s="203"/>
      <c r="CZ14" s="203"/>
      <c r="DA14" s="203"/>
      <c r="DB14" s="203"/>
      <c r="DC14" s="203"/>
      <c r="DD14" s="203"/>
      <c r="DE14" s="203"/>
      <c r="DF14" s="203"/>
      <c r="DG14" s="203"/>
      <c r="DH14" s="203"/>
      <c r="DI14" s="203"/>
      <c r="DJ14" s="203"/>
      <c r="DK14" s="203"/>
      <c r="DL14" s="203"/>
      <c r="DM14" s="203"/>
      <c r="DN14" s="203"/>
      <c r="DO14" s="203"/>
      <c r="DP14" s="203"/>
      <c r="DQ14" s="203"/>
      <c r="DR14" s="203"/>
      <c r="DS14" s="203"/>
      <c r="DT14" s="203"/>
      <c r="DU14" s="203"/>
      <c r="DV14" s="203"/>
      <c r="DW14" s="203"/>
      <c r="DX14" s="203"/>
      <c r="DY14" s="203"/>
      <c r="DZ14" s="203"/>
      <c r="EA14" s="203"/>
      <c r="EB14" s="203"/>
      <c r="EC14" s="203"/>
      <c r="ED14" s="203"/>
      <c r="EE14" s="203"/>
      <c r="EF14" s="203"/>
      <c r="EG14" s="203"/>
      <c r="EH14" s="203"/>
      <c r="EI14" s="203"/>
      <c r="EJ14" s="203"/>
      <c r="EK14" s="203"/>
      <c r="EL14" s="203"/>
      <c r="EM14" s="203"/>
      <c r="EN14" s="203"/>
      <c r="EO14" s="203"/>
      <c r="EP14" s="203"/>
      <c r="EQ14" s="203"/>
      <c r="ER14" s="203"/>
      <c r="ES14" s="203"/>
      <c r="ET14" s="203"/>
      <c r="EU14" s="203"/>
      <c r="EV14" s="203"/>
      <c r="EW14" s="203"/>
      <c r="EX14" s="203"/>
      <c r="EY14" s="203"/>
      <c r="EZ14" s="203"/>
      <c r="FA14" s="203"/>
      <c r="FB14" s="203"/>
      <c r="FC14" s="203"/>
      <c r="FD14" s="203"/>
      <c r="FE14" s="203"/>
      <c r="FF14" s="203"/>
      <c r="FG14" s="203"/>
      <c r="FH14" s="203"/>
      <c r="FI14" s="203"/>
      <c r="FJ14" s="203"/>
      <c r="FK14" s="203"/>
      <c r="FL14" s="203"/>
      <c r="FM14" s="203"/>
      <c r="FN14" s="203"/>
      <c r="FO14" s="203"/>
      <c r="FP14" s="203"/>
      <c r="FQ14" s="203"/>
      <c r="FR14" s="203"/>
      <c r="FS14" s="203"/>
      <c r="FT14" s="203"/>
      <c r="FU14" s="203"/>
      <c r="FV14" s="203"/>
      <c r="FW14" s="203"/>
      <c r="FX14" s="203"/>
      <c r="FY14" s="203"/>
      <c r="FZ14" s="203"/>
      <c r="GA14" s="203"/>
      <c r="GB14" s="203"/>
      <c r="GC14" s="203"/>
      <c r="GD14" s="203"/>
      <c r="GE14" s="203"/>
      <c r="GF14" s="203"/>
      <c r="GG14" s="203"/>
      <c r="GH14" s="203"/>
      <c r="GI14" s="203"/>
      <c r="GJ14" s="203"/>
      <c r="GK14" s="203"/>
      <c r="GL14" s="203"/>
      <c r="GM14" s="203"/>
      <c r="GN14" s="203"/>
      <c r="GO14" s="203"/>
      <c r="GP14" s="203"/>
      <c r="GQ14" s="203"/>
      <c r="GR14" s="203"/>
      <c r="GS14" s="203"/>
      <c r="GT14" s="203"/>
      <c r="GU14" s="203"/>
      <c r="GV14" s="203"/>
      <c r="GW14" s="203"/>
      <c r="GX14" s="203"/>
      <c r="GY14" s="203"/>
      <c r="GZ14" s="203"/>
      <c r="HA14" s="203"/>
      <c r="HB14" s="203"/>
      <c r="HC14" s="203"/>
      <c r="HD14" s="203"/>
      <c r="HE14" s="203"/>
      <c r="HF14" s="203"/>
      <c r="HG14" s="203"/>
      <c r="HH14" s="203"/>
      <c r="HI14" s="203"/>
      <c r="HJ14" s="203"/>
      <c r="HK14" s="203"/>
      <c r="HL14" s="203"/>
      <c r="HM14" s="203"/>
      <c r="HN14" s="203"/>
      <c r="HO14" s="203"/>
      <c r="HP14" s="203"/>
      <c r="HQ14" s="203"/>
      <c r="HR14" s="203"/>
      <c r="HS14" s="203"/>
      <c r="HT14" s="203"/>
      <c r="HU14" s="203"/>
      <c r="HV14" s="203"/>
      <c r="ST14" s="205"/>
      <c r="SU14" s="205"/>
      <c r="AML14" s="205"/>
      <c r="AMM14" s="205"/>
      <c r="AVF14" s="205"/>
      <c r="AVG14" s="205"/>
      <c r="BUB14" s="205"/>
      <c r="BUC14" s="205"/>
      <c r="EEN14" s="205"/>
      <c r="EEO14" s="205"/>
      <c r="EGX14" s="205"/>
      <c r="EGY14" s="205"/>
      <c r="FUX14" s="205"/>
      <c r="FUY14" s="205"/>
      <c r="HHV14" s="205"/>
      <c r="HHW14" s="205"/>
      <c r="IAN14" s="205"/>
      <c r="IAO14" s="205"/>
      <c r="IUF14" s="205"/>
      <c r="IUG14" s="205"/>
      <c r="JNX14" s="205"/>
      <c r="JNY14" s="205"/>
      <c r="MCZ14" s="205"/>
      <c r="MDA14" s="205"/>
      <c r="NIJ14" s="205"/>
      <c r="NIK14" s="205"/>
      <c r="NJF14" s="205"/>
      <c r="NJG14" s="205"/>
      <c r="OCB14" s="205"/>
      <c r="OCC14" s="205"/>
      <c r="OCX14" s="205"/>
      <c r="OCY14" s="205"/>
      <c r="SQF14" s="205"/>
      <c r="SQG14" s="205"/>
      <c r="SRB14" s="205"/>
      <c r="SRC14" s="205"/>
    </row>
    <row r="15" spans="1:515 1026:1901 3524:3587 4626:4627 5638:6125 6636:7149 8892:8893 9708:10221 10242:10243 13292:13293 13314:13315" ht="27" customHeight="1">
      <c r="A15" s="376" t="s">
        <v>634</v>
      </c>
      <c r="B15" s="379" t="s">
        <v>19</v>
      </c>
      <c r="C15" s="212" t="s">
        <v>12</v>
      </c>
      <c r="D15" s="213">
        <f>D18</f>
        <v>448795</v>
      </c>
      <c r="E15" s="213">
        <f t="shared" ref="E15:AU15" si="4">E18</f>
        <v>448795</v>
      </c>
      <c r="F15" s="213">
        <f t="shared" si="4"/>
        <v>32699</v>
      </c>
      <c r="G15" s="213">
        <f t="shared" si="4"/>
        <v>32699</v>
      </c>
      <c r="H15" s="213">
        <f t="shared" si="4"/>
        <v>17986</v>
      </c>
      <c r="I15" s="213">
        <f t="shared" si="4"/>
        <v>17986</v>
      </c>
      <c r="J15" s="213">
        <f t="shared" si="4"/>
        <v>27195</v>
      </c>
      <c r="K15" s="213">
        <f t="shared" si="4"/>
        <v>27195</v>
      </c>
      <c r="L15" s="213">
        <f t="shared" si="4"/>
        <v>9242</v>
      </c>
      <c r="M15" s="213">
        <f t="shared" si="4"/>
        <v>9242</v>
      </c>
      <c r="N15" s="213">
        <f t="shared" si="4"/>
        <v>16749</v>
      </c>
      <c r="O15" s="213">
        <f t="shared" si="4"/>
        <v>16749</v>
      </c>
      <c r="P15" s="213">
        <f t="shared" si="4"/>
        <v>10376</v>
      </c>
      <c r="Q15" s="213">
        <f t="shared" si="4"/>
        <v>10376</v>
      </c>
      <c r="R15" s="213">
        <f t="shared" si="4"/>
        <v>22856</v>
      </c>
      <c r="S15" s="213">
        <f t="shared" si="4"/>
        <v>22856</v>
      </c>
      <c r="T15" s="213">
        <f t="shared" si="4"/>
        <v>34225</v>
      </c>
      <c r="U15" s="213">
        <f t="shared" si="4"/>
        <v>34225</v>
      </c>
      <c r="V15" s="213">
        <f t="shared" si="4"/>
        <v>35530</v>
      </c>
      <c r="W15" s="213">
        <f t="shared" si="4"/>
        <v>35530</v>
      </c>
      <c r="X15" s="213">
        <f t="shared" si="4"/>
        <v>2090</v>
      </c>
      <c r="Y15" s="213">
        <f t="shared" si="4"/>
        <v>2090</v>
      </c>
      <c r="Z15" s="213">
        <f t="shared" si="4"/>
        <v>14351</v>
      </c>
      <c r="AA15" s="213">
        <f t="shared" si="4"/>
        <v>14351</v>
      </c>
      <c r="AB15" s="213">
        <f t="shared" si="4"/>
        <v>33557</v>
      </c>
      <c r="AC15" s="213">
        <f t="shared" si="4"/>
        <v>33557</v>
      </c>
      <c r="AD15" s="213">
        <f t="shared" si="4"/>
        <v>23885</v>
      </c>
      <c r="AE15" s="213">
        <f t="shared" si="4"/>
        <v>23885</v>
      </c>
      <c r="AF15" s="213">
        <f t="shared" si="4"/>
        <v>29663</v>
      </c>
      <c r="AG15" s="213">
        <f t="shared" si="4"/>
        <v>29663</v>
      </c>
      <c r="AH15" s="213">
        <f t="shared" si="4"/>
        <v>39218</v>
      </c>
      <c r="AI15" s="213">
        <f t="shared" si="4"/>
        <v>39218</v>
      </c>
      <c r="AJ15" s="213">
        <f t="shared" si="4"/>
        <v>11408</v>
      </c>
      <c r="AK15" s="213">
        <f t="shared" si="4"/>
        <v>11408</v>
      </c>
      <c r="AL15" s="213">
        <f t="shared" si="4"/>
        <v>30729</v>
      </c>
      <c r="AM15" s="213">
        <f t="shared" si="4"/>
        <v>30729</v>
      </c>
      <c r="AN15" s="213">
        <f t="shared" si="4"/>
        <v>24661</v>
      </c>
      <c r="AO15" s="213">
        <f t="shared" si="4"/>
        <v>24661</v>
      </c>
      <c r="AP15" s="213">
        <f t="shared" si="4"/>
        <v>13414</v>
      </c>
      <c r="AQ15" s="213">
        <f t="shared" si="4"/>
        <v>13414</v>
      </c>
      <c r="AR15" s="213">
        <f t="shared" si="4"/>
        <v>11827</v>
      </c>
      <c r="AS15" s="213">
        <f t="shared" si="4"/>
        <v>11827</v>
      </c>
      <c r="AT15" s="213">
        <f t="shared" si="4"/>
        <v>7134</v>
      </c>
      <c r="AU15" s="213">
        <f t="shared" si="4"/>
        <v>7134</v>
      </c>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c r="CA15" s="200"/>
      <c r="CB15" s="200"/>
      <c r="CC15" s="200"/>
      <c r="CD15" s="200"/>
      <c r="CE15" s="200"/>
      <c r="CF15" s="200"/>
      <c r="CG15" s="200"/>
      <c r="CH15" s="200"/>
      <c r="CI15" s="200"/>
      <c r="CJ15" s="200"/>
      <c r="CK15" s="200"/>
      <c r="CL15" s="200"/>
      <c r="CM15" s="200"/>
      <c r="CN15" s="200"/>
      <c r="CO15" s="200"/>
      <c r="CP15" s="200"/>
      <c r="CQ15" s="200"/>
      <c r="CR15" s="200"/>
      <c r="CS15" s="200"/>
      <c r="CT15" s="200"/>
      <c r="CU15" s="200"/>
      <c r="CV15" s="200"/>
      <c r="CW15" s="200"/>
      <c r="CX15" s="200"/>
      <c r="CY15" s="200"/>
      <c r="CZ15" s="200"/>
      <c r="DA15" s="200"/>
      <c r="DB15" s="200"/>
      <c r="DC15" s="200"/>
      <c r="DD15" s="200"/>
      <c r="DE15" s="200"/>
      <c r="DF15" s="200"/>
      <c r="DG15" s="200"/>
      <c r="DH15" s="200"/>
      <c r="DI15" s="200"/>
      <c r="DJ15" s="200"/>
      <c r="DK15" s="200"/>
      <c r="DL15" s="200"/>
      <c r="DM15" s="200"/>
      <c r="DN15" s="200"/>
      <c r="DO15" s="200"/>
      <c r="DP15" s="200"/>
      <c r="DQ15" s="200"/>
      <c r="DR15" s="200"/>
      <c r="DS15" s="200"/>
      <c r="DT15" s="200"/>
      <c r="DU15" s="200"/>
      <c r="DV15" s="200"/>
      <c r="DW15" s="200"/>
      <c r="DX15" s="200"/>
      <c r="DY15" s="200"/>
      <c r="DZ15" s="200"/>
      <c r="EA15" s="200"/>
      <c r="EB15" s="200"/>
      <c r="EC15" s="200"/>
      <c r="ED15" s="200"/>
      <c r="EE15" s="200"/>
      <c r="EF15" s="200"/>
      <c r="EG15" s="200"/>
      <c r="EH15" s="200"/>
      <c r="EI15" s="200"/>
      <c r="EJ15" s="200"/>
      <c r="EK15" s="200"/>
      <c r="EL15" s="200"/>
      <c r="EM15" s="200"/>
      <c r="EN15" s="200"/>
      <c r="EO15" s="200"/>
      <c r="EP15" s="200"/>
      <c r="EQ15" s="200"/>
      <c r="ER15" s="200"/>
      <c r="ES15" s="200"/>
      <c r="ET15" s="200"/>
      <c r="EU15" s="200"/>
      <c r="EV15" s="200"/>
      <c r="EW15" s="200"/>
      <c r="EX15" s="200"/>
      <c r="EY15" s="200"/>
      <c r="EZ15" s="200"/>
      <c r="FA15" s="200"/>
      <c r="FB15" s="200"/>
      <c r="FC15" s="200"/>
      <c r="FD15" s="200"/>
      <c r="FE15" s="200"/>
      <c r="FF15" s="200"/>
      <c r="FG15" s="200"/>
      <c r="FH15" s="200"/>
      <c r="FI15" s="200"/>
      <c r="FJ15" s="200"/>
      <c r="FK15" s="200"/>
      <c r="FL15" s="200"/>
      <c r="FM15" s="200"/>
      <c r="FN15" s="200"/>
      <c r="FO15" s="200"/>
      <c r="FP15" s="200"/>
      <c r="FQ15" s="200"/>
      <c r="FR15" s="200"/>
      <c r="FS15" s="200"/>
      <c r="FT15" s="200"/>
      <c r="FU15" s="200"/>
      <c r="FV15" s="200"/>
      <c r="FW15" s="200"/>
      <c r="FX15" s="200"/>
      <c r="FY15" s="200"/>
      <c r="FZ15" s="200"/>
      <c r="GA15" s="200"/>
      <c r="GB15" s="200"/>
      <c r="GC15" s="200"/>
      <c r="GD15" s="200"/>
      <c r="GE15" s="200"/>
      <c r="GF15" s="200"/>
      <c r="GG15" s="200"/>
      <c r="GH15" s="200"/>
      <c r="GI15" s="200"/>
      <c r="GJ15" s="200"/>
      <c r="GK15" s="200"/>
      <c r="GL15" s="200"/>
      <c r="GM15" s="200"/>
      <c r="GN15" s="200"/>
      <c r="GO15" s="200"/>
      <c r="GP15" s="200"/>
      <c r="GQ15" s="200"/>
      <c r="GR15" s="200"/>
      <c r="GS15" s="200"/>
      <c r="GT15" s="200"/>
      <c r="GU15" s="200"/>
      <c r="GV15" s="200"/>
      <c r="GW15" s="200"/>
      <c r="GX15" s="200"/>
      <c r="GY15" s="200"/>
      <c r="GZ15" s="200"/>
      <c r="HA15" s="200"/>
      <c r="HB15" s="200"/>
      <c r="HC15" s="200"/>
      <c r="HD15" s="200"/>
      <c r="HE15" s="200"/>
      <c r="HF15" s="200"/>
      <c r="HG15" s="200"/>
      <c r="HH15" s="200"/>
      <c r="HI15" s="200"/>
      <c r="HJ15" s="200"/>
      <c r="HK15" s="200"/>
      <c r="HL15" s="200"/>
      <c r="HM15" s="200"/>
      <c r="HN15" s="200"/>
      <c r="HO15" s="200"/>
      <c r="HP15" s="200"/>
      <c r="HQ15" s="200"/>
      <c r="HR15" s="200"/>
      <c r="HS15" s="200"/>
      <c r="HT15" s="200"/>
      <c r="HU15" s="200"/>
      <c r="HV15" s="200"/>
    </row>
    <row r="16" spans="1:515 1026:1901 3524:3587 4626:4627 5638:6125 6636:7149 8892:8893 9708:10221 10242:10243 13292:13293 13314:13315" ht="29.25" customHeight="1">
      <c r="A16" s="377"/>
      <c r="B16" s="380"/>
      <c r="C16" s="214" t="s">
        <v>67</v>
      </c>
      <c r="D16" s="213">
        <f>D19</f>
        <v>0</v>
      </c>
      <c r="E16" s="213">
        <f t="shared" ref="E16:AU16" si="5">E19</f>
        <v>0</v>
      </c>
      <c r="F16" s="213">
        <f t="shared" si="5"/>
        <v>0</v>
      </c>
      <c r="G16" s="213">
        <f t="shared" si="5"/>
        <v>0</v>
      </c>
      <c r="H16" s="213">
        <f t="shared" si="5"/>
        <v>0</v>
      </c>
      <c r="I16" s="213">
        <f t="shared" si="5"/>
        <v>0</v>
      </c>
      <c r="J16" s="213">
        <f t="shared" si="5"/>
        <v>0</v>
      </c>
      <c r="K16" s="213">
        <f t="shared" si="5"/>
        <v>0</v>
      </c>
      <c r="L16" s="213">
        <f t="shared" si="5"/>
        <v>0</v>
      </c>
      <c r="M16" s="213">
        <f t="shared" si="5"/>
        <v>0</v>
      </c>
      <c r="N16" s="213">
        <f t="shared" si="5"/>
        <v>0</v>
      </c>
      <c r="O16" s="213">
        <f t="shared" si="5"/>
        <v>0</v>
      </c>
      <c r="P16" s="213">
        <f t="shared" si="5"/>
        <v>0</v>
      </c>
      <c r="Q16" s="213">
        <f t="shared" si="5"/>
        <v>0</v>
      </c>
      <c r="R16" s="213">
        <f t="shared" si="5"/>
        <v>0</v>
      </c>
      <c r="S16" s="213">
        <f t="shared" si="5"/>
        <v>0</v>
      </c>
      <c r="T16" s="213">
        <f t="shared" si="5"/>
        <v>0</v>
      </c>
      <c r="U16" s="213">
        <f t="shared" si="5"/>
        <v>0</v>
      </c>
      <c r="V16" s="213">
        <f t="shared" si="5"/>
        <v>0</v>
      </c>
      <c r="W16" s="213">
        <f t="shared" si="5"/>
        <v>0</v>
      </c>
      <c r="X16" s="213">
        <f t="shared" si="5"/>
        <v>0</v>
      </c>
      <c r="Y16" s="213">
        <f t="shared" si="5"/>
        <v>0</v>
      </c>
      <c r="Z16" s="213">
        <f t="shared" si="5"/>
        <v>0</v>
      </c>
      <c r="AA16" s="213">
        <f t="shared" si="5"/>
        <v>0</v>
      </c>
      <c r="AB16" s="213">
        <f t="shared" si="5"/>
        <v>0</v>
      </c>
      <c r="AC16" s="213">
        <f t="shared" si="5"/>
        <v>0</v>
      </c>
      <c r="AD16" s="213">
        <f t="shared" si="5"/>
        <v>0</v>
      </c>
      <c r="AE16" s="213">
        <f t="shared" si="5"/>
        <v>0</v>
      </c>
      <c r="AF16" s="213">
        <f t="shared" si="5"/>
        <v>0</v>
      </c>
      <c r="AG16" s="213">
        <f t="shared" si="5"/>
        <v>0</v>
      </c>
      <c r="AH16" s="213">
        <f t="shared" si="5"/>
        <v>0</v>
      </c>
      <c r="AI16" s="213">
        <f t="shared" si="5"/>
        <v>0</v>
      </c>
      <c r="AJ16" s="213">
        <f t="shared" si="5"/>
        <v>0</v>
      </c>
      <c r="AK16" s="213">
        <f t="shared" si="5"/>
        <v>0</v>
      </c>
      <c r="AL16" s="213">
        <f t="shared" si="5"/>
        <v>0</v>
      </c>
      <c r="AM16" s="213">
        <f t="shared" si="5"/>
        <v>0</v>
      </c>
      <c r="AN16" s="213">
        <f t="shared" si="5"/>
        <v>0</v>
      </c>
      <c r="AO16" s="213">
        <f t="shared" si="5"/>
        <v>0</v>
      </c>
      <c r="AP16" s="213">
        <f t="shared" si="5"/>
        <v>0</v>
      </c>
      <c r="AQ16" s="213">
        <f t="shared" si="5"/>
        <v>0</v>
      </c>
      <c r="AR16" s="213">
        <f t="shared" si="5"/>
        <v>0</v>
      </c>
      <c r="AS16" s="213">
        <f t="shared" si="5"/>
        <v>0</v>
      </c>
      <c r="AT16" s="213">
        <f t="shared" si="5"/>
        <v>0</v>
      </c>
      <c r="AU16" s="213">
        <f t="shared" si="5"/>
        <v>0</v>
      </c>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0"/>
      <c r="BT16" s="200"/>
      <c r="BU16" s="200"/>
      <c r="BV16" s="200"/>
      <c r="BW16" s="200"/>
      <c r="BX16" s="200"/>
      <c r="BY16" s="200"/>
      <c r="BZ16" s="200"/>
      <c r="CA16" s="200"/>
      <c r="CB16" s="200"/>
      <c r="CC16" s="200"/>
      <c r="CD16" s="200"/>
      <c r="CE16" s="200"/>
      <c r="CF16" s="200"/>
      <c r="CG16" s="200"/>
      <c r="CH16" s="200"/>
      <c r="CI16" s="200"/>
      <c r="CJ16" s="200"/>
      <c r="CK16" s="200"/>
      <c r="CL16" s="200"/>
      <c r="CM16" s="200"/>
      <c r="CN16" s="200"/>
      <c r="CO16" s="200"/>
      <c r="CP16" s="200"/>
      <c r="CQ16" s="200"/>
      <c r="CR16" s="200"/>
      <c r="CS16" s="200"/>
      <c r="CT16" s="200"/>
      <c r="CU16" s="200"/>
      <c r="CV16" s="200"/>
      <c r="CW16" s="200"/>
      <c r="CX16" s="200"/>
      <c r="CY16" s="200"/>
      <c r="CZ16" s="200"/>
      <c r="DA16" s="200"/>
      <c r="DB16" s="200"/>
      <c r="DC16" s="200"/>
      <c r="DD16" s="200"/>
      <c r="DE16" s="200"/>
      <c r="DF16" s="200"/>
      <c r="DG16" s="200"/>
      <c r="DH16" s="200"/>
      <c r="DI16" s="200"/>
      <c r="DJ16" s="200"/>
      <c r="DK16" s="200"/>
      <c r="DL16" s="200"/>
      <c r="DM16" s="200"/>
      <c r="DN16" s="200"/>
      <c r="DO16" s="200"/>
      <c r="DP16" s="200"/>
      <c r="DQ16" s="200"/>
      <c r="DR16" s="200"/>
      <c r="DS16" s="200"/>
      <c r="DT16" s="200"/>
      <c r="DU16" s="200"/>
      <c r="DV16" s="200"/>
      <c r="DW16" s="200"/>
      <c r="DX16" s="200"/>
      <c r="DY16" s="200"/>
      <c r="DZ16" s="200"/>
      <c r="EA16" s="200"/>
      <c r="EB16" s="200"/>
      <c r="EC16" s="200"/>
      <c r="ED16" s="200"/>
      <c r="EE16" s="200"/>
      <c r="EF16" s="200"/>
      <c r="EG16" s="200"/>
      <c r="EH16" s="200"/>
      <c r="EI16" s="200"/>
      <c r="EJ16" s="200"/>
      <c r="EK16" s="200"/>
      <c r="EL16" s="200"/>
      <c r="EM16" s="200"/>
      <c r="EN16" s="200"/>
      <c r="EO16" s="200"/>
      <c r="EP16" s="200"/>
      <c r="EQ16" s="200"/>
      <c r="ER16" s="200"/>
      <c r="ES16" s="200"/>
      <c r="ET16" s="200"/>
      <c r="EU16" s="200"/>
      <c r="EV16" s="200"/>
      <c r="EW16" s="200"/>
      <c r="EX16" s="200"/>
      <c r="EY16" s="200"/>
      <c r="EZ16" s="200"/>
      <c r="FA16" s="200"/>
      <c r="FB16" s="200"/>
      <c r="FC16" s="200"/>
      <c r="FD16" s="200"/>
      <c r="FE16" s="200"/>
      <c r="FF16" s="200"/>
      <c r="FG16" s="200"/>
      <c r="FH16" s="200"/>
      <c r="FI16" s="200"/>
      <c r="FJ16" s="200"/>
      <c r="FK16" s="200"/>
      <c r="FL16" s="200"/>
      <c r="FM16" s="200"/>
      <c r="FN16" s="200"/>
      <c r="FO16" s="200"/>
      <c r="FP16" s="200"/>
      <c r="FQ16" s="200"/>
      <c r="FR16" s="200"/>
      <c r="FS16" s="200"/>
      <c r="FT16" s="200"/>
      <c r="FU16" s="200"/>
      <c r="FV16" s="200"/>
      <c r="FW16" s="200"/>
      <c r="FX16" s="200"/>
      <c r="FY16" s="200"/>
      <c r="FZ16" s="200"/>
      <c r="GA16" s="200"/>
      <c r="GB16" s="200"/>
      <c r="GC16" s="200"/>
      <c r="GD16" s="200"/>
      <c r="GE16" s="200"/>
      <c r="GF16" s="200"/>
      <c r="GG16" s="200"/>
      <c r="GH16" s="200"/>
      <c r="GI16" s="200"/>
      <c r="GJ16" s="200"/>
      <c r="GK16" s="200"/>
      <c r="GL16" s="200"/>
      <c r="GM16" s="200"/>
      <c r="GN16" s="200"/>
      <c r="GO16" s="200"/>
      <c r="GP16" s="200"/>
      <c r="GQ16" s="200"/>
      <c r="GR16" s="200"/>
      <c r="GS16" s="200"/>
      <c r="GT16" s="200"/>
      <c r="GU16" s="200"/>
      <c r="GV16" s="200"/>
      <c r="GW16" s="200"/>
      <c r="GX16" s="200"/>
      <c r="GY16" s="200"/>
      <c r="GZ16" s="200"/>
      <c r="HA16" s="200"/>
      <c r="HB16" s="200"/>
      <c r="HC16" s="200"/>
      <c r="HD16" s="200"/>
      <c r="HE16" s="200"/>
      <c r="HF16" s="200"/>
      <c r="HG16" s="200"/>
      <c r="HH16" s="200"/>
      <c r="HI16" s="200"/>
      <c r="HJ16" s="200"/>
      <c r="HK16" s="200"/>
      <c r="HL16" s="200"/>
      <c r="HM16" s="200"/>
      <c r="HN16" s="200"/>
      <c r="HO16" s="200"/>
      <c r="HP16" s="200"/>
      <c r="HQ16" s="200"/>
      <c r="HR16" s="200"/>
      <c r="HS16" s="200"/>
      <c r="HT16" s="200"/>
      <c r="HU16" s="200"/>
      <c r="HV16" s="200"/>
    </row>
    <row r="17" spans="1:230" ht="30.75" customHeight="1">
      <c r="A17" s="378"/>
      <c r="B17" s="381"/>
      <c r="C17" s="214" t="s">
        <v>13</v>
      </c>
      <c r="D17" s="213">
        <f>D20</f>
        <v>448795</v>
      </c>
      <c r="E17" s="213">
        <f t="shared" ref="E17:AU17" si="6">E20</f>
        <v>448795</v>
      </c>
      <c r="F17" s="213">
        <f t="shared" si="6"/>
        <v>32699</v>
      </c>
      <c r="G17" s="213">
        <f t="shared" si="6"/>
        <v>32699</v>
      </c>
      <c r="H17" s="213">
        <f t="shared" si="6"/>
        <v>17986</v>
      </c>
      <c r="I17" s="213">
        <f t="shared" si="6"/>
        <v>17986</v>
      </c>
      <c r="J17" s="213">
        <f t="shared" si="6"/>
        <v>27195</v>
      </c>
      <c r="K17" s="213">
        <f t="shared" si="6"/>
        <v>27195</v>
      </c>
      <c r="L17" s="213">
        <f t="shared" si="6"/>
        <v>9242</v>
      </c>
      <c r="M17" s="213">
        <f t="shared" si="6"/>
        <v>9242</v>
      </c>
      <c r="N17" s="213">
        <f t="shared" si="6"/>
        <v>16749</v>
      </c>
      <c r="O17" s="213">
        <f t="shared" si="6"/>
        <v>16749</v>
      </c>
      <c r="P17" s="213">
        <f t="shared" si="6"/>
        <v>10376</v>
      </c>
      <c r="Q17" s="213">
        <f t="shared" si="6"/>
        <v>10376</v>
      </c>
      <c r="R17" s="213">
        <f t="shared" si="6"/>
        <v>22856</v>
      </c>
      <c r="S17" s="213">
        <f t="shared" si="6"/>
        <v>22856</v>
      </c>
      <c r="T17" s="213">
        <f t="shared" si="6"/>
        <v>34225</v>
      </c>
      <c r="U17" s="213">
        <f t="shared" si="6"/>
        <v>34225</v>
      </c>
      <c r="V17" s="213">
        <f t="shared" si="6"/>
        <v>35530</v>
      </c>
      <c r="W17" s="213">
        <f t="shared" si="6"/>
        <v>35530</v>
      </c>
      <c r="X17" s="213">
        <f t="shared" si="6"/>
        <v>2090</v>
      </c>
      <c r="Y17" s="213">
        <f t="shared" si="6"/>
        <v>2090</v>
      </c>
      <c r="Z17" s="213">
        <f t="shared" si="6"/>
        <v>14351</v>
      </c>
      <c r="AA17" s="213">
        <f t="shared" si="6"/>
        <v>14351</v>
      </c>
      <c r="AB17" s="213">
        <f t="shared" si="6"/>
        <v>33557</v>
      </c>
      <c r="AC17" s="213">
        <f t="shared" si="6"/>
        <v>33557</v>
      </c>
      <c r="AD17" s="213">
        <f t="shared" si="6"/>
        <v>23885</v>
      </c>
      <c r="AE17" s="213">
        <f t="shared" si="6"/>
        <v>23885</v>
      </c>
      <c r="AF17" s="213">
        <f t="shared" si="6"/>
        <v>29663</v>
      </c>
      <c r="AG17" s="213">
        <f t="shared" si="6"/>
        <v>29663</v>
      </c>
      <c r="AH17" s="213">
        <f t="shared" si="6"/>
        <v>39218</v>
      </c>
      <c r="AI17" s="213">
        <f t="shared" si="6"/>
        <v>39218</v>
      </c>
      <c r="AJ17" s="213">
        <f t="shared" si="6"/>
        <v>11408</v>
      </c>
      <c r="AK17" s="213">
        <f t="shared" si="6"/>
        <v>11408</v>
      </c>
      <c r="AL17" s="213">
        <f t="shared" si="6"/>
        <v>30729</v>
      </c>
      <c r="AM17" s="213">
        <f t="shared" si="6"/>
        <v>30729</v>
      </c>
      <c r="AN17" s="213">
        <f t="shared" si="6"/>
        <v>24661</v>
      </c>
      <c r="AO17" s="213">
        <f t="shared" si="6"/>
        <v>24661</v>
      </c>
      <c r="AP17" s="213">
        <f t="shared" si="6"/>
        <v>13414</v>
      </c>
      <c r="AQ17" s="213">
        <f t="shared" si="6"/>
        <v>13414</v>
      </c>
      <c r="AR17" s="213">
        <f t="shared" si="6"/>
        <v>11827</v>
      </c>
      <c r="AS17" s="213">
        <f t="shared" si="6"/>
        <v>11827</v>
      </c>
      <c r="AT17" s="213">
        <f t="shared" si="6"/>
        <v>7134</v>
      </c>
      <c r="AU17" s="213">
        <f t="shared" si="6"/>
        <v>7134</v>
      </c>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0"/>
      <c r="BT17" s="200"/>
      <c r="BU17" s="200"/>
      <c r="BV17" s="200"/>
      <c r="BW17" s="200"/>
      <c r="BX17" s="200"/>
      <c r="BY17" s="200"/>
      <c r="BZ17" s="200"/>
      <c r="CA17" s="200"/>
      <c r="CB17" s="200"/>
      <c r="CC17" s="200"/>
      <c r="CD17" s="200"/>
      <c r="CE17" s="200"/>
      <c r="CF17" s="200"/>
      <c r="CG17" s="200"/>
      <c r="CH17" s="200"/>
      <c r="CI17" s="200"/>
      <c r="CJ17" s="200"/>
      <c r="CK17" s="200"/>
      <c r="CL17" s="200"/>
      <c r="CM17" s="200"/>
      <c r="CN17" s="200"/>
      <c r="CO17" s="200"/>
      <c r="CP17" s="200"/>
      <c r="CQ17" s="200"/>
      <c r="CR17" s="200"/>
      <c r="CS17" s="200"/>
      <c r="CT17" s="200"/>
      <c r="CU17" s="200"/>
      <c r="CV17" s="200"/>
      <c r="CW17" s="200"/>
      <c r="CX17" s="200"/>
      <c r="CY17" s="200"/>
      <c r="CZ17" s="200"/>
      <c r="DA17" s="200"/>
      <c r="DB17" s="200"/>
      <c r="DC17" s="200"/>
      <c r="DD17" s="200"/>
      <c r="DE17" s="200"/>
      <c r="DF17" s="200"/>
      <c r="DG17" s="200"/>
      <c r="DH17" s="200"/>
      <c r="DI17" s="200"/>
      <c r="DJ17" s="200"/>
      <c r="DK17" s="200"/>
      <c r="DL17" s="200"/>
      <c r="DM17" s="200"/>
      <c r="DN17" s="200"/>
      <c r="DO17" s="200"/>
      <c r="DP17" s="200"/>
      <c r="DQ17" s="200"/>
      <c r="DR17" s="200"/>
      <c r="DS17" s="200"/>
      <c r="DT17" s="200"/>
      <c r="DU17" s="200"/>
      <c r="DV17" s="200"/>
      <c r="DW17" s="200"/>
      <c r="DX17" s="200"/>
      <c r="DY17" s="200"/>
      <c r="DZ17" s="200"/>
      <c r="EA17" s="200"/>
      <c r="EB17" s="200"/>
      <c r="EC17" s="200"/>
      <c r="ED17" s="200"/>
      <c r="EE17" s="200"/>
      <c r="EF17" s="200"/>
      <c r="EG17" s="200"/>
      <c r="EH17" s="200"/>
      <c r="EI17" s="200"/>
      <c r="EJ17" s="200"/>
      <c r="EK17" s="200"/>
      <c r="EL17" s="200"/>
      <c r="EM17" s="200"/>
      <c r="EN17" s="200"/>
      <c r="EO17" s="200"/>
      <c r="EP17" s="200"/>
      <c r="EQ17" s="200"/>
      <c r="ER17" s="200"/>
      <c r="ES17" s="200"/>
      <c r="ET17" s="200"/>
      <c r="EU17" s="200"/>
      <c r="EV17" s="200"/>
      <c r="EW17" s="200"/>
      <c r="EX17" s="200"/>
      <c r="EY17" s="200"/>
      <c r="EZ17" s="200"/>
      <c r="FA17" s="200"/>
      <c r="FB17" s="200"/>
      <c r="FC17" s="200"/>
      <c r="FD17" s="200"/>
      <c r="FE17" s="200"/>
      <c r="FF17" s="200"/>
      <c r="FG17" s="200"/>
      <c r="FH17" s="200"/>
      <c r="FI17" s="200"/>
      <c r="FJ17" s="200"/>
      <c r="FK17" s="200"/>
      <c r="FL17" s="200"/>
      <c r="FM17" s="200"/>
      <c r="FN17" s="200"/>
      <c r="FO17" s="200"/>
      <c r="FP17" s="200"/>
      <c r="FQ17" s="200"/>
      <c r="FR17" s="200"/>
      <c r="FS17" s="200"/>
      <c r="FT17" s="200"/>
      <c r="FU17" s="200"/>
      <c r="FV17" s="200"/>
      <c r="FW17" s="200"/>
      <c r="FX17" s="200"/>
      <c r="FY17" s="200"/>
      <c r="FZ17" s="200"/>
      <c r="GA17" s="200"/>
      <c r="GB17" s="200"/>
      <c r="GC17" s="200"/>
      <c r="GD17" s="200"/>
      <c r="GE17" s="200"/>
      <c r="GF17" s="200"/>
      <c r="GG17" s="200"/>
      <c r="GH17" s="200"/>
      <c r="GI17" s="200"/>
      <c r="GJ17" s="200"/>
      <c r="GK17" s="200"/>
      <c r="GL17" s="200"/>
      <c r="GM17" s="200"/>
      <c r="GN17" s="200"/>
      <c r="GO17" s="200"/>
      <c r="GP17" s="200"/>
      <c r="GQ17" s="200"/>
      <c r="GR17" s="200"/>
      <c r="GS17" s="200"/>
      <c r="GT17" s="200"/>
      <c r="GU17" s="200"/>
      <c r="GV17" s="200"/>
      <c r="GW17" s="200"/>
      <c r="GX17" s="200"/>
      <c r="GY17" s="200"/>
      <c r="GZ17" s="200"/>
      <c r="HA17" s="200"/>
      <c r="HB17" s="200"/>
      <c r="HC17" s="200"/>
      <c r="HD17" s="200"/>
      <c r="HE17" s="200"/>
      <c r="HF17" s="200"/>
      <c r="HG17" s="200"/>
      <c r="HH17" s="200"/>
      <c r="HI17" s="200"/>
      <c r="HJ17" s="200"/>
      <c r="HK17" s="200"/>
      <c r="HL17" s="200"/>
      <c r="HM17" s="200"/>
      <c r="HN17" s="200"/>
      <c r="HO17" s="200"/>
      <c r="HP17" s="200"/>
      <c r="HQ17" s="200"/>
      <c r="HR17" s="200"/>
      <c r="HS17" s="200"/>
      <c r="HT17" s="200"/>
      <c r="HU17" s="200"/>
      <c r="HV17" s="200"/>
    </row>
    <row r="18" spans="1:230" ht="23.25" customHeight="1">
      <c r="A18" s="376" t="s">
        <v>635</v>
      </c>
      <c r="B18" s="379" t="s">
        <v>397</v>
      </c>
      <c r="C18" s="212" t="s">
        <v>12</v>
      </c>
      <c r="D18" s="213">
        <f>D19+D20</f>
        <v>448795</v>
      </c>
      <c r="E18" s="213">
        <f t="shared" ref="E18:AU18" si="7">E19+E20</f>
        <v>448795</v>
      </c>
      <c r="F18" s="213">
        <f t="shared" si="7"/>
        <v>32699</v>
      </c>
      <c r="G18" s="213">
        <f t="shared" si="7"/>
        <v>32699</v>
      </c>
      <c r="H18" s="213">
        <f t="shared" si="7"/>
        <v>17986</v>
      </c>
      <c r="I18" s="213">
        <f t="shared" si="7"/>
        <v>17986</v>
      </c>
      <c r="J18" s="213">
        <f t="shared" si="7"/>
        <v>27195</v>
      </c>
      <c r="K18" s="213">
        <f t="shared" si="7"/>
        <v>27195</v>
      </c>
      <c r="L18" s="213">
        <f t="shared" si="7"/>
        <v>9242</v>
      </c>
      <c r="M18" s="213">
        <f t="shared" si="7"/>
        <v>9242</v>
      </c>
      <c r="N18" s="213">
        <f t="shared" si="7"/>
        <v>16749</v>
      </c>
      <c r="O18" s="213">
        <f t="shared" si="7"/>
        <v>16749</v>
      </c>
      <c r="P18" s="213">
        <f t="shared" si="7"/>
        <v>10376</v>
      </c>
      <c r="Q18" s="213">
        <f t="shared" si="7"/>
        <v>10376</v>
      </c>
      <c r="R18" s="213">
        <f t="shared" si="7"/>
        <v>22856</v>
      </c>
      <c r="S18" s="213">
        <f t="shared" si="7"/>
        <v>22856</v>
      </c>
      <c r="T18" s="213">
        <f t="shared" si="7"/>
        <v>34225</v>
      </c>
      <c r="U18" s="213">
        <f t="shared" si="7"/>
        <v>34225</v>
      </c>
      <c r="V18" s="213">
        <f t="shared" si="7"/>
        <v>35530</v>
      </c>
      <c r="W18" s="213">
        <f t="shared" si="7"/>
        <v>35530</v>
      </c>
      <c r="X18" s="213">
        <f t="shared" si="7"/>
        <v>2090</v>
      </c>
      <c r="Y18" s="213">
        <f t="shared" si="7"/>
        <v>2090</v>
      </c>
      <c r="Z18" s="213">
        <f t="shared" si="7"/>
        <v>14351</v>
      </c>
      <c r="AA18" s="213">
        <f t="shared" si="7"/>
        <v>14351</v>
      </c>
      <c r="AB18" s="213">
        <f t="shared" si="7"/>
        <v>33557</v>
      </c>
      <c r="AC18" s="213">
        <f t="shared" si="7"/>
        <v>33557</v>
      </c>
      <c r="AD18" s="213">
        <f t="shared" si="7"/>
        <v>23885</v>
      </c>
      <c r="AE18" s="213">
        <f t="shared" si="7"/>
        <v>23885</v>
      </c>
      <c r="AF18" s="213">
        <f t="shared" si="7"/>
        <v>29663</v>
      </c>
      <c r="AG18" s="213">
        <f t="shared" si="7"/>
        <v>29663</v>
      </c>
      <c r="AH18" s="213">
        <f t="shared" si="7"/>
        <v>39218</v>
      </c>
      <c r="AI18" s="213">
        <f t="shared" si="7"/>
        <v>39218</v>
      </c>
      <c r="AJ18" s="213">
        <f t="shared" si="7"/>
        <v>11408</v>
      </c>
      <c r="AK18" s="213">
        <f t="shared" si="7"/>
        <v>11408</v>
      </c>
      <c r="AL18" s="213">
        <f t="shared" si="7"/>
        <v>30729</v>
      </c>
      <c r="AM18" s="213">
        <f t="shared" si="7"/>
        <v>30729</v>
      </c>
      <c r="AN18" s="213">
        <f t="shared" si="7"/>
        <v>24661</v>
      </c>
      <c r="AO18" s="213">
        <f t="shared" si="7"/>
        <v>24661</v>
      </c>
      <c r="AP18" s="213">
        <f t="shared" si="7"/>
        <v>13414</v>
      </c>
      <c r="AQ18" s="213">
        <f t="shared" si="7"/>
        <v>13414</v>
      </c>
      <c r="AR18" s="213">
        <f t="shared" si="7"/>
        <v>11827</v>
      </c>
      <c r="AS18" s="213">
        <f t="shared" si="7"/>
        <v>11827</v>
      </c>
      <c r="AT18" s="213">
        <f t="shared" si="7"/>
        <v>7134</v>
      </c>
      <c r="AU18" s="213">
        <f t="shared" si="7"/>
        <v>7134</v>
      </c>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c r="BV18" s="200"/>
      <c r="BW18" s="200"/>
      <c r="BX18" s="200"/>
      <c r="BY18" s="200"/>
      <c r="BZ18" s="200"/>
      <c r="CA18" s="200"/>
      <c r="CB18" s="200"/>
      <c r="CC18" s="200"/>
      <c r="CD18" s="200"/>
      <c r="CE18" s="200"/>
      <c r="CF18" s="200"/>
      <c r="CG18" s="200"/>
      <c r="CH18" s="200"/>
      <c r="CI18" s="200"/>
      <c r="CJ18" s="200"/>
      <c r="CK18" s="200"/>
      <c r="CL18" s="200"/>
      <c r="CM18" s="200"/>
      <c r="CN18" s="200"/>
      <c r="CO18" s="200"/>
      <c r="CP18" s="200"/>
      <c r="CQ18" s="200"/>
      <c r="CR18" s="200"/>
      <c r="CS18" s="200"/>
      <c r="CT18" s="200"/>
      <c r="CU18" s="200"/>
      <c r="CV18" s="200"/>
      <c r="CW18" s="200"/>
      <c r="CX18" s="200"/>
      <c r="CY18" s="200"/>
      <c r="CZ18" s="200"/>
      <c r="DA18" s="200"/>
      <c r="DB18" s="200"/>
      <c r="DC18" s="200"/>
      <c r="DD18" s="200"/>
      <c r="DE18" s="200"/>
      <c r="DF18" s="200"/>
      <c r="DG18" s="200"/>
      <c r="DH18" s="200"/>
      <c r="DI18" s="200"/>
      <c r="DJ18" s="200"/>
      <c r="DK18" s="200"/>
      <c r="DL18" s="200"/>
      <c r="DM18" s="200"/>
      <c r="DN18" s="200"/>
      <c r="DO18" s="200"/>
      <c r="DP18" s="200"/>
      <c r="DQ18" s="200"/>
      <c r="DR18" s="200"/>
      <c r="DS18" s="200"/>
      <c r="DT18" s="200"/>
      <c r="DU18" s="200"/>
      <c r="DV18" s="200"/>
      <c r="DW18" s="200"/>
      <c r="DX18" s="200"/>
      <c r="DY18" s="200"/>
      <c r="DZ18" s="200"/>
      <c r="EA18" s="200"/>
      <c r="EB18" s="200"/>
      <c r="EC18" s="200"/>
      <c r="ED18" s="200"/>
      <c r="EE18" s="200"/>
      <c r="EF18" s="200"/>
      <c r="EG18" s="200"/>
      <c r="EH18" s="200"/>
      <c r="EI18" s="200"/>
      <c r="EJ18" s="200"/>
      <c r="EK18" s="200"/>
      <c r="EL18" s="200"/>
      <c r="EM18" s="200"/>
      <c r="EN18" s="200"/>
      <c r="EO18" s="200"/>
      <c r="EP18" s="200"/>
      <c r="EQ18" s="200"/>
      <c r="ER18" s="200"/>
      <c r="ES18" s="200"/>
      <c r="ET18" s="200"/>
      <c r="EU18" s="200"/>
      <c r="EV18" s="200"/>
      <c r="EW18" s="200"/>
      <c r="EX18" s="200"/>
      <c r="EY18" s="200"/>
      <c r="EZ18" s="200"/>
      <c r="FA18" s="200"/>
      <c r="FB18" s="200"/>
      <c r="FC18" s="200"/>
      <c r="FD18" s="200"/>
      <c r="FE18" s="200"/>
      <c r="FF18" s="200"/>
      <c r="FG18" s="200"/>
      <c r="FH18" s="200"/>
      <c r="FI18" s="200"/>
      <c r="FJ18" s="200"/>
      <c r="FK18" s="200"/>
      <c r="FL18" s="200"/>
      <c r="FM18" s="200"/>
      <c r="FN18" s="200"/>
      <c r="FO18" s="200"/>
      <c r="FP18" s="200"/>
      <c r="FQ18" s="200"/>
      <c r="FR18" s="200"/>
      <c r="FS18" s="200"/>
      <c r="FT18" s="200"/>
      <c r="FU18" s="200"/>
      <c r="FV18" s="200"/>
      <c r="FW18" s="200"/>
      <c r="FX18" s="200"/>
      <c r="FY18" s="200"/>
      <c r="FZ18" s="200"/>
      <c r="GA18" s="200"/>
      <c r="GB18" s="200"/>
      <c r="GC18" s="200"/>
      <c r="GD18" s="200"/>
      <c r="GE18" s="200"/>
      <c r="GF18" s="200"/>
      <c r="GG18" s="200"/>
      <c r="GH18" s="200"/>
      <c r="GI18" s="200"/>
      <c r="GJ18" s="200"/>
      <c r="GK18" s="200"/>
      <c r="GL18" s="200"/>
      <c r="GM18" s="200"/>
      <c r="GN18" s="200"/>
      <c r="GO18" s="200"/>
      <c r="GP18" s="200"/>
      <c r="GQ18" s="200"/>
      <c r="GR18" s="200"/>
      <c r="GS18" s="200"/>
      <c r="GT18" s="200"/>
      <c r="GU18" s="200"/>
      <c r="GV18" s="200"/>
      <c r="GW18" s="200"/>
      <c r="GX18" s="200"/>
      <c r="GY18" s="200"/>
      <c r="GZ18" s="200"/>
      <c r="HA18" s="200"/>
      <c r="HB18" s="200"/>
      <c r="HC18" s="200"/>
      <c r="HD18" s="200"/>
      <c r="HE18" s="200"/>
      <c r="HF18" s="200"/>
      <c r="HG18" s="200"/>
      <c r="HH18" s="200"/>
      <c r="HI18" s="200"/>
      <c r="HJ18" s="200"/>
      <c r="HK18" s="200"/>
      <c r="HL18" s="200"/>
      <c r="HM18" s="200"/>
      <c r="HN18" s="200"/>
      <c r="HO18" s="200"/>
      <c r="HP18" s="200"/>
      <c r="HQ18" s="200"/>
      <c r="HR18" s="200"/>
      <c r="HS18" s="200"/>
      <c r="HT18" s="200"/>
      <c r="HU18" s="200"/>
      <c r="HV18" s="200"/>
    </row>
    <row r="19" spans="1:230" ht="31.5" customHeight="1">
      <c r="A19" s="377"/>
      <c r="B19" s="380"/>
      <c r="C19" s="214" t="s">
        <v>67</v>
      </c>
      <c r="D19" s="213">
        <v>0</v>
      </c>
      <c r="E19" s="213">
        <v>0</v>
      </c>
      <c r="F19" s="213">
        <v>0</v>
      </c>
      <c r="G19" s="213">
        <v>0</v>
      </c>
      <c r="H19" s="213">
        <v>0</v>
      </c>
      <c r="I19" s="213">
        <v>0</v>
      </c>
      <c r="J19" s="213">
        <v>0</v>
      </c>
      <c r="K19" s="213">
        <v>0</v>
      </c>
      <c r="L19" s="213">
        <v>0</v>
      </c>
      <c r="M19" s="213">
        <v>0</v>
      </c>
      <c r="N19" s="213">
        <v>0</v>
      </c>
      <c r="O19" s="213">
        <v>0</v>
      </c>
      <c r="P19" s="213">
        <v>0</v>
      </c>
      <c r="Q19" s="213">
        <v>0</v>
      </c>
      <c r="R19" s="213">
        <v>0</v>
      </c>
      <c r="S19" s="213">
        <v>0</v>
      </c>
      <c r="T19" s="213">
        <v>0</v>
      </c>
      <c r="U19" s="213">
        <v>0</v>
      </c>
      <c r="V19" s="213">
        <v>0</v>
      </c>
      <c r="W19" s="213">
        <v>0</v>
      </c>
      <c r="X19" s="213">
        <v>0</v>
      </c>
      <c r="Y19" s="213">
        <v>0</v>
      </c>
      <c r="Z19" s="213">
        <v>0</v>
      </c>
      <c r="AA19" s="213">
        <v>0</v>
      </c>
      <c r="AB19" s="213">
        <v>0</v>
      </c>
      <c r="AC19" s="213">
        <v>0</v>
      </c>
      <c r="AD19" s="213">
        <v>0</v>
      </c>
      <c r="AE19" s="213">
        <v>0</v>
      </c>
      <c r="AF19" s="213">
        <v>0</v>
      </c>
      <c r="AG19" s="213">
        <v>0</v>
      </c>
      <c r="AH19" s="213">
        <v>0</v>
      </c>
      <c r="AI19" s="213">
        <v>0</v>
      </c>
      <c r="AJ19" s="213">
        <v>0</v>
      </c>
      <c r="AK19" s="213">
        <v>0</v>
      </c>
      <c r="AL19" s="213">
        <v>0</v>
      </c>
      <c r="AM19" s="213">
        <v>0</v>
      </c>
      <c r="AN19" s="213">
        <v>0</v>
      </c>
      <c r="AO19" s="213">
        <v>0</v>
      </c>
      <c r="AP19" s="213">
        <v>0</v>
      </c>
      <c r="AQ19" s="213">
        <v>0</v>
      </c>
      <c r="AR19" s="213">
        <v>0</v>
      </c>
      <c r="AS19" s="213">
        <v>0</v>
      </c>
      <c r="AT19" s="213">
        <v>0</v>
      </c>
      <c r="AU19" s="213">
        <v>0</v>
      </c>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0"/>
      <c r="BT19" s="200"/>
      <c r="BU19" s="200"/>
      <c r="BV19" s="200"/>
      <c r="BW19" s="200"/>
      <c r="BX19" s="200"/>
      <c r="BY19" s="200"/>
      <c r="BZ19" s="200"/>
      <c r="CA19" s="200"/>
      <c r="CB19" s="200"/>
      <c r="CC19" s="200"/>
      <c r="CD19" s="200"/>
      <c r="CE19" s="200"/>
      <c r="CF19" s="200"/>
      <c r="CG19" s="200"/>
      <c r="CH19" s="200"/>
      <c r="CI19" s="200"/>
      <c r="CJ19" s="200"/>
      <c r="CK19" s="200"/>
      <c r="CL19" s="200"/>
      <c r="CM19" s="200"/>
      <c r="CN19" s="200"/>
      <c r="CO19" s="200"/>
      <c r="CP19" s="200"/>
      <c r="CQ19" s="200"/>
      <c r="CR19" s="200"/>
      <c r="CS19" s="200"/>
      <c r="CT19" s="200"/>
      <c r="CU19" s="200"/>
      <c r="CV19" s="200"/>
      <c r="CW19" s="200"/>
      <c r="CX19" s="200"/>
      <c r="CY19" s="200"/>
      <c r="CZ19" s="200"/>
      <c r="DA19" s="200"/>
      <c r="DB19" s="200"/>
      <c r="DC19" s="200"/>
      <c r="DD19" s="200"/>
      <c r="DE19" s="200"/>
      <c r="DF19" s="200"/>
      <c r="DG19" s="200"/>
      <c r="DH19" s="200"/>
      <c r="DI19" s="200"/>
      <c r="DJ19" s="200"/>
      <c r="DK19" s="200"/>
      <c r="DL19" s="200"/>
      <c r="DM19" s="200"/>
      <c r="DN19" s="200"/>
      <c r="DO19" s="200"/>
      <c r="DP19" s="200"/>
      <c r="DQ19" s="200"/>
      <c r="DR19" s="200"/>
      <c r="DS19" s="200"/>
      <c r="DT19" s="200"/>
      <c r="DU19" s="200"/>
      <c r="DV19" s="200"/>
      <c r="DW19" s="200"/>
      <c r="DX19" s="200"/>
      <c r="DY19" s="200"/>
      <c r="DZ19" s="200"/>
      <c r="EA19" s="200"/>
      <c r="EB19" s="200"/>
      <c r="EC19" s="200"/>
      <c r="ED19" s="200"/>
      <c r="EE19" s="200"/>
      <c r="EF19" s="200"/>
      <c r="EG19" s="200"/>
      <c r="EH19" s="200"/>
      <c r="EI19" s="200"/>
      <c r="EJ19" s="200"/>
      <c r="EK19" s="200"/>
      <c r="EL19" s="200"/>
      <c r="EM19" s="200"/>
      <c r="EN19" s="200"/>
      <c r="EO19" s="200"/>
      <c r="EP19" s="200"/>
      <c r="EQ19" s="200"/>
      <c r="ER19" s="200"/>
      <c r="ES19" s="200"/>
      <c r="ET19" s="200"/>
      <c r="EU19" s="200"/>
      <c r="EV19" s="200"/>
      <c r="EW19" s="200"/>
      <c r="EX19" s="200"/>
      <c r="EY19" s="200"/>
      <c r="EZ19" s="200"/>
      <c r="FA19" s="200"/>
      <c r="FB19" s="200"/>
      <c r="FC19" s="200"/>
      <c r="FD19" s="200"/>
      <c r="FE19" s="200"/>
      <c r="FF19" s="200"/>
      <c r="FG19" s="200"/>
      <c r="FH19" s="200"/>
      <c r="FI19" s="200"/>
      <c r="FJ19" s="200"/>
      <c r="FK19" s="200"/>
      <c r="FL19" s="200"/>
      <c r="FM19" s="200"/>
      <c r="FN19" s="200"/>
      <c r="FO19" s="200"/>
      <c r="FP19" s="200"/>
      <c r="FQ19" s="200"/>
      <c r="FR19" s="200"/>
      <c r="FS19" s="200"/>
      <c r="FT19" s="200"/>
      <c r="FU19" s="200"/>
      <c r="FV19" s="200"/>
      <c r="FW19" s="200"/>
      <c r="FX19" s="200"/>
      <c r="FY19" s="200"/>
      <c r="FZ19" s="200"/>
      <c r="GA19" s="200"/>
      <c r="GB19" s="200"/>
      <c r="GC19" s="200"/>
      <c r="GD19" s="200"/>
      <c r="GE19" s="200"/>
      <c r="GF19" s="200"/>
      <c r="GG19" s="200"/>
      <c r="GH19" s="200"/>
      <c r="GI19" s="200"/>
      <c r="GJ19" s="200"/>
      <c r="GK19" s="200"/>
      <c r="GL19" s="200"/>
      <c r="GM19" s="200"/>
      <c r="GN19" s="200"/>
      <c r="GO19" s="200"/>
      <c r="GP19" s="200"/>
      <c r="GQ19" s="200"/>
      <c r="GR19" s="200"/>
      <c r="GS19" s="200"/>
      <c r="GT19" s="200"/>
      <c r="GU19" s="200"/>
      <c r="GV19" s="200"/>
      <c r="GW19" s="200"/>
      <c r="GX19" s="200"/>
      <c r="GY19" s="200"/>
      <c r="GZ19" s="200"/>
      <c r="HA19" s="200"/>
      <c r="HB19" s="200"/>
      <c r="HC19" s="200"/>
      <c r="HD19" s="200"/>
      <c r="HE19" s="200"/>
      <c r="HF19" s="200"/>
      <c r="HG19" s="200"/>
      <c r="HH19" s="200"/>
      <c r="HI19" s="200"/>
      <c r="HJ19" s="200"/>
      <c r="HK19" s="200"/>
      <c r="HL19" s="200"/>
      <c r="HM19" s="200"/>
      <c r="HN19" s="200"/>
      <c r="HO19" s="200"/>
      <c r="HP19" s="200"/>
      <c r="HQ19" s="200"/>
      <c r="HR19" s="200"/>
      <c r="HS19" s="200"/>
      <c r="HT19" s="200"/>
      <c r="HU19" s="200"/>
      <c r="HV19" s="200"/>
    </row>
    <row r="20" spans="1:230" ht="27" customHeight="1">
      <c r="A20" s="378"/>
      <c r="B20" s="381"/>
      <c r="C20" s="214" t="s">
        <v>13</v>
      </c>
      <c r="D20" s="213">
        <v>448795</v>
      </c>
      <c r="E20" s="213">
        <v>448795</v>
      </c>
      <c r="F20" s="213">
        <v>32699</v>
      </c>
      <c r="G20" s="213">
        <v>32699</v>
      </c>
      <c r="H20" s="213">
        <v>17986</v>
      </c>
      <c r="I20" s="213">
        <v>17986</v>
      </c>
      <c r="J20" s="213">
        <v>27195</v>
      </c>
      <c r="K20" s="213">
        <v>27195</v>
      </c>
      <c r="L20" s="213">
        <v>9242</v>
      </c>
      <c r="M20" s="213">
        <v>9242</v>
      </c>
      <c r="N20" s="213">
        <v>16749</v>
      </c>
      <c r="O20" s="213">
        <v>16749</v>
      </c>
      <c r="P20" s="213">
        <v>10376</v>
      </c>
      <c r="Q20" s="213">
        <v>10376</v>
      </c>
      <c r="R20" s="213">
        <v>22856</v>
      </c>
      <c r="S20" s="213">
        <v>22856</v>
      </c>
      <c r="T20" s="213">
        <v>34225</v>
      </c>
      <c r="U20" s="213">
        <v>34225</v>
      </c>
      <c r="V20" s="213">
        <v>35530</v>
      </c>
      <c r="W20" s="213">
        <v>35530</v>
      </c>
      <c r="X20" s="213">
        <v>2090</v>
      </c>
      <c r="Y20" s="213">
        <v>2090</v>
      </c>
      <c r="Z20" s="213">
        <v>14351</v>
      </c>
      <c r="AA20" s="213">
        <v>14351</v>
      </c>
      <c r="AB20" s="213">
        <v>33557</v>
      </c>
      <c r="AC20" s="213">
        <v>33557</v>
      </c>
      <c r="AD20" s="213">
        <v>23885</v>
      </c>
      <c r="AE20" s="213">
        <v>23885</v>
      </c>
      <c r="AF20" s="213">
        <v>29663</v>
      </c>
      <c r="AG20" s="213">
        <v>29663</v>
      </c>
      <c r="AH20" s="213">
        <v>39218</v>
      </c>
      <c r="AI20" s="213">
        <v>39218</v>
      </c>
      <c r="AJ20" s="213">
        <v>11408</v>
      </c>
      <c r="AK20" s="213">
        <v>11408</v>
      </c>
      <c r="AL20" s="213">
        <v>30729</v>
      </c>
      <c r="AM20" s="213">
        <v>30729</v>
      </c>
      <c r="AN20" s="213">
        <v>24661</v>
      </c>
      <c r="AO20" s="213">
        <v>24661</v>
      </c>
      <c r="AP20" s="213">
        <v>13414</v>
      </c>
      <c r="AQ20" s="213">
        <v>13414</v>
      </c>
      <c r="AR20" s="213">
        <v>11827</v>
      </c>
      <c r="AS20" s="213">
        <v>11827</v>
      </c>
      <c r="AT20" s="213">
        <v>7134</v>
      </c>
      <c r="AU20" s="213">
        <v>7134</v>
      </c>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c r="BV20" s="200"/>
      <c r="BW20" s="200"/>
      <c r="BX20" s="200"/>
      <c r="BY20" s="200"/>
      <c r="BZ20" s="200"/>
      <c r="CA20" s="200"/>
      <c r="CB20" s="200"/>
      <c r="CC20" s="200"/>
      <c r="CD20" s="200"/>
      <c r="CE20" s="200"/>
      <c r="CF20" s="200"/>
      <c r="CG20" s="200"/>
      <c r="CH20" s="200"/>
      <c r="CI20" s="200"/>
      <c r="CJ20" s="200"/>
      <c r="CK20" s="200"/>
      <c r="CL20" s="200"/>
      <c r="CM20" s="200"/>
      <c r="CN20" s="200"/>
      <c r="CO20" s="200"/>
      <c r="CP20" s="200"/>
      <c r="CQ20" s="200"/>
      <c r="CR20" s="200"/>
      <c r="CS20" s="200"/>
      <c r="CT20" s="200"/>
      <c r="CU20" s="200"/>
      <c r="CV20" s="200"/>
      <c r="CW20" s="200"/>
      <c r="CX20" s="200"/>
      <c r="CY20" s="200"/>
      <c r="CZ20" s="200"/>
      <c r="DA20" s="200"/>
      <c r="DB20" s="200"/>
      <c r="DC20" s="200"/>
      <c r="DD20" s="200"/>
      <c r="DE20" s="200"/>
      <c r="DF20" s="200"/>
      <c r="DG20" s="200"/>
      <c r="DH20" s="200"/>
      <c r="DI20" s="200"/>
      <c r="DJ20" s="200"/>
      <c r="DK20" s="200"/>
      <c r="DL20" s="200"/>
      <c r="DM20" s="200"/>
      <c r="DN20" s="200"/>
      <c r="DO20" s="200"/>
      <c r="DP20" s="200"/>
      <c r="DQ20" s="200"/>
      <c r="DR20" s="200"/>
      <c r="DS20" s="200"/>
      <c r="DT20" s="200"/>
      <c r="DU20" s="200"/>
      <c r="DV20" s="200"/>
      <c r="DW20" s="200"/>
      <c r="DX20" s="200"/>
      <c r="DY20" s="200"/>
      <c r="DZ20" s="200"/>
      <c r="EA20" s="200"/>
      <c r="EB20" s="200"/>
      <c r="EC20" s="200"/>
      <c r="ED20" s="200"/>
      <c r="EE20" s="200"/>
      <c r="EF20" s="200"/>
      <c r="EG20" s="200"/>
      <c r="EH20" s="200"/>
      <c r="EI20" s="200"/>
      <c r="EJ20" s="200"/>
      <c r="EK20" s="200"/>
      <c r="EL20" s="200"/>
      <c r="EM20" s="200"/>
      <c r="EN20" s="200"/>
      <c r="EO20" s="200"/>
      <c r="EP20" s="200"/>
      <c r="EQ20" s="200"/>
      <c r="ER20" s="200"/>
      <c r="ES20" s="200"/>
      <c r="ET20" s="200"/>
      <c r="EU20" s="200"/>
      <c r="EV20" s="200"/>
      <c r="EW20" s="200"/>
      <c r="EX20" s="200"/>
      <c r="EY20" s="200"/>
      <c r="EZ20" s="200"/>
      <c r="FA20" s="200"/>
      <c r="FB20" s="200"/>
      <c r="FC20" s="200"/>
      <c r="FD20" s="200"/>
      <c r="FE20" s="200"/>
      <c r="FF20" s="200"/>
      <c r="FG20" s="200"/>
      <c r="FH20" s="200"/>
      <c r="FI20" s="200"/>
      <c r="FJ20" s="200"/>
      <c r="FK20" s="200"/>
      <c r="FL20" s="200"/>
      <c r="FM20" s="200"/>
      <c r="FN20" s="200"/>
      <c r="FO20" s="200"/>
      <c r="FP20" s="200"/>
      <c r="FQ20" s="200"/>
      <c r="FR20" s="200"/>
      <c r="FS20" s="200"/>
      <c r="FT20" s="200"/>
      <c r="FU20" s="200"/>
      <c r="FV20" s="200"/>
      <c r="FW20" s="200"/>
      <c r="FX20" s="200"/>
      <c r="FY20" s="200"/>
      <c r="FZ20" s="200"/>
      <c r="GA20" s="200"/>
      <c r="GB20" s="200"/>
      <c r="GC20" s="200"/>
      <c r="GD20" s="200"/>
      <c r="GE20" s="200"/>
      <c r="GF20" s="200"/>
      <c r="GG20" s="200"/>
      <c r="GH20" s="200"/>
      <c r="GI20" s="200"/>
      <c r="GJ20" s="200"/>
      <c r="GK20" s="200"/>
      <c r="GL20" s="200"/>
      <c r="GM20" s="200"/>
      <c r="GN20" s="200"/>
      <c r="GO20" s="200"/>
      <c r="GP20" s="200"/>
      <c r="GQ20" s="200"/>
      <c r="GR20" s="200"/>
      <c r="GS20" s="200"/>
      <c r="GT20" s="200"/>
      <c r="GU20" s="200"/>
      <c r="GV20" s="200"/>
      <c r="GW20" s="200"/>
      <c r="GX20" s="200"/>
      <c r="GY20" s="200"/>
      <c r="GZ20" s="200"/>
      <c r="HA20" s="200"/>
      <c r="HB20" s="200"/>
      <c r="HC20" s="200"/>
      <c r="HD20" s="200"/>
      <c r="HE20" s="200"/>
      <c r="HF20" s="200"/>
      <c r="HG20" s="200"/>
      <c r="HH20" s="200"/>
      <c r="HI20" s="200"/>
      <c r="HJ20" s="200"/>
      <c r="HK20" s="200"/>
      <c r="HL20" s="200"/>
      <c r="HM20" s="200"/>
      <c r="HN20" s="200"/>
      <c r="HO20" s="200"/>
      <c r="HP20" s="200"/>
      <c r="HQ20" s="200"/>
      <c r="HR20" s="200"/>
      <c r="HS20" s="200"/>
      <c r="HT20" s="200"/>
      <c r="HU20" s="200"/>
      <c r="HV20" s="200"/>
    </row>
    <row r="22" spans="1:230" s="215" customFormat="1" ht="32.25" customHeight="1">
      <c r="A22" s="373" t="s">
        <v>675</v>
      </c>
      <c r="B22" s="373"/>
      <c r="C22" s="373"/>
      <c r="D22" s="373"/>
      <c r="E22" s="373"/>
      <c r="F22" s="373"/>
      <c r="G22" s="373"/>
      <c r="H22" s="373"/>
      <c r="I22" s="373"/>
      <c r="J22" s="373"/>
      <c r="K22" s="373"/>
      <c r="L22" s="373"/>
      <c r="M22" s="373"/>
      <c r="N22" s="373"/>
      <c r="O22" s="373"/>
      <c r="P22" s="373"/>
      <c r="Q22" s="373"/>
      <c r="R22" s="373"/>
    </row>
  </sheetData>
  <mergeCells count="40">
    <mergeCell ref="T1:U1"/>
    <mergeCell ref="A5:A7"/>
    <mergeCell ref="B5:B7"/>
    <mergeCell ref="D5:D7"/>
    <mergeCell ref="E5:E7"/>
    <mergeCell ref="C5:C7"/>
    <mergeCell ref="R1:S1"/>
    <mergeCell ref="V5:AU5"/>
    <mergeCell ref="F6:G6"/>
    <mergeCell ref="H6:I6"/>
    <mergeCell ref="J6:K6"/>
    <mergeCell ref="L6:M6"/>
    <mergeCell ref="N6:O6"/>
    <mergeCell ref="P6:Q6"/>
    <mergeCell ref="R6:S6"/>
    <mergeCell ref="T6:U6"/>
    <mergeCell ref="V6:W6"/>
    <mergeCell ref="AT6:AU6"/>
    <mergeCell ref="X6:Y6"/>
    <mergeCell ref="Z6:AA6"/>
    <mergeCell ref="AB6:AC6"/>
    <mergeCell ref="AD6:AE6"/>
    <mergeCell ref="AF6:AG6"/>
    <mergeCell ref="AR6:AS6"/>
    <mergeCell ref="AH6:AI6"/>
    <mergeCell ref="AJ6:AK6"/>
    <mergeCell ref="AL6:AM6"/>
    <mergeCell ref="AN6:AO6"/>
    <mergeCell ref="AP6:AQ6"/>
    <mergeCell ref="A22:R22"/>
    <mergeCell ref="A2:R2"/>
    <mergeCell ref="R3:S3"/>
    <mergeCell ref="A18:A20"/>
    <mergeCell ref="B18:B20"/>
    <mergeCell ref="B12:B14"/>
    <mergeCell ref="A9:A11"/>
    <mergeCell ref="B9:B11"/>
    <mergeCell ref="A15:A17"/>
    <mergeCell ref="B15:B17"/>
    <mergeCell ref="F5:S5"/>
  </mergeCells>
  <pageMargins left="0.28000000000000003" right="0.16" top="0.21" bottom="0" header="0.15748031496062992" footer="0.19685039370078741"/>
  <pageSetup paperSize="8" scale="89" fitToWidth="2" orientation="landscape" r:id="rId1"/>
  <colBreaks count="1" manualBreakCount="1">
    <brk id="19" max="21"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7</vt:i4>
      </vt:variant>
      <vt:variant>
        <vt:lpstr>Именованные диапазоны</vt:lpstr>
      </vt:variant>
      <vt:variant>
        <vt:i4>9</vt:i4>
      </vt:variant>
    </vt:vector>
  </HeadingPairs>
  <TitlesOfParts>
    <vt:vector size="16" baseType="lpstr">
      <vt:lpstr>форма_8</vt:lpstr>
      <vt:lpstr>форма_9</vt:lpstr>
      <vt:lpstr>форма_10</vt:lpstr>
      <vt:lpstr>форма_11</vt:lpstr>
      <vt:lpstr>форма 11.1</vt:lpstr>
      <vt:lpstr>форма_12</vt:lpstr>
      <vt:lpstr>форма_13</vt:lpstr>
      <vt:lpstr>'форма 11.1'!Заголовки_для_печати</vt:lpstr>
      <vt:lpstr>форма_9!Заголовки_для_печати</vt:lpstr>
      <vt:lpstr>'форма 11.1'!Область_печати</vt:lpstr>
      <vt:lpstr>форма_10!Область_печати</vt:lpstr>
      <vt:lpstr>форма_11!Область_печати</vt:lpstr>
      <vt:lpstr>форма_12!Область_печати</vt:lpstr>
      <vt:lpstr>форма_13!Область_печати</vt:lpstr>
      <vt:lpstr>форма_8!Область_печати</vt:lpstr>
      <vt:lpstr>форма_9!Область_печати</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Казанцева Анна Николаевна</dc:creator>
  <cp:lastModifiedBy>Александр Порядин</cp:lastModifiedBy>
  <cp:lastPrinted>2021-03-24T13:17:59Z</cp:lastPrinted>
  <dcterms:created xsi:type="dcterms:W3CDTF">2019-04-01T06:31:45Z</dcterms:created>
  <dcterms:modified xsi:type="dcterms:W3CDTF">2022-05-24T12:41:16Z</dcterms:modified>
</cp:coreProperties>
</file>