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Проект счётной палаты\Документы для ВГУ\4_Государственные программы ВО\Отчеты ГП ВО 2016\Культурное наследие\"/>
    </mc:Choice>
  </mc:AlternateContent>
  <bookViews>
    <workbookView xWindow="360" yWindow="72" windowWidth="11340" windowHeight="6792" firstSheet="4" activeTab="8"/>
  </bookViews>
  <sheets>
    <sheet name="табл1Паспорт ГП" sheetId="62" r:id="rId1"/>
    <sheet name="табл2" sheetId="51" r:id="rId2"/>
    <sheet name="табл3" sheetId="64" r:id="rId3"/>
    <sheet name="табл3Продолж" sheetId="80" r:id="rId4"/>
    <sheet name="табл4" sheetId="63" r:id="rId5"/>
    <sheet name="табл5Паспорт ПП" sheetId="65" r:id="rId6"/>
    <sheet name="табл 6План" sheetId="77" r:id="rId7"/>
    <sheet name="табл 7План" sheetId="78" r:id="rId8"/>
    <sheet name="табл8План" sheetId="76" r:id="rId9"/>
    <sheet name="табл9Показат" sheetId="53" r:id="rId10"/>
    <sheet name="табл 10" sheetId="68" r:id="rId11"/>
    <sheet name="табл 11" sheetId="74" r:id="rId12"/>
    <sheet name="табл 12" sheetId="56" r:id="rId13"/>
    <sheet name="табл13" sheetId="81" r:id="rId14"/>
    <sheet name="табл 13Продолж" sheetId="70" r:id="rId15"/>
    <sheet name="табл14ДФ" sheetId="73" r:id="rId16"/>
    <sheet name="табл 15экономия" sheetId="79" r:id="rId17"/>
  </sheets>
  <definedNames>
    <definedName name="_xlnm._FilterDatabase" localSheetId="2" hidden="1">табл3!#REF!</definedName>
    <definedName name="_xlnm._FilterDatabase" localSheetId="3" hidden="1">табл3Продолж!#REF!</definedName>
    <definedName name="wrn.ДинамикаФАИП20022004." hidden="1">{#N/A,#N/A,FALSE,"ФАИПпрогНЕпрогЧасть2000-04отрас"}</definedName>
    <definedName name="_xlnm.Print_Titles" localSheetId="10">'табл 10'!$4:$8</definedName>
    <definedName name="_xlnm.Print_Titles" localSheetId="11">'табл 11'!$5:$9</definedName>
    <definedName name="_xlnm.Print_Titles" localSheetId="12">'табл 12'!$6:$7</definedName>
    <definedName name="_xlnm.Print_Titles" localSheetId="14">'табл 13Продолж'!$4:$6</definedName>
    <definedName name="_xlnm.Print_Titles" localSheetId="16">'табл 15экономия'!$7:$10</definedName>
    <definedName name="_xlnm.Print_Titles" localSheetId="6">'табл 6План'!#REF!</definedName>
    <definedName name="_xlnm.Print_Titles" localSheetId="7">'табл 7План'!#REF!</definedName>
    <definedName name="_xlnm.Print_Titles" localSheetId="13">табл13!$4:$6</definedName>
    <definedName name="_xlnm.Print_Titles" localSheetId="15">табл14ДФ!$6:$8</definedName>
    <definedName name="_xlnm.Print_Titles" localSheetId="1">табл2!#REF!</definedName>
    <definedName name="_xlnm.Print_Titles" localSheetId="2">табл3!#REF!</definedName>
    <definedName name="_xlnm.Print_Titles" localSheetId="3">табл3Продолж!#REF!</definedName>
    <definedName name="_xlnm.Print_Titles" localSheetId="4">табл4!#REF!</definedName>
    <definedName name="_xlnm.Print_Titles" localSheetId="5">'табл5Паспорт ПП'!#REF!</definedName>
    <definedName name="_xlnm.Print_Titles" localSheetId="8">табл8План!#REF!</definedName>
    <definedName name="_xlnm.Print_Titles" localSheetId="9">табл9Показат!$5:$8</definedName>
    <definedName name="_xlnm.Print_Area" localSheetId="10">'табл 10'!$A$1:$T$69</definedName>
    <definedName name="_xlnm.Print_Area" localSheetId="11">'табл 11'!$A$1:$O$207</definedName>
    <definedName name="_xlnm.Print_Area" localSheetId="12">'табл 12'!$A$1:$F$198</definedName>
    <definedName name="_xlnm.Print_Area" localSheetId="14">'табл 13Продолж'!$A$1:$U$41</definedName>
    <definedName name="_xlnm.Print_Area" localSheetId="16">'табл 15экономия'!$A$1:$J$37</definedName>
    <definedName name="_xlnm.Print_Area" localSheetId="6">'табл 6План'!#REF!</definedName>
    <definedName name="_xlnm.Print_Area" localSheetId="7">'табл 7План'!#REF!</definedName>
    <definedName name="_xlnm.Print_Area" localSheetId="13">табл13!$A$1:$T$41</definedName>
    <definedName name="_xlnm.Print_Area" localSheetId="15">табл14ДФ!$A$1:$G$45</definedName>
    <definedName name="_xlnm.Print_Area" localSheetId="0">'табл1Паспорт ГП'!#REF!</definedName>
    <definedName name="_xlnm.Print_Area" localSheetId="1">табл2!#REF!</definedName>
    <definedName name="_xlnm.Print_Area" localSheetId="2">табл3!#REF!</definedName>
    <definedName name="_xlnm.Print_Area" localSheetId="3">табл3Продолж!#REF!</definedName>
    <definedName name="_xlnm.Print_Area" localSheetId="4">табл4!#REF!</definedName>
    <definedName name="_xlnm.Print_Area" localSheetId="5">'табл5Паспорт ПП'!#REF!</definedName>
    <definedName name="_xlnm.Print_Area" localSheetId="8">табл8План!#REF!</definedName>
    <definedName name="_xlnm.Print_Area" localSheetId="9">табл9Показат!$A$1:$I$26</definedName>
    <definedName name="счет" localSheetId="11">#REF!</definedName>
    <definedName name="счет" localSheetId="6">#REF!</definedName>
    <definedName name="счет" localSheetId="7">#REF!</definedName>
    <definedName name="счет" localSheetId="13">#REF!</definedName>
    <definedName name="счет" localSheetId="3">#REF!</definedName>
    <definedName name="счет" localSheetId="8">#REF!</definedName>
    <definedName name="счет">#REF!</definedName>
  </definedNames>
  <calcPr calcId="152511"/>
</workbook>
</file>

<file path=xl/calcChain.xml><?xml version="1.0" encoding="utf-8"?>
<calcChain xmlns="http://schemas.openxmlformats.org/spreadsheetml/2006/main">
  <c r="S54" i="68" l="1"/>
  <c r="O88" i="74" l="1"/>
  <c r="Q60" i="68" l="1"/>
  <c r="P60" i="68"/>
  <c r="P59" i="68" s="1"/>
  <c r="N60" i="68"/>
  <c r="N59" i="68" s="1"/>
  <c r="M60" i="68"/>
  <c r="M59" i="68" s="1"/>
  <c r="K60" i="68"/>
  <c r="J60" i="68"/>
  <c r="J59" i="68" s="1"/>
  <c r="G60" i="68"/>
  <c r="G59" i="68" s="1"/>
  <c r="H60" i="68"/>
  <c r="H59" i="68" s="1"/>
  <c r="I60" i="68" l="1"/>
  <c r="K59" i="68"/>
  <c r="O60" i="68"/>
  <c r="L59" i="68"/>
  <c r="Q59" i="68"/>
  <c r="O59" i="68" s="1"/>
  <c r="F9" i="56"/>
  <c r="E9" i="56"/>
  <c r="D9" i="56"/>
  <c r="T28" i="68" l="1"/>
  <c r="R28" i="68"/>
  <c r="T48" i="68"/>
  <c r="R48" i="68"/>
  <c r="R54" i="68"/>
  <c r="T37" i="68"/>
  <c r="R37" i="68"/>
  <c r="T34" i="68"/>
  <c r="R34" i="68"/>
  <c r="T19" i="68"/>
  <c r="T12" i="68"/>
  <c r="J139" i="74" l="1"/>
  <c r="M139" i="74"/>
  <c r="T24" i="68"/>
  <c r="R26" i="68"/>
  <c r="R11" i="68"/>
  <c r="R12" i="68" s="1"/>
  <c r="T13" i="68"/>
  <c r="R13" i="68" s="1"/>
  <c r="R18" i="68"/>
  <c r="R19" i="68" s="1"/>
  <c r="R23" i="68"/>
  <c r="R44" i="68"/>
  <c r="R45" i="68" s="1"/>
  <c r="T44" i="68"/>
  <c r="T45" i="68" s="1"/>
  <c r="R24" i="68" l="1"/>
  <c r="R25" i="68" s="1"/>
  <c r="T25" i="68"/>
  <c r="Q23" i="68"/>
  <c r="H36" i="74" l="1"/>
  <c r="G36" i="74" s="1"/>
  <c r="I36" i="74"/>
  <c r="E36" i="74"/>
  <c r="H47" i="74"/>
  <c r="G47" i="74" s="1"/>
  <c r="H62" i="74"/>
  <c r="G62" i="74" s="1"/>
  <c r="I47" i="74"/>
  <c r="I34" i="74" s="1"/>
  <c r="F47" i="74"/>
  <c r="D47" i="74" s="1"/>
  <c r="I48" i="74"/>
  <c r="G48" i="74" s="1"/>
  <c r="F48" i="74"/>
  <c r="D48" i="74" s="1"/>
  <c r="M61" i="74"/>
  <c r="J61" i="74"/>
  <c r="N49" i="74"/>
  <c r="M49" i="74" s="1"/>
  <c r="O49" i="74"/>
  <c r="K49" i="74"/>
  <c r="L49" i="74"/>
  <c r="J49" i="74" s="1"/>
  <c r="H49" i="74"/>
  <c r="G49" i="74" s="1"/>
  <c r="I49" i="74"/>
  <c r="E49" i="74"/>
  <c r="F49" i="74"/>
  <c r="D49" i="74" s="1"/>
  <c r="G61" i="74"/>
  <c r="D61" i="74"/>
  <c r="G60" i="74"/>
  <c r="D60" i="74"/>
  <c r="N62" i="74"/>
  <c r="M62" i="74" s="1"/>
  <c r="O62" i="74"/>
  <c r="K62" i="74"/>
  <c r="J62" i="74" s="1"/>
  <c r="L62" i="74"/>
  <c r="I62" i="74"/>
  <c r="E62" i="74"/>
  <c r="D62" i="74" s="1"/>
  <c r="F62" i="74"/>
  <c r="M73" i="74"/>
  <c r="J73" i="74"/>
  <c r="G73" i="74"/>
  <c r="D73" i="74"/>
  <c r="E75" i="74"/>
  <c r="D75" i="74" s="1"/>
  <c r="F75" i="74"/>
  <c r="H75" i="74"/>
  <c r="G75" i="74" s="1"/>
  <c r="I75" i="74"/>
  <c r="G86" i="74"/>
  <c r="D86" i="74"/>
  <c r="I21" i="74" l="1"/>
  <c r="G21" i="74" s="1"/>
  <c r="G34" i="74"/>
  <c r="F36" i="74"/>
  <c r="D36" i="74" s="1"/>
  <c r="F34" i="74"/>
  <c r="N23" i="68"/>
  <c r="D34" i="74" l="1"/>
  <c r="F21" i="74"/>
  <c r="D21" i="74" s="1"/>
  <c r="L88" i="74"/>
  <c r="O113" i="74"/>
  <c r="L113" i="74"/>
  <c r="I113" i="74"/>
  <c r="I35" i="74" s="1"/>
  <c r="F113" i="74"/>
  <c r="F35" i="74" s="1"/>
  <c r="I127" i="74"/>
  <c r="F127" i="74"/>
  <c r="D139" i="74"/>
  <c r="G139" i="74"/>
  <c r="I140" i="74"/>
  <c r="G140" i="74" s="1"/>
  <c r="F140" i="74"/>
  <c r="D140" i="74" s="1"/>
  <c r="Q15" i="68"/>
  <c r="I101" i="74" l="1"/>
  <c r="G101" i="74" s="1"/>
  <c r="D35" i="74"/>
  <c r="F23" i="74"/>
  <c r="G35" i="74"/>
  <c r="I23" i="74"/>
  <c r="G23" i="74" s="1"/>
  <c r="P13" i="68"/>
  <c r="Q13" i="68"/>
  <c r="N13" i="68"/>
  <c r="P20" i="68"/>
  <c r="Q20" i="68"/>
  <c r="Q18" i="68" s="1"/>
  <c r="Q19" i="68" s="1"/>
  <c r="M20" i="68"/>
  <c r="N20" i="68"/>
  <c r="N18" i="68" s="1"/>
  <c r="N19" i="68" s="1"/>
  <c r="J20" i="68"/>
  <c r="K20" i="68"/>
  <c r="H20" i="68"/>
  <c r="M24" i="68"/>
  <c r="K23" i="68"/>
  <c r="K13" i="68" s="1"/>
  <c r="J23" i="68"/>
  <c r="H23" i="68"/>
  <c r="H13" i="68" s="1"/>
  <c r="G23" i="68"/>
  <c r="F23" i="68" s="1"/>
  <c r="L62" i="68"/>
  <c r="M23" i="68" l="1"/>
  <c r="M13" i="68" s="1"/>
  <c r="M25" i="68"/>
  <c r="H18" i="68"/>
  <c r="H19" i="68" s="1"/>
  <c r="O13" i="68"/>
  <c r="I23" i="68"/>
  <c r="K18" i="68"/>
  <c r="K19" i="68" s="1"/>
  <c r="J13" i="68"/>
  <c r="I13" i="68" s="1"/>
  <c r="G13" i="68"/>
  <c r="F13" i="68" s="1"/>
  <c r="L13" i="68"/>
  <c r="O20" i="68"/>
  <c r="T53" i="68"/>
  <c r="T54" i="68" s="1"/>
  <c r="L56" i="68"/>
  <c r="O48" i="74" l="1"/>
  <c r="O35" i="74" s="1"/>
  <c r="N48" i="74"/>
  <c r="L48" i="74"/>
  <c r="K48" i="74"/>
  <c r="K35" i="74" s="1"/>
  <c r="O47" i="74"/>
  <c r="N47" i="74"/>
  <c r="N36" i="74" s="1"/>
  <c r="O75" i="74"/>
  <c r="M75" i="74" s="1"/>
  <c r="N75" i="74"/>
  <c r="L75" i="74"/>
  <c r="K75" i="74"/>
  <c r="M86" i="74"/>
  <c r="J86" i="74"/>
  <c r="J75" i="74" s="1"/>
  <c r="J112" i="74"/>
  <c r="M112" i="74"/>
  <c r="J177" i="74"/>
  <c r="M177" i="74"/>
  <c r="O34" i="74"/>
  <c r="O21" i="74" s="1"/>
  <c r="N35" i="74"/>
  <c r="M47" i="74"/>
  <c r="L47" i="74"/>
  <c r="J47" i="74" s="1"/>
  <c r="K47" i="74"/>
  <c r="K34" i="74" s="1"/>
  <c r="K21" i="74" s="1"/>
  <c r="M100" i="74"/>
  <c r="J100" i="74"/>
  <c r="O127" i="74"/>
  <c r="N127" i="74"/>
  <c r="M127" i="74" s="1"/>
  <c r="L127" i="74"/>
  <c r="K127" i="74"/>
  <c r="O140" i="74"/>
  <c r="N140" i="74"/>
  <c r="L140" i="74"/>
  <c r="K140" i="74"/>
  <c r="F101" i="74"/>
  <c r="N101" i="74"/>
  <c r="H113" i="74"/>
  <c r="G113" i="74" s="1"/>
  <c r="E113" i="74"/>
  <c r="D113" i="74" s="1"/>
  <c r="D101" i="74" s="1"/>
  <c r="E101" i="74"/>
  <c r="O114" i="74"/>
  <c r="N114" i="74"/>
  <c r="L114" i="74"/>
  <c r="K114" i="74"/>
  <c r="I114" i="74"/>
  <c r="H114" i="74"/>
  <c r="F114" i="74"/>
  <c r="E114" i="74"/>
  <c r="H127" i="74"/>
  <c r="G127" i="74" s="1"/>
  <c r="M126" i="74"/>
  <c r="M114" i="74" s="1"/>
  <c r="J126" i="74"/>
  <c r="J114" i="74" s="1"/>
  <c r="G126" i="74"/>
  <c r="G114" i="74"/>
  <c r="D126" i="74"/>
  <c r="D114" i="74" s="1"/>
  <c r="E127" i="74"/>
  <c r="D127" i="74" s="1"/>
  <c r="M113" i="74"/>
  <c r="O101" i="74"/>
  <c r="K101" i="74"/>
  <c r="K88" i="74"/>
  <c r="J113" i="74"/>
  <c r="L101" i="74"/>
  <c r="J101" i="74" s="1"/>
  <c r="N88" i="74"/>
  <c r="M88" i="74" s="1"/>
  <c r="M101" i="74"/>
  <c r="M152" i="74"/>
  <c r="M140" i="74" s="1"/>
  <c r="J152" i="74"/>
  <c r="J140" i="74" s="1"/>
  <c r="G152" i="74"/>
  <c r="D152" i="74"/>
  <c r="O153" i="74"/>
  <c r="N153" i="74"/>
  <c r="L153" i="74"/>
  <c r="K153" i="74"/>
  <c r="I153" i="74"/>
  <c r="H153" i="74"/>
  <c r="F153" i="74"/>
  <c r="E153" i="74"/>
  <c r="M165" i="74"/>
  <c r="M153" i="74" s="1"/>
  <c r="J165" i="74"/>
  <c r="J153" i="74" s="1"/>
  <c r="G165" i="74"/>
  <c r="G153" i="74" s="1"/>
  <c r="D165" i="74"/>
  <c r="D153" i="74" s="1"/>
  <c r="O178" i="74"/>
  <c r="O166" i="74" s="1"/>
  <c r="N178" i="74"/>
  <c r="N22" i="74" s="1"/>
  <c r="N166" i="74"/>
  <c r="L178" i="74"/>
  <c r="L166" i="74" s="1"/>
  <c r="K178" i="74"/>
  <c r="K166" i="74" s="1"/>
  <c r="I178" i="74"/>
  <c r="G178" i="74" s="1"/>
  <c r="H178" i="74"/>
  <c r="H166" i="74"/>
  <c r="F178" i="74"/>
  <c r="E178" i="74"/>
  <c r="E22" i="74" s="1"/>
  <c r="E166" i="74"/>
  <c r="K192" i="74"/>
  <c r="I192" i="74"/>
  <c r="H192" i="74"/>
  <c r="F192" i="74"/>
  <c r="E192" i="74"/>
  <c r="M191" i="74"/>
  <c r="M179" i="74"/>
  <c r="J191" i="74"/>
  <c r="J179" i="74" s="1"/>
  <c r="G191" i="74"/>
  <c r="G179" i="74" s="1"/>
  <c r="D191" i="74"/>
  <c r="D179" i="74" s="1"/>
  <c r="O179" i="74"/>
  <c r="N179" i="74"/>
  <c r="L179" i="74"/>
  <c r="K179" i="74"/>
  <c r="I179" i="74"/>
  <c r="H179" i="74"/>
  <c r="F179" i="74"/>
  <c r="E179" i="74"/>
  <c r="O192" i="74"/>
  <c r="N192" i="74"/>
  <c r="L192" i="74"/>
  <c r="M203" i="74"/>
  <c r="G203" i="74"/>
  <c r="D203" i="74"/>
  <c r="M204" i="74"/>
  <c r="M192" i="74" s="1"/>
  <c r="J204" i="74"/>
  <c r="J192" i="74" s="1"/>
  <c r="G204" i="74"/>
  <c r="G192" i="74"/>
  <c r="D204" i="74"/>
  <c r="D192" i="74"/>
  <c r="T9" i="68"/>
  <c r="S9" i="68"/>
  <c r="R9" i="68"/>
  <c r="T30" i="68"/>
  <c r="T31" i="68" s="1"/>
  <c r="R30" i="68"/>
  <c r="R31" i="68" s="1"/>
  <c r="T50" i="68"/>
  <c r="T51" i="68" s="1"/>
  <c r="R50" i="68"/>
  <c r="R51" i="68" s="1"/>
  <c r="T55" i="68"/>
  <c r="R55" i="68"/>
  <c r="T56" i="68"/>
  <c r="R56" i="68"/>
  <c r="S57" i="68"/>
  <c r="R57" i="68"/>
  <c r="S58" i="68"/>
  <c r="R58" i="68"/>
  <c r="Q14" i="68"/>
  <c r="P15" i="68"/>
  <c r="O15" i="68" s="1"/>
  <c r="Q17" i="68"/>
  <c r="P17" i="68"/>
  <c r="P18" i="68"/>
  <c r="P19" i="68" s="1"/>
  <c r="Q24" i="68"/>
  <c r="Q25" i="68" s="1"/>
  <c r="P24" i="68"/>
  <c r="O26" i="68"/>
  <c r="O24" i="68" s="1"/>
  <c r="O25" i="68" s="1"/>
  <c r="Q27" i="68"/>
  <c r="Q28" i="68" s="1"/>
  <c r="P27" i="68"/>
  <c r="P28" i="68" s="1"/>
  <c r="O29" i="68"/>
  <c r="O27" i="68" s="1"/>
  <c r="O28" i="68" s="1"/>
  <c r="Q30" i="68"/>
  <c r="Q31" i="68" s="1"/>
  <c r="P30" i="68"/>
  <c r="P31" i="68" s="1"/>
  <c r="O32" i="68"/>
  <c r="O30" i="68" s="1"/>
  <c r="O31" i="68" s="1"/>
  <c r="Q33" i="68"/>
  <c r="Q34" i="68" s="1"/>
  <c r="P33" i="68"/>
  <c r="P34" i="68" s="1"/>
  <c r="O35" i="68"/>
  <c r="O33" i="68" s="1"/>
  <c r="O34" i="68" s="1"/>
  <c r="Q38" i="68"/>
  <c r="Q36" i="68" s="1"/>
  <c r="Q37" i="68" s="1"/>
  <c r="P38" i="68"/>
  <c r="P36" i="68" s="1"/>
  <c r="P37" i="68" s="1"/>
  <c r="Q41" i="68"/>
  <c r="Q42" i="68" s="1"/>
  <c r="P41" i="68"/>
  <c r="P42" i="68" s="1"/>
  <c r="O43" i="68"/>
  <c r="O41" i="68" s="1"/>
  <c r="O42" i="68" s="1"/>
  <c r="Q44" i="68"/>
  <c r="Q45" i="68" s="1"/>
  <c r="P44" i="68"/>
  <c r="P45" i="68" s="1"/>
  <c r="O46" i="68"/>
  <c r="O44" i="68" s="1"/>
  <c r="O45" i="68" s="1"/>
  <c r="Q47" i="68"/>
  <c r="Q48" i="68" s="1"/>
  <c r="P47" i="68"/>
  <c r="P48" i="68" s="1"/>
  <c r="O49" i="68"/>
  <c r="O47" i="68" s="1"/>
  <c r="O48" i="68" s="1"/>
  <c r="Q50" i="68"/>
  <c r="Q51" i="68" s="1"/>
  <c r="P50" i="68"/>
  <c r="P51" i="68" s="1"/>
  <c r="O52" i="68"/>
  <c r="O50" i="68" s="1"/>
  <c r="O51" i="68" s="1"/>
  <c r="Q55" i="68"/>
  <c r="P55" i="68"/>
  <c r="Q56" i="68"/>
  <c r="P56" i="68"/>
  <c r="Q57" i="68"/>
  <c r="P57" i="68"/>
  <c r="Q58" i="68"/>
  <c r="P58" i="68"/>
  <c r="O61" i="68"/>
  <c r="O62" i="68"/>
  <c r="O56" i="68" s="1"/>
  <c r="Q63" i="68"/>
  <c r="Q64" i="68" s="1"/>
  <c r="P63" i="68"/>
  <c r="P64" i="68" s="1"/>
  <c r="O65" i="68"/>
  <c r="O57" i="68" s="1"/>
  <c r="O66" i="68"/>
  <c r="O58" i="68" s="1"/>
  <c r="N15" i="68"/>
  <c r="M15" i="68"/>
  <c r="N17" i="68"/>
  <c r="M17" i="68"/>
  <c r="N14" i="68"/>
  <c r="M14" i="68"/>
  <c r="N24" i="68"/>
  <c r="L26" i="68"/>
  <c r="L24" i="68" s="1"/>
  <c r="L25" i="68" s="1"/>
  <c r="N27" i="68"/>
  <c r="N28" i="68" s="1"/>
  <c r="M27" i="68"/>
  <c r="M28" i="68" s="1"/>
  <c r="L29" i="68"/>
  <c r="L27" i="68" s="1"/>
  <c r="L28" i="68" s="1"/>
  <c r="N30" i="68"/>
  <c r="N31" i="68" s="1"/>
  <c r="M30" i="68"/>
  <c r="M31" i="68" s="1"/>
  <c r="L32" i="68"/>
  <c r="L30" i="68" s="1"/>
  <c r="L31" i="68" s="1"/>
  <c r="N33" i="68"/>
  <c r="N34" i="68" s="1"/>
  <c r="M33" i="68"/>
  <c r="M34" i="68" s="1"/>
  <c r="L35" i="68"/>
  <c r="L33" i="68" s="1"/>
  <c r="L34" i="68" s="1"/>
  <c r="N38" i="68"/>
  <c r="N36" i="68" s="1"/>
  <c r="N37" i="68" s="1"/>
  <c r="M38" i="68"/>
  <c r="M16" i="68" s="1"/>
  <c r="N41" i="68"/>
  <c r="N42" i="68" s="1"/>
  <c r="M41" i="68"/>
  <c r="M42" i="68" s="1"/>
  <c r="L43" i="68"/>
  <c r="L41" i="68" s="1"/>
  <c r="L42" i="68" s="1"/>
  <c r="N44" i="68"/>
  <c r="N45" i="68" s="1"/>
  <c r="M44" i="68"/>
  <c r="M45" i="68" s="1"/>
  <c r="L46" i="68"/>
  <c r="L44" i="68" s="1"/>
  <c r="L45" i="68" s="1"/>
  <c r="N47" i="68"/>
  <c r="N48" i="68" s="1"/>
  <c r="M47" i="68"/>
  <c r="M48" i="68" s="1"/>
  <c r="L49" i="68"/>
  <c r="L47" i="68" s="1"/>
  <c r="L48" i="68" s="1"/>
  <c r="N50" i="68"/>
  <c r="N51" i="68" s="1"/>
  <c r="M50" i="68"/>
  <c r="M51" i="68" s="1"/>
  <c r="L52" i="68"/>
  <c r="L50" i="68" s="1"/>
  <c r="L51" i="68" s="1"/>
  <c r="N55" i="68"/>
  <c r="M55" i="68"/>
  <c r="N56" i="68"/>
  <c r="M56" i="68"/>
  <c r="N57" i="68"/>
  <c r="M57" i="68"/>
  <c r="N58" i="68"/>
  <c r="M58" i="68"/>
  <c r="L61" i="68"/>
  <c r="N63" i="68"/>
  <c r="N64" i="68" s="1"/>
  <c r="M63" i="68"/>
  <c r="M64" i="68" s="1"/>
  <c r="K15" i="68"/>
  <c r="J15" i="68"/>
  <c r="I15" i="68" s="1"/>
  <c r="K38" i="68"/>
  <c r="K16" i="68" s="1"/>
  <c r="K17" i="68"/>
  <c r="J17" i="68"/>
  <c r="K14" i="68"/>
  <c r="J14" i="68"/>
  <c r="K24" i="68"/>
  <c r="K25" i="68" s="1"/>
  <c r="J24" i="68"/>
  <c r="J25" i="68" s="1"/>
  <c r="I26" i="68"/>
  <c r="K27" i="68"/>
  <c r="K28" i="68" s="1"/>
  <c r="J27" i="68"/>
  <c r="J28" i="68" s="1"/>
  <c r="I29" i="68"/>
  <c r="K30" i="68"/>
  <c r="K31" i="68" s="1"/>
  <c r="J30" i="68"/>
  <c r="J31" i="68" s="1"/>
  <c r="I32" i="68"/>
  <c r="I30" i="68" s="1"/>
  <c r="I31" i="68" s="1"/>
  <c r="K33" i="68"/>
  <c r="K34" i="68" s="1"/>
  <c r="J33" i="68"/>
  <c r="J34" i="68" s="1"/>
  <c r="I35" i="68"/>
  <c r="I33" i="68" s="1"/>
  <c r="I34" i="68" s="1"/>
  <c r="J38" i="68"/>
  <c r="J16" i="68" s="1"/>
  <c r="K41" i="68"/>
  <c r="K42" i="68" s="1"/>
  <c r="J41" i="68"/>
  <c r="J42" i="68" s="1"/>
  <c r="I43" i="68"/>
  <c r="I41" i="68" s="1"/>
  <c r="I42" i="68" s="1"/>
  <c r="K44" i="68"/>
  <c r="K45" i="68" s="1"/>
  <c r="J44" i="68"/>
  <c r="J45" i="68" s="1"/>
  <c r="I46" i="68"/>
  <c r="I44" i="68" s="1"/>
  <c r="I45" i="68" s="1"/>
  <c r="K47" i="68"/>
  <c r="K48" i="68" s="1"/>
  <c r="J47" i="68"/>
  <c r="J48" i="68" s="1"/>
  <c r="I49" i="68"/>
  <c r="I47" i="68" s="1"/>
  <c r="I48" i="68" s="1"/>
  <c r="K50" i="68"/>
  <c r="K51" i="68" s="1"/>
  <c r="J50" i="68"/>
  <c r="J51" i="68" s="1"/>
  <c r="I52" i="68"/>
  <c r="I50" i="68" s="1"/>
  <c r="I51" i="68" s="1"/>
  <c r="K55" i="68"/>
  <c r="K56" i="68"/>
  <c r="K57" i="68"/>
  <c r="K58" i="68"/>
  <c r="J55" i="68"/>
  <c r="J56" i="68"/>
  <c r="J57" i="68"/>
  <c r="J58" i="68"/>
  <c r="K63" i="68"/>
  <c r="K64" i="68" s="1"/>
  <c r="J63" i="68"/>
  <c r="J64" i="68" s="1"/>
  <c r="I61" i="68"/>
  <c r="I55" i="68" s="1"/>
  <c r="I62" i="68"/>
  <c r="H15" i="68"/>
  <c r="G15" i="68"/>
  <c r="H17" i="68"/>
  <c r="G17" i="68"/>
  <c r="G20" i="68"/>
  <c r="G18" i="68" s="1"/>
  <c r="H24" i="68"/>
  <c r="H25" i="68" s="1"/>
  <c r="G24" i="68"/>
  <c r="G25" i="68" s="1"/>
  <c r="F26" i="68"/>
  <c r="F24" i="68" s="1"/>
  <c r="F25" i="68" s="1"/>
  <c r="H27" i="68"/>
  <c r="H28" i="68" s="1"/>
  <c r="G27" i="68"/>
  <c r="G28" i="68" s="1"/>
  <c r="F29" i="68"/>
  <c r="H30" i="68"/>
  <c r="H31" i="68" s="1"/>
  <c r="G30" i="68"/>
  <c r="G31" i="68" s="1"/>
  <c r="F32" i="68"/>
  <c r="F30" i="68" s="1"/>
  <c r="F31" i="68" s="1"/>
  <c r="H33" i="68"/>
  <c r="H34" i="68" s="1"/>
  <c r="G33" i="68"/>
  <c r="G34" i="68" s="1"/>
  <c r="F35" i="68"/>
  <c r="F15" i="68" s="1"/>
  <c r="H50" i="68"/>
  <c r="H51" i="68" s="1"/>
  <c r="H38" i="68"/>
  <c r="H36" i="68" s="1"/>
  <c r="H37" i="68" s="1"/>
  <c r="G38" i="68"/>
  <c r="G36" i="68" s="1"/>
  <c r="G37" i="68" s="1"/>
  <c r="H41" i="68"/>
  <c r="H42" i="68" s="1"/>
  <c r="G41" i="68"/>
  <c r="G42" i="68" s="1"/>
  <c r="F43" i="68"/>
  <c r="F41" i="68" s="1"/>
  <c r="F42" i="68" s="1"/>
  <c r="H44" i="68"/>
  <c r="H45" i="68" s="1"/>
  <c r="G44" i="68"/>
  <c r="G45" i="68" s="1"/>
  <c r="F46" i="68"/>
  <c r="F44" i="68" s="1"/>
  <c r="F45" i="68" s="1"/>
  <c r="H47" i="68"/>
  <c r="H48" i="68" s="1"/>
  <c r="G47" i="68"/>
  <c r="G48" i="68" s="1"/>
  <c r="F49" i="68"/>
  <c r="F47" i="68" s="1"/>
  <c r="F48" i="68" s="1"/>
  <c r="G50" i="68"/>
  <c r="G51" i="68" s="1"/>
  <c r="F52" i="68"/>
  <c r="F17" i="68" s="1"/>
  <c r="H55" i="68"/>
  <c r="G55" i="68"/>
  <c r="H56" i="68"/>
  <c r="G56" i="68"/>
  <c r="H57" i="68"/>
  <c r="G57" i="68"/>
  <c r="H58" i="68"/>
  <c r="G58" i="68"/>
  <c r="F61" i="68"/>
  <c r="F55" i="68" s="1"/>
  <c r="F62" i="68"/>
  <c r="F56" i="68" s="1"/>
  <c r="H63" i="68"/>
  <c r="H64" i="68" s="1"/>
  <c r="G63" i="68"/>
  <c r="G64" i="68" s="1"/>
  <c r="L66" i="68"/>
  <c r="L58" i="68" s="1"/>
  <c r="L65" i="68"/>
  <c r="L57" i="68" s="1"/>
  <c r="I65" i="68"/>
  <c r="I57" i="68" s="1"/>
  <c r="F65" i="68"/>
  <c r="F57" i="68" s="1"/>
  <c r="I66" i="68"/>
  <c r="I58" i="68" s="1"/>
  <c r="F66" i="68"/>
  <c r="F58" i="68" s="1"/>
  <c r="F166" i="74" l="1"/>
  <c r="D166" i="74" s="1"/>
  <c r="F22" i="74"/>
  <c r="D22" i="74" s="1"/>
  <c r="J127" i="74"/>
  <c r="K36" i="74"/>
  <c r="N34" i="74"/>
  <c r="N23" i="74" s="1"/>
  <c r="I166" i="74"/>
  <c r="G166" i="74" s="1"/>
  <c r="I22" i="74"/>
  <c r="G22" i="74" s="1"/>
  <c r="Q54" i="68"/>
  <c r="Q53" i="68" s="1"/>
  <c r="M54" i="68"/>
  <c r="M53" i="68" s="1"/>
  <c r="H54" i="68"/>
  <c r="P54" i="68"/>
  <c r="P53" i="68" s="1"/>
  <c r="G54" i="68"/>
  <c r="G53" i="68" s="1"/>
  <c r="J54" i="68"/>
  <c r="J53" i="68" s="1"/>
  <c r="K54" i="68"/>
  <c r="L55" i="68"/>
  <c r="L54" i="68" s="1"/>
  <c r="L60" i="68"/>
  <c r="N54" i="68"/>
  <c r="N53" i="68" s="1"/>
  <c r="I56" i="68"/>
  <c r="I59" i="68"/>
  <c r="H53" i="68"/>
  <c r="F18" i="68"/>
  <c r="F19" i="68" s="1"/>
  <c r="G19" i="68"/>
  <c r="P23" i="68"/>
  <c r="O23" i="68" s="1"/>
  <c r="P25" i="68"/>
  <c r="F59" i="68"/>
  <c r="F60" i="68" s="1"/>
  <c r="L23" i="68"/>
  <c r="N25" i="68"/>
  <c r="F63" i="68"/>
  <c r="F64" i="68" s="1"/>
  <c r="O17" i="68"/>
  <c r="K11" i="68"/>
  <c r="K12" i="68" s="1"/>
  <c r="J48" i="74"/>
  <c r="L35" i="74"/>
  <c r="L22" i="74" s="1"/>
  <c r="L36" i="74"/>
  <c r="J36" i="74" s="1"/>
  <c r="L34" i="74"/>
  <c r="J34" i="74" s="1"/>
  <c r="L17" i="68"/>
  <c r="M34" i="74"/>
  <c r="J88" i="74"/>
  <c r="M166" i="74"/>
  <c r="M178" i="74"/>
  <c r="J166" i="74"/>
  <c r="L20" i="68"/>
  <c r="O36" i="68"/>
  <c r="O37" i="68" s="1"/>
  <c r="I38" i="68"/>
  <c r="I36" i="68" s="1"/>
  <c r="I37" i="68" s="1"/>
  <c r="K36" i="68"/>
  <c r="K37" i="68" s="1"/>
  <c r="L38" i="68"/>
  <c r="F27" i="68"/>
  <c r="F28" i="68" s="1"/>
  <c r="F20" i="68"/>
  <c r="I27" i="68"/>
  <c r="I28" i="68" s="1"/>
  <c r="I20" i="68"/>
  <c r="F33" i="68"/>
  <c r="F34" i="68" s="1"/>
  <c r="J18" i="68"/>
  <c r="L63" i="68"/>
  <c r="L64" i="68" s="1"/>
  <c r="M36" i="68"/>
  <c r="Q16" i="68"/>
  <c r="Q11" i="68" s="1"/>
  <c r="Q12" i="68" s="1"/>
  <c r="O18" i="68"/>
  <c r="O19" i="68" s="1"/>
  <c r="I17" i="68"/>
  <c r="M18" i="68"/>
  <c r="L15" i="68"/>
  <c r="I16" i="68"/>
  <c r="H16" i="68"/>
  <c r="F38" i="68"/>
  <c r="F16" i="68" s="1"/>
  <c r="O63" i="68"/>
  <c r="O64" i="68" s="1"/>
  <c r="I14" i="68"/>
  <c r="J11" i="68"/>
  <c r="J12" i="68" s="1"/>
  <c r="M11" i="68"/>
  <c r="M12" i="68" s="1"/>
  <c r="L14" i="68"/>
  <c r="K22" i="74"/>
  <c r="M35" i="74"/>
  <c r="O22" i="74"/>
  <c r="M22" i="74" s="1"/>
  <c r="O36" i="74"/>
  <c r="M36" i="74" s="1"/>
  <c r="G14" i="68"/>
  <c r="J36" i="68"/>
  <c r="J37" i="68" s="1"/>
  <c r="P16" i="68"/>
  <c r="D178" i="74"/>
  <c r="G16" i="68"/>
  <c r="H14" i="68"/>
  <c r="O55" i="68"/>
  <c r="O54" i="68" s="1"/>
  <c r="N10" i="74"/>
  <c r="K23" i="74"/>
  <c r="M48" i="74"/>
  <c r="N21" i="74"/>
  <c r="M21" i="74" s="1"/>
  <c r="O38" i="68"/>
  <c r="I63" i="68"/>
  <c r="I64" i="68" s="1"/>
  <c r="F50" i="68"/>
  <c r="F51" i="68" s="1"/>
  <c r="N16" i="68"/>
  <c r="P14" i="68"/>
  <c r="J178" i="74"/>
  <c r="I24" i="68"/>
  <c r="I25" i="68" s="1"/>
  <c r="O23" i="74"/>
  <c r="O10" i="74" s="1"/>
  <c r="O53" i="68" l="1"/>
  <c r="F54" i="68"/>
  <c r="L53" i="68"/>
  <c r="H11" i="68"/>
  <c r="H12" i="68" s="1"/>
  <c r="L18" i="68"/>
  <c r="L19" i="68" s="1"/>
  <c r="M19" i="68"/>
  <c r="L36" i="68"/>
  <c r="L37" i="68" s="1"/>
  <c r="M37" i="68"/>
  <c r="I18" i="68"/>
  <c r="I19" i="68" s="1"/>
  <c r="J19" i="68"/>
  <c r="J35" i="74"/>
  <c r="I11" i="68"/>
  <c r="I12" i="68" s="1"/>
  <c r="Q10" i="68"/>
  <c r="Q9" i="68" s="1"/>
  <c r="L23" i="74"/>
  <c r="L10" i="74" s="1"/>
  <c r="L21" i="74"/>
  <c r="J21" i="74" s="1"/>
  <c r="N11" i="68"/>
  <c r="M23" i="74"/>
  <c r="M10" i="74"/>
  <c r="J22" i="74"/>
  <c r="J10" i="68"/>
  <c r="J9" i="68" s="1"/>
  <c r="O16" i="68"/>
  <c r="F53" i="68"/>
  <c r="G11" i="68"/>
  <c r="F36" i="68"/>
  <c r="F37" i="68" s="1"/>
  <c r="O14" i="68"/>
  <c r="P11" i="68"/>
  <c r="P12" i="68" s="1"/>
  <c r="F14" i="68"/>
  <c r="L16" i="68"/>
  <c r="M10" i="68"/>
  <c r="M9" i="68" s="1"/>
  <c r="K10" i="74"/>
  <c r="J23" i="74" l="1"/>
  <c r="K53" i="68"/>
  <c r="K10" i="68" s="1"/>
  <c r="K9" i="68" s="1"/>
  <c r="I9" i="68" s="1"/>
  <c r="I54" i="68"/>
  <c r="I53" i="68" s="1"/>
  <c r="I10" i="68" s="1"/>
  <c r="N10" i="68"/>
  <c r="N9" i="68" s="1"/>
  <c r="L9" i="68" s="1"/>
  <c r="N12" i="68"/>
  <c r="G10" i="68"/>
  <c r="G9" i="68" s="1"/>
  <c r="G12" i="68"/>
  <c r="F11" i="68"/>
  <c r="F12" i="68" s="1"/>
  <c r="J10" i="74"/>
  <c r="L11" i="68"/>
  <c r="H10" i="68"/>
  <c r="H9" i="68" s="1"/>
  <c r="O11" i="68"/>
  <c r="O12" i="68" s="1"/>
  <c r="P10" i="68"/>
  <c r="F10" i="68" l="1"/>
  <c r="F9" i="68"/>
  <c r="L10" i="68"/>
  <c r="L12" i="68"/>
  <c r="P9" i="68"/>
  <c r="O10" i="68"/>
  <c r="O9" i="68" s="1"/>
</calcChain>
</file>

<file path=xl/sharedStrings.xml><?xml version="1.0" encoding="utf-8"?>
<sst xmlns="http://schemas.openxmlformats.org/spreadsheetml/2006/main" count="1497" uniqueCount="305">
  <si>
    <t>в том числе:</t>
  </si>
  <si>
    <t>и т.д.</t>
  </si>
  <si>
    <t>всего</t>
  </si>
  <si>
    <t>Наименование показателя (индикатора)</t>
  </si>
  <si>
    <t>…..</t>
  </si>
  <si>
    <t>Основное мероприятие 1.1</t>
  </si>
  <si>
    <t>Основное мероприятие 2.1</t>
  </si>
  <si>
    <t>Статус</t>
  </si>
  <si>
    <t>ответственный исполнитель</t>
  </si>
  <si>
    <t>областной бюджет</t>
  </si>
  <si>
    <t>местный бюджет</t>
  </si>
  <si>
    <t>всего, в том числе:</t>
  </si>
  <si>
    <t>Мероприятие 1.1.1</t>
  </si>
  <si>
    <t>Мероприятие 1.1.2</t>
  </si>
  <si>
    <t>Мероприятие 2.1.1</t>
  </si>
  <si>
    <t>ГОСУДАРСТВЕННАЯ ПРОГРАММА</t>
  </si>
  <si>
    <t>Источники ресурсного обеспечения</t>
  </si>
  <si>
    <t>Обоснование отклонений значений показателя (индикатора) на конец отчетного года (при наличии)</t>
  </si>
  <si>
    <t>в том числе по ГРБС:</t>
  </si>
  <si>
    <t>физические лица</t>
  </si>
  <si>
    <t>ПОДПРОГРАММА 1</t>
  </si>
  <si>
    <t>……</t>
  </si>
  <si>
    <t>Таблица 9</t>
  </si>
  <si>
    <t xml:space="preserve">Расходы за отчетный период,  тыс. руб. </t>
  </si>
  <si>
    <t>ПОДПРОГРАММА 2</t>
  </si>
  <si>
    <t xml:space="preserve">Наименование государственной программы, подпрограммы, основного мероприятия </t>
  </si>
  <si>
    <t>исполнитель 1</t>
  </si>
  <si>
    <t xml:space="preserve">ПОДПРОГРАММА 2 </t>
  </si>
  <si>
    <t>ОСНОВНОЕ МЕРОПРИЯТИЕ 1</t>
  </si>
  <si>
    <t>Основное 
мероприятие 1.1</t>
  </si>
  <si>
    <t>Основное 
мероприятие 1.2</t>
  </si>
  <si>
    <t>Мероприятие 1.1</t>
  </si>
  <si>
    <t>Мероприятие 1.2</t>
  </si>
  <si>
    <t>Мероприятие 2.1</t>
  </si>
  <si>
    <t>Наименование государственной программы, подпрограммы,  основного мероприятия, мероприятия</t>
  </si>
  <si>
    <t>исполнитель 2</t>
  </si>
  <si>
    <t>мероприятие 1.2</t>
  </si>
  <si>
    <t>Основное</t>
  </si>
  <si>
    <t>мероприятие 1.1</t>
  </si>
  <si>
    <t>МЕРОПРИЯТИЕ 2</t>
  </si>
  <si>
    <t>ОСНОВНОЕ</t>
  </si>
  <si>
    <t>МЕРОПРИЯТИЕ 1</t>
  </si>
  <si>
    <t>ПРОГРАММА</t>
  </si>
  <si>
    <t>ГОСУДАРСТВЕННАЯ</t>
  </si>
  <si>
    <t>Всего</t>
  </si>
  <si>
    <t>ПРОЧИЕ  расходы</t>
  </si>
  <si>
    <t>НИОКР</t>
  </si>
  <si>
    <t>из них:</t>
  </si>
  <si>
    <t>Государственные капитальные вложения, всего</t>
  </si>
  <si>
    <t>в том числе по мероприятиям:</t>
  </si>
  <si>
    <t>Бобровский</t>
  </si>
  <si>
    <t>Код бюджетной классификации 
(в соответствии с законом Воронежской области об областном бюджете)</t>
  </si>
  <si>
    <t>в том числе по муниципальным районам и городским округам Воронежской области</t>
  </si>
  <si>
    <t>Аннинский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</si>
  <si>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</si>
  <si>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</si>
  <si>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</si>
  <si>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</si>
  <si>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</si>
  <si>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</si>
  <si>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</si>
  <si>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Каменский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</si>
  <si>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</si>
  <si>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</si>
  <si>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</si>
  <si>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</si>
  <si>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</si>
  <si>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Новохопесркий</t>
  </si>
  <si>
    <t>Ольховатский</t>
  </si>
  <si>
    <t>Острогожский</t>
  </si>
  <si>
    <t>Павловский</t>
  </si>
  <si>
    <t>Панинский</t>
  </si>
  <si>
    <t>Петропавловский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</si>
  <si>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</si>
  <si>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</si>
  <si>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</si>
  <si>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</si>
  <si>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</si>
  <si>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</si>
  <si>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</si>
  <si>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</si>
  <si>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</si>
  <si>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</si>
  <si>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Борисоглебский городской окург</t>
  </si>
  <si>
    <t>Городской округ город Воронеж</t>
  </si>
  <si>
    <t>бюджетные ассигнования, предусмотренные законом Воронежской области об областном бюджете, всего</t>
  </si>
  <si>
    <t>внебюджетные источники, всего</t>
  </si>
  <si>
    <t>Государственные капитальные вложения (объекты капитального строительства и недвижимое имущество), из них: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</si>
  <si>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</si>
  <si>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</si>
  <si>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</si>
  <si>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</si>
  <si>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</si>
  <si>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</si>
  <si>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</si>
  <si>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 xml:space="preserve">территориальные              государственные внебюджетные фонды                        </t>
  </si>
  <si>
    <t>федеральный бюджет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</si>
  <si>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</si>
  <si>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в том числе по источникам: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</si>
  <si>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</si>
  <si>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 xml:space="preserve">юридические лица </t>
  </si>
  <si>
    <t>Кассовое исполнение (на отчетную дату нарастающим итогом), тыс. рублей</t>
  </si>
  <si>
    <t>Бюджетные ассигнования на реализацию государственной программы, тыс. рублей</t>
  </si>
  <si>
    <t>Отчет о кассовых расходах областного бюджета на реализацию государственных программ Воронежской области</t>
  </si>
  <si>
    <t>по состоянию на _____________20__года</t>
  </si>
  <si>
    <t xml:space="preserve">Наименование государственной программы, подпрограммы, основного мероприятия, мероприятия </t>
  </si>
  <si>
    <t>Наименование ответственного исполнителя, исполнителя -главного распорядителя средств областного бюджета (далее - ГРБС)</t>
  </si>
  <si>
    <t>Бюджетные ассигнования, предусмотренные законом Воронежской области об областном бюджете, тыс. рублей</t>
  </si>
  <si>
    <t>кассовое исполнение на отчетную дату</t>
  </si>
  <si>
    <t>в том числе по ГРБС в разрезе КБК:</t>
  </si>
  <si>
    <t>мероприятие 2.1</t>
  </si>
  <si>
    <t>мероприятие 2.2</t>
  </si>
  <si>
    <t>Таблица 11</t>
  </si>
  <si>
    <t xml:space="preserve">Код бюджетной классификации (далее - КБК): ГРБС, РзПз, ЦСР, ВР 
</t>
  </si>
  <si>
    <t>поквартальный кассовый план нарастающим итогом на отчетную дату</t>
  </si>
  <si>
    <t>предусмотрено на год согласно бюджетной росписи расходов областного бюджета на отчетную дату текущего года</t>
  </si>
  <si>
    <t>факт или оценка (в случае отсутствия статистических данных на отчетную дату)</t>
  </si>
  <si>
    <t>кассовое исполнение (на отчетную дату нарастающим итогом), тыс. рублей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</si>
  <si>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</si>
  <si>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</si>
  <si>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</si>
  <si>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3 </t>
    </r>
    <r>
      <rPr>
        <sz val="11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</si>
  <si>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t>Пункт 
Федерального плана
 статистических работ</t>
  </si>
  <si>
    <t>согласно закону Воронежской области об областном бюджете на отчетную дату текущего года, тыс. рублей</t>
  </si>
  <si>
    <r>
      <t xml:space="preserve"> 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</si>
  <si>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t>ОСНОВНОЕ 
МЕРОПРИЯТИЕ 1</t>
  </si>
  <si>
    <t>Государственная программа</t>
  </si>
  <si>
    <t>Наименование государственной программы, подпрограммы, основного мероприятия</t>
  </si>
  <si>
    <t xml:space="preserve">ПОДПРОГРАММА 1 </t>
  </si>
  <si>
    <t>Единица измерения</t>
  </si>
  <si>
    <t>Всего, в том числе в разрезе ГРБС</t>
  </si>
  <si>
    <t>Наименование статей расходов</t>
  </si>
  <si>
    <t>Всего, в том числе:</t>
  </si>
  <si>
    <t>Значения показателя (индикатора) государственной программы, подпрограммы, основного мероприятия</t>
  </si>
  <si>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</si>
  <si>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t xml:space="preserve">Государственная программа </t>
  </si>
  <si>
    <t>КБК</t>
  </si>
  <si>
    <t>ОСНОВНОЕ 
МЕРОПРИЯТИЕ 2</t>
  </si>
  <si>
    <t xml:space="preserve">Наименование государственной программы, подпрограммы, основного мероприятия, мероприятия, в рамках которых предусмотрены субсидии
  из областного бюджета местным бюджетам в соответствии с законом Воронежской области об областном бюджете </t>
  </si>
  <si>
    <t>Информация 
о субсидиях, предусмотренных из федерального и областного бюджетов на реализацию мероприятий государственной программы Воронежской области ___________________________________________________________________________ , в разрезе муниципальных образований Воронежской области
по состоянию на _____________________20____года</t>
  </si>
  <si>
    <t>Средства нераспределенной экономии, тыс. руб.</t>
  </si>
  <si>
    <t xml:space="preserve">Код бюджетной классификации: ГРБС, РзПз, ЦСР, ВР </t>
  </si>
  <si>
    <t>Код бюджетной классификации: ГРБС, РзПз, ЦСР, ВР</t>
  </si>
  <si>
    <t>Средства экономии, направленные на те же цели, тыс.рублей</t>
  </si>
  <si>
    <t>Сумма, тыс. рублей</t>
  </si>
  <si>
    <t>Средства экономии, перераспределенные без внесения изменений в закон об областном бюджете</t>
  </si>
  <si>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За исключением экономии средств, выделенных бюджетным учреждениям на выполнение государственного задания по оказанию государственных услуг, средств, предусмотренных на реализацию областной адресной инвестиционной программы, средств, полученных из федерального бюджета.</t>
    </r>
  </si>
  <si>
    <t>наименование исполнительного органа государственной власти Воронежской области</t>
  </si>
  <si>
    <t>Государственная программа 1</t>
  </si>
  <si>
    <t>Государственная программа N</t>
  </si>
  <si>
    <t>Таблица  10</t>
  </si>
  <si>
    <t>Таблица 12</t>
  </si>
  <si>
    <t>Таблица 13</t>
  </si>
  <si>
    <t>Продолжение таблицы 13</t>
  </si>
  <si>
    <t>Таблица 14</t>
  </si>
  <si>
    <t>Таблица 15</t>
  </si>
  <si>
    <r>
      <t>Объем средств экономии</t>
    </r>
    <r>
      <rPr>
        <vertAlign val="superscript"/>
        <sz val="12"/>
        <color indexed="8"/>
        <rFont val="Times New Roman"/>
        <family val="1"/>
        <charset val="204"/>
      </rPr>
      <t>3</t>
    </r>
    <r>
      <rPr>
        <sz val="12"/>
        <color indexed="8"/>
        <rFont val="Times New Roman"/>
        <family val="1"/>
        <charset val="204"/>
      </rPr>
      <t>, тыс.рублей</t>
    </r>
  </si>
  <si>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Информация заполняется при наличии предложений по перераспределению средств экономии, требующих внесения изменений в закон об областном бюджете, и (или) при наличии средств нераспределенной экономии.».</t>
    </r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</si>
  <si>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</si>
  <si>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</si>
  <si>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r>
      <rPr>
        <vertAlign val="superscript"/>
        <sz val="26"/>
        <rFont val="Times New Roman"/>
        <family val="1"/>
        <charset val="204"/>
      </rPr>
      <t>2</t>
    </r>
    <r>
      <rPr>
        <sz val="26"/>
        <rFont val="Times New Roman"/>
        <family val="1"/>
        <charset val="204"/>
      </rPr>
      <t xml:space="preserve"> Уровень освоения бюджетных ассигнований расчитывается как отношение объема кассового исполнения к доведенному департаментом финансов Воронежской области предельному объему финансирования, умноженное на 100.</t>
    </r>
  </si>
  <si>
    <r>
      <rPr>
        <vertAlign val="superscript"/>
        <sz val="26"/>
        <rFont val="Times New Roman"/>
        <family val="1"/>
        <charset val="204"/>
      </rPr>
      <t>1</t>
    </r>
    <r>
      <rPr>
        <sz val="26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  принимается равным кассовому исполнению на отчетную дату.</t>
    </r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</si>
  <si>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</si>
  <si>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Уровень освоения бюджетных ассигнований, % </t>
    </r>
    <r>
      <rPr>
        <vertAlign val="superscript"/>
        <sz val="26"/>
        <rFont val="Times New Roman"/>
        <family val="1"/>
        <charset val="204"/>
      </rPr>
      <t>2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</si>
  <si>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</si>
  <si>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областной бюджет </t>
    </r>
    <r>
      <rPr>
        <vertAlign val="superscript"/>
        <sz val="10"/>
        <rFont val="Times New Roman"/>
        <family val="1"/>
        <charset val="204"/>
      </rPr>
      <t>4</t>
    </r>
  </si>
  <si>
    <t>Предложения по перераспределению средств экономии, требующие внесения изменений в закон об областном бюджете
(при наличии)</t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</si>
  <si>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</si>
  <si>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</si>
  <si>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r>
      <rPr>
        <vertAlign val="superscript"/>
        <sz val="26"/>
        <rFont val="Times New Roman"/>
        <family val="1"/>
        <charset val="204"/>
      </rPr>
      <t>1</t>
    </r>
    <r>
      <rPr>
        <sz val="26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 принимается равным кассовому исполнению на отчетную дату.</t>
    </r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</si>
  <si>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26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</si>
  <si>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26"/>
        <rFont val="Times New Roman"/>
        <family val="1"/>
        <charset val="204"/>
      </rPr>
      <t>1</t>
    </r>
  </si>
  <si>
    <r>
      <rPr>
        <vertAlign val="superscript"/>
        <sz val="11"/>
        <rFont val="Times New Roman"/>
        <family val="1"/>
        <charset val="204"/>
      </rPr>
      <t>4</t>
    </r>
    <r>
      <rPr>
        <sz val="11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</si>
  <si>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>Городской округ город Нововоронеж</t>
  </si>
  <si>
    <r>
      <t>Информация об экономии бюджетных средств</t>
    </r>
    <r>
      <rPr>
        <vertAlign val="superscript"/>
        <sz val="12"/>
        <color indexed="8"/>
        <rFont val="Times New Roman"/>
        <family val="1"/>
        <charset val="204"/>
      </rPr>
      <t>1</t>
    </r>
    <r>
      <rPr>
        <sz val="12"/>
        <color indexed="8"/>
        <rFont val="Times New Roman"/>
        <family val="1"/>
        <charset val="204"/>
      </rPr>
      <t>,
сформированной по итогам проведения государственных закупок в рамках реализации государственных программ Воронежской области</t>
    </r>
    <r>
      <rPr>
        <vertAlign val="superscript"/>
        <sz val="12"/>
        <color indexed="8"/>
        <rFont val="Times New Roman"/>
        <family val="1"/>
        <charset val="204"/>
      </rPr>
      <t>2</t>
    </r>
  </si>
  <si>
    <t>Государственная охрана объектов культурного наследия</t>
  </si>
  <si>
    <t>Доля объектов культурного наследия, в отношении которых внесены сведения в Реестр</t>
  </si>
  <si>
    <t>%</t>
  </si>
  <si>
    <t>У</t>
  </si>
  <si>
    <t>Доля выявленных объектов культурного наследия, в отношении которых проведены мероприятия по включению их в Реестр</t>
  </si>
  <si>
    <t>Уровень реализации мероприятий подпрограммы</t>
  </si>
  <si>
    <t>Культурное наследие</t>
  </si>
  <si>
    <t>Доля объектов культурного наследия, по которым утверждены границы территорий объектов культурного наследия</t>
  </si>
  <si>
    <t>Доля объектов культурного наследия, по которым установлен предмет охраны</t>
  </si>
  <si>
    <t>Доля объектов культурного наследия, на которые разработаны зоны охраны объектов культурного наследия</t>
  </si>
  <si>
    <t>Подготовка сведений для внесения в единый государственный реестр объектов культурного наследия (памятников истории и культуры) народов Российской Федерации и формирования паспортов объектов культурного наследия</t>
  </si>
  <si>
    <t>Популяризация объектов культурного наследия</t>
  </si>
  <si>
    <t>Основное мероприятие 1.2</t>
  </si>
  <si>
    <t>Количество мероприятий по популяризации объектов культурного наследия</t>
  </si>
  <si>
    <t>Основное мероприятие 1.3</t>
  </si>
  <si>
    <t>Доля объектов культурного наследия, информация о которых внесена в государственный кадастр недвижимости</t>
  </si>
  <si>
    <t>Государственный учет объектов культурного наследия</t>
  </si>
  <si>
    <t>Основное мероприятие 1.4</t>
  </si>
  <si>
    <t>Финансовое обеспечение деятельности подведомственного государственного учреждения</t>
  </si>
  <si>
    <t>Выполнение государственного задания подведомственным Управлению учреждением</t>
  </si>
  <si>
    <t>"Обеспечение реализации государственной программы"</t>
  </si>
  <si>
    <t>Уровень ежегодного достижения показателей (индикаторов) государственной программы</t>
  </si>
  <si>
    <t xml:space="preserve">Финансовое обеспечение деятельности исполнительных органов государственной власти, иных главных распорядителей средств </t>
  </si>
  <si>
    <t>Уровень исполнения утвержденных бюджетных назначений на финансовое обеспечение деятельности Управления за счет средств областного бюджета</t>
  </si>
  <si>
    <t>Осуществление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</t>
  </si>
  <si>
    <t>Основное мероприятие 2.2</t>
  </si>
  <si>
    <t>Уровень исполнения утвержденных бюджетных назначений на финансовое обеспечение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</t>
  </si>
  <si>
    <t>единиц</t>
  </si>
  <si>
    <t>Управление по охране объектов культурного наследия Воронежской области</t>
  </si>
  <si>
    <t>Подготовка сведений для внесения в единый государственный реестр объектов культурного наследия (памятников истории и культуры) народов Российской Федерации и формирования  паспортов объектов культурного наследия</t>
  </si>
  <si>
    <t xml:space="preserve">Управление по охране объектов культурного наследия Воронежской области </t>
  </si>
  <si>
    <t>866 08 01 59 1 01 71840 600</t>
  </si>
  <si>
    <t>Установление предмета охраны объектов культурного наследия</t>
  </si>
  <si>
    <t xml:space="preserve">Управление по охране объектов культурного наследия Воронежской области  </t>
  </si>
  <si>
    <t>Разработка и утверждение границ территорий объектов культурного наследия и выявленных объектов культурного наследия</t>
  </si>
  <si>
    <t>Мероприятие 1.1.3</t>
  </si>
  <si>
    <t>Количество мероприятий по популяризации объектов культурного наследия – 3 единицы</t>
  </si>
  <si>
    <t>Разработка зон охраны объектов культурного наследия</t>
  </si>
  <si>
    <t>866 08 01 59 1 02 71840 600</t>
  </si>
  <si>
    <t>Основное 
мероприятие 1.3</t>
  </si>
  <si>
    <t xml:space="preserve">Установление историко-культурной ценности объектов, обладающих признаками объекта культурного наследия.
Установление историко-культурной ценности объектов, обладающих признаками объекта культурного наследия.
Организация проведения государственной историко-культурной экспертизы.
Количественные показатели:
Доля объектов культурного наследия, информация о которых внесена в государственный кадастр недвижимости - 15 %
</t>
  </si>
  <si>
    <t>866 08 01 59 1 03 71840 600</t>
  </si>
  <si>
    <t>Мероприятие 1.3.1</t>
  </si>
  <si>
    <t>Установление историко-культурной ценности объектов, обладающих признаками объекта культурного наследия</t>
  </si>
  <si>
    <t>Мероприятие 1.3.2</t>
  </si>
  <si>
    <t>Организация проведения государственной историко-культурной экспертизы</t>
  </si>
  <si>
    <t>Мероприятие 1.3.3</t>
  </si>
  <si>
    <t>Подготовка сведений для внесения информации об объектах культурного наследия в государственный кадастр недвижимости</t>
  </si>
  <si>
    <t>Основное 
мероприятие 1.4</t>
  </si>
  <si>
    <t xml:space="preserve">Выполнение государственного задания подведомственным Управлению учреждением - 100%
</t>
  </si>
  <si>
    <t>866 08 01 59 1 04 00590 600</t>
  </si>
  <si>
    <t>Обеспечение реализации государственной программы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</si>
  <si>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</si>
  <si>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 xml:space="preserve">Уровень исполнения утвержденных бюджетных назначений на финансовое обеспечение деятельности Управления за счет средств областного бюджета - ≥ 95 %
</t>
  </si>
  <si>
    <t xml:space="preserve">Мероприятие 1.1.3 </t>
  </si>
  <si>
    <t>Основное  мероприятие 1.4</t>
  </si>
  <si>
    <t>866 0801 59 2 02 59500 100</t>
  </si>
  <si>
    <t>866 0801 59 2 02 59500 200</t>
  </si>
  <si>
    <t>866 08 04 59 2 01 72010 100</t>
  </si>
  <si>
    <t>866 08 04 59 2 01 72010 200</t>
  </si>
  <si>
    <t xml:space="preserve">Повышение эффективности государственной охраны объектов культурного наследия, расположенных на территории Воронежской области              Достижение к концу 2016 года плановых значений показателей
Доля объектов культурного наследия, в отношении которых внесены сведения в Реестр - 7,5%  Доля выявленных объектов культурного наследия, в отношении которых проведены мероприятия по включению их в Реестр - 3,0%
</t>
  </si>
  <si>
    <t>Доля объектов культурного наследия, по которым установлен предмет охраны- 12,75%.</t>
  </si>
  <si>
    <t>Доля объектов культурного наследия, на которые разработаны зоны охраны объектов культурного наследия -10,0%</t>
  </si>
  <si>
    <t>Установление историко-культурной ценности объектов, обладающих признаками объекта культурного наследия  - 100% от поступивших обращений</t>
  </si>
  <si>
    <t>Организация проведения государственной историко-культурной экспертизы в отношении 60 объектов</t>
  </si>
  <si>
    <t>Доля объектов культурного наследия, информация о которых внесена в государственный кадастр недвижимости - 15 %</t>
  </si>
  <si>
    <t>Уровень исполнения утвержденных бюджетных назначений на финансовое обеспечение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 - ≥ 95 %</t>
  </si>
  <si>
    <t>866 хх хх 59 х хх ххххх ххх</t>
  </si>
  <si>
    <t>866 08 01 59 1 01 71840 200</t>
  </si>
  <si>
    <t>Руководитель управления</t>
  </si>
  <si>
    <t>Н. И. Петрищев</t>
  </si>
  <si>
    <t>Сведения
о достижении значений показателей (индикаторов) реализации государственной программы Воронежской области
Государственная охрана объектов культурного наследия
по состоянию на 01.01.2017 года</t>
  </si>
  <si>
    <r>
      <rPr>
        <u/>
        <sz val="12"/>
        <rFont val="Times New Roman"/>
        <family val="1"/>
        <charset val="204"/>
      </rPr>
      <t>&gt;</t>
    </r>
    <r>
      <rPr>
        <sz val="12"/>
        <rFont val="Times New Roman"/>
        <family val="1"/>
        <charset val="204"/>
      </rPr>
      <t xml:space="preserve"> 95</t>
    </r>
  </si>
  <si>
    <t>3</t>
  </si>
  <si>
    <t>100</t>
  </si>
  <si>
    <t>98</t>
  </si>
  <si>
    <t>15</t>
  </si>
  <si>
    <t>10</t>
  </si>
  <si>
    <t>12,75</t>
  </si>
  <si>
    <t>98,0</t>
  </si>
  <si>
    <t>Руководитель управления  ___________________________  Н. И. Петрищев</t>
  </si>
  <si>
    <t>Отчет о выполнении Плана реализации государственной программы Воронежской области 
Государственная охрана объектов культурного наследия  по статьям расходов
по состоянию на 01.01.2017 года</t>
  </si>
  <si>
    <t>11</t>
  </si>
  <si>
    <t>Обеспечение сохранности объектов культурного наследия, расположенных на территории Воронежской области         Достижение к концу 2016 года плановых плановых значений показателей подпрограммы. Уровень реализации мероприятий подпрограммы - 98,0%</t>
  </si>
  <si>
    <t>Исполнительный орган государственной власти Воронежской области - главный распорядитель средств областного бюджета, (далее - ГРБС)</t>
  </si>
  <si>
    <t>Код бюджетной классификации 
(в соответствии с законом Воронежской области об областном бюджете, далее КБК)</t>
  </si>
  <si>
    <t>Создание условий для реализации государственной программы Воронежской области «Государственная охрана объектов культурного наследия»   Достижение к концу 2016 года плановых значений показателей
подпрограммы                        Уровень ежегодного достижения показателей (индикаторов) государственной программы - 98,0%</t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</si>
  <si>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Государственная охрана объектов культурного наследия
по состоянию на 01.01.2017 года</t>
  </si>
  <si>
    <t>0,00</t>
  </si>
  <si>
    <t>1769,90</t>
  </si>
  <si>
    <t>6586,00</t>
  </si>
  <si>
    <t>8355,90</t>
  </si>
  <si>
    <t>8295,00</t>
  </si>
  <si>
    <t>1400,00</t>
  </si>
  <si>
    <t>800,00</t>
  </si>
  <si>
    <t>600,00</t>
  </si>
  <si>
    <t>1000,00</t>
  </si>
  <si>
    <t>1590,00</t>
  </si>
  <si>
    <t>70,00</t>
  </si>
  <si>
    <t>1695,00</t>
  </si>
  <si>
    <t>14050,00</t>
  </si>
  <si>
    <t>3355,00</t>
  </si>
  <si>
    <t>20636,00</t>
  </si>
  <si>
    <t>22405,9</t>
  </si>
  <si>
    <t xml:space="preserve">Повышение эффективности государственной охраны объектов культурного наследия, расположенных на территории Воронежской области. Количественные показатели:   Доля объектов культурного наследия, по которым утверждены границы территорий объектов культурного наследия – 11 %.
Доля объектов культурного наследия, по которым установлен предмет охраны- 12,75%.  Доля объектов культурного наследия, на которые разработаны зоны охраны объектов культурного наследия -10,0%
</t>
  </si>
  <si>
    <r>
      <t>Доля объектов культурного наследия, по которым утверждены границы территорий объектов культурного наследия –</t>
    </r>
    <r>
      <rPr>
        <sz val="26"/>
        <color rgb="FFFF0000"/>
        <rFont val="Times New Roman"/>
        <family val="1"/>
        <charset val="204"/>
      </rPr>
      <t xml:space="preserve"> </t>
    </r>
    <r>
      <rPr>
        <sz val="26"/>
        <rFont val="Times New Roman"/>
        <family val="1"/>
        <charset val="204"/>
      </rPr>
      <t>11 %.</t>
    </r>
  </si>
  <si>
    <t>1768,1</t>
  </si>
  <si>
    <t>8348,1</t>
  </si>
  <si>
    <t>6580,00</t>
  </si>
  <si>
    <t>997,1</t>
  </si>
  <si>
    <t>14047,1</t>
  </si>
  <si>
    <t>20627,1</t>
  </si>
  <si>
    <t>22395,2</t>
  </si>
  <si>
    <t>Отчет о выполнении Плана реализации государственной программы Воронежской области 
Государственная охрана объектов культурного наследия в разрезе  исполнительных органов государственной власти Воронежской области
по состоянию на 01.01.2017 года</t>
  </si>
  <si>
    <t>102</t>
  </si>
  <si>
    <t>99,9</t>
  </si>
  <si>
    <t>100,0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</si>
  <si>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</si>
  <si>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</si>
  <si>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</si>
  <si>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 xml:space="preserve">Руководитель управления Петрищев Николай Иванович </t>
  </si>
  <si>
    <t xml:space="preserve">Подпрограмма 1 </t>
  </si>
  <si>
    <t xml:space="preserve">Управление по охране объектов культурного наследия Воронежской области
</t>
  </si>
  <si>
    <t>Заместитель руководителя  Ивкович Марина Милорадовна</t>
  </si>
  <si>
    <t>Заместитель руководителя Ивкович Марина Милорадовна</t>
  </si>
  <si>
    <t xml:space="preserve">Подпрограмма 2 </t>
  </si>
  <si>
    <t xml:space="preserve">за исполнение мероприятий Плана реализации государственной программы Воронежской области </t>
  </si>
  <si>
    <t xml:space="preserve">                                    Ответственные</t>
  </si>
  <si>
    <t xml:space="preserve">Государственная охрана объектов культурного наследия </t>
  </si>
  <si>
    <t>на 2016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</si>
</sst>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#,##0.0"/>
  </numFmts>
  <fonts count="38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name val="Times New Roman"/>
      <family val="1"/>
      <charset val="204"/>
    </font>
    <font>
      <sz val="12"/>
      <name val="Arial Cyr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4"/>
      <name val="Arial Cyr"/>
      <charset val="204"/>
    </font>
    <font>
      <sz val="14"/>
      <name val="Calibri"/>
      <family val="2"/>
      <charset val="204"/>
    </font>
    <font>
      <sz val="11"/>
      <color indexed="10"/>
      <name val="Times New Roman"/>
      <family val="1"/>
      <charset val="204"/>
    </font>
    <font>
      <b/>
      <sz val="11"/>
      <name val="Times New Roman"/>
      <family val="1"/>
      <charset val="204"/>
    </font>
    <font>
      <sz val="13"/>
      <name val="Arial Cyr"/>
      <charset val="204"/>
    </font>
    <font>
      <sz val="11"/>
      <name val="Arial Cyr"/>
      <charset val="204"/>
    </font>
    <font>
      <sz val="10"/>
      <color indexed="10"/>
      <name val="Arial Cyr"/>
      <charset val="204"/>
    </font>
    <font>
      <vertAlign val="superscript"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Arial Cyr"/>
      <charset val="204"/>
    </font>
    <font>
      <i/>
      <sz val="26"/>
      <name val="Times New Roman"/>
      <family val="1"/>
      <charset val="204"/>
    </font>
    <font>
      <sz val="30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Arial Cyr"/>
      <charset val="204"/>
    </font>
    <font>
      <vertAlign val="superscript"/>
      <sz val="26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2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164" fontId="10" fillId="0" borderId="0" applyFont="0" applyFill="0" applyBorder="0" applyAlignment="0" applyProtection="0"/>
  </cellStyleXfs>
  <cellXfs count="493">
    <xf numFmtId="0" fontId="0" fillId="0" borderId="0" xfId="0"/>
    <xf numFmtId="0" fontId="2" fillId="0" borderId="1" xfId="0" applyFont="1" applyBorder="1" applyAlignment="1">
      <alignment horizontal="centerContinuous" vertical="center" wrapText="1"/>
    </xf>
    <xf numFmtId="0" fontId="3" fillId="0" borderId="0" xfId="0" applyFont="1"/>
    <xf numFmtId="0" fontId="0" fillId="0" borderId="0" xfId="0" applyFont="1"/>
    <xf numFmtId="0" fontId="2" fillId="2" borderId="0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top" wrapText="1"/>
    </xf>
    <xf numFmtId="0" fontId="7" fillId="0" borderId="0" xfId="0" applyFont="1" applyAlignment="1">
      <alignment horizontal="right"/>
    </xf>
    <xf numFmtId="0" fontId="0" fillId="0" borderId="0" xfId="0" applyFont="1" applyBorder="1"/>
    <xf numFmtId="0" fontId="11" fillId="0" borderId="0" xfId="0" applyFont="1"/>
    <xf numFmtId="0" fontId="7" fillId="0" borderId="0" xfId="0" applyFont="1" applyAlignment="1">
      <alignment vertical="center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0" fontId="9" fillId="0" borderId="0" xfId="2" applyFont="1"/>
    <xf numFmtId="4" fontId="9" fillId="0" borderId="0" xfId="2" applyNumberFormat="1" applyFont="1"/>
    <xf numFmtId="0" fontId="12" fillId="0" borderId="0" xfId="2" applyFon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7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Continuous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/>
    <xf numFmtId="0" fontId="7" fillId="2" borderId="5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7" fillId="2" borderId="1" xfId="3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7" fillId="2" borderId="1" xfId="3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7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7" fillId="0" borderId="5" xfId="3" applyFont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wrapText="1"/>
    </xf>
    <xf numFmtId="0" fontId="7" fillId="0" borderId="4" xfId="3" applyFont="1" applyBorder="1" applyAlignment="1">
      <alignment vertical="top" wrapText="1"/>
    </xf>
    <xf numFmtId="0" fontId="7" fillId="0" borderId="3" xfId="3" applyFont="1" applyBorder="1" applyAlignment="1">
      <alignment vertical="top" wrapText="1"/>
    </xf>
    <xf numFmtId="0" fontId="7" fillId="0" borderId="8" xfId="3" applyFont="1" applyBorder="1" applyAlignment="1">
      <alignment vertical="top" wrapText="1"/>
    </xf>
    <xf numFmtId="0" fontId="7" fillId="2" borderId="7" xfId="3" applyFont="1" applyFill="1" applyBorder="1" applyAlignment="1">
      <alignment wrapText="1"/>
    </xf>
    <xf numFmtId="0" fontId="7" fillId="0" borderId="1" xfId="3" applyFont="1" applyBorder="1" applyAlignment="1">
      <alignment vertical="top" wrapText="1"/>
    </xf>
    <xf numFmtId="0" fontId="7" fillId="0" borderId="1" xfId="3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7" fillId="0" borderId="9" xfId="3" applyFont="1" applyBorder="1" applyAlignment="1">
      <alignment vertical="top" wrapText="1"/>
    </xf>
    <xf numFmtId="0" fontId="7" fillId="0" borderId="10" xfId="3" applyFont="1" applyBorder="1" applyAlignment="1">
      <alignment vertical="top" wrapText="1"/>
    </xf>
    <xf numFmtId="0" fontId="7" fillId="2" borderId="1" xfId="3" applyFont="1" applyFill="1" applyBorder="1" applyAlignment="1">
      <alignment vertical="top" wrapText="1"/>
    </xf>
    <xf numFmtId="0" fontId="7" fillId="0" borderId="0" xfId="3" applyFont="1" applyBorder="1" applyAlignment="1">
      <alignment wrapText="1"/>
    </xf>
    <xf numFmtId="0" fontId="7" fillId="2" borderId="0" xfId="0" applyFont="1" applyFill="1" applyAlignment="1">
      <alignment horizontal="centerContinuous" vertical="center" wrapText="1"/>
    </xf>
    <xf numFmtId="0" fontId="4" fillId="0" borderId="0" xfId="0" applyFont="1" applyFill="1" applyAlignment="1">
      <alignment vertical="center" wrapText="1"/>
    </xf>
    <xf numFmtId="0" fontId="7" fillId="0" borderId="0" xfId="0" applyFont="1" applyFill="1"/>
    <xf numFmtId="4" fontId="12" fillId="0" borderId="0" xfId="2" applyNumberFormat="1" applyFont="1"/>
    <xf numFmtId="0" fontId="4" fillId="0" borderId="0" xfId="0" applyFont="1" applyFill="1"/>
    <xf numFmtId="0" fontId="19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Continuous" vertical="center" wrapText="1"/>
    </xf>
    <xf numFmtId="49" fontId="2" fillId="2" borderId="1" xfId="0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49" fontId="2" fillId="0" borderId="3" xfId="0" applyNumberFormat="1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horizontal="left" vertical="top" wrapText="1" indent="1"/>
    </xf>
    <xf numFmtId="0" fontId="2" fillId="0" borderId="0" xfId="0" applyFont="1" applyAlignment="1">
      <alignment horizontal="left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center" wrapText="1"/>
    </xf>
    <xf numFmtId="49" fontId="2" fillId="0" borderId="9" xfId="0" applyNumberFormat="1" applyFont="1" applyFill="1" applyBorder="1" applyAlignment="1">
      <alignment vertical="top" wrapText="1"/>
    </xf>
    <xf numFmtId="49" fontId="4" fillId="0" borderId="7" xfId="0" applyNumberFormat="1" applyFont="1" applyFill="1" applyBorder="1" applyAlignment="1">
      <alignment horizontal="left" vertical="top" wrapText="1" indent="1"/>
    </xf>
    <xf numFmtId="49" fontId="2" fillId="0" borderId="8" xfId="0" applyNumberFormat="1" applyFont="1" applyFill="1" applyBorder="1" applyAlignment="1">
      <alignment vertical="top" wrapText="1"/>
    </xf>
    <xf numFmtId="49" fontId="2" fillId="0" borderId="10" xfId="0" applyNumberFormat="1" applyFont="1" applyFill="1" applyBorder="1" applyAlignment="1">
      <alignment vertical="top" wrapText="1"/>
    </xf>
    <xf numFmtId="0" fontId="22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Fill="1"/>
    <xf numFmtId="0" fontId="20" fillId="0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 indent="2"/>
    </xf>
    <xf numFmtId="0" fontId="22" fillId="0" borderId="0" xfId="0" applyFont="1" applyBorder="1"/>
    <xf numFmtId="0" fontId="22" fillId="0" borderId="2" xfId="0" applyFont="1" applyBorder="1"/>
    <xf numFmtId="49" fontId="20" fillId="0" borderId="0" xfId="0" applyNumberFormat="1" applyFont="1" applyFill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wrapText="1"/>
    </xf>
    <xf numFmtId="0" fontId="21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horizontal="center" vertical="center" textRotation="90" wrapText="1"/>
    </xf>
    <xf numFmtId="0" fontId="21" fillId="0" borderId="1" xfId="0" applyFont="1" applyBorder="1" applyAlignment="1">
      <alignment horizontal="center" vertical="center"/>
    </xf>
    <xf numFmtId="0" fontId="21" fillId="2" borderId="1" xfId="0" applyNumberFormat="1" applyFont="1" applyFill="1" applyBorder="1" applyAlignment="1">
      <alignment vertical="center" wrapText="1"/>
    </xf>
    <xf numFmtId="0" fontId="25" fillId="2" borderId="1" xfId="0" applyNumberFormat="1" applyFont="1" applyFill="1" applyBorder="1" applyAlignment="1">
      <alignment vertical="center" wrapText="1"/>
    </xf>
    <xf numFmtId="165" fontId="25" fillId="2" borderId="1" xfId="0" applyNumberFormat="1" applyFont="1" applyFill="1" applyBorder="1" applyAlignment="1">
      <alignment vertical="center"/>
    </xf>
    <xf numFmtId="0" fontId="21" fillId="0" borderId="1" xfId="0" applyNumberFormat="1" applyFont="1" applyBorder="1" applyAlignment="1">
      <alignment vertical="center" wrapText="1"/>
    </xf>
    <xf numFmtId="0" fontId="21" fillId="0" borderId="3" xfId="0" applyNumberFormat="1" applyFont="1" applyBorder="1" applyAlignment="1">
      <alignment vertical="center" wrapText="1"/>
    </xf>
    <xf numFmtId="165" fontId="21" fillId="2" borderId="1" xfId="0" applyNumberFormat="1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2" borderId="8" xfId="0" applyFont="1" applyFill="1" applyBorder="1" applyAlignment="1">
      <alignment vertical="top" wrapText="1"/>
    </xf>
    <xf numFmtId="49" fontId="2" fillId="2" borderId="9" xfId="0" applyNumberFormat="1" applyFont="1" applyFill="1" applyBorder="1" applyAlignment="1">
      <alignment horizontal="center" vertical="top" wrapText="1"/>
    </xf>
    <xf numFmtId="49" fontId="2" fillId="0" borderId="3" xfId="0" applyNumberFormat="1" applyFont="1" applyFill="1" applyBorder="1" applyAlignment="1">
      <alignment horizontal="center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49" fontId="2" fillId="0" borderId="10" xfId="0" applyNumberFormat="1" applyFont="1" applyFill="1" applyBorder="1" applyAlignment="1">
      <alignment horizontal="center" vertical="top" wrapText="1"/>
    </xf>
    <xf numFmtId="49" fontId="20" fillId="2" borderId="5" xfId="0" applyNumberFormat="1" applyFont="1" applyFill="1" applyBorder="1" applyAlignment="1">
      <alignment horizontal="center" vertical="top" wrapText="1"/>
    </xf>
    <xf numFmtId="49" fontId="20" fillId="0" borderId="0" xfId="0" applyNumberFormat="1" applyFont="1" applyFill="1" applyBorder="1" applyAlignment="1">
      <alignment horizontal="center" vertical="top" wrapText="1"/>
    </xf>
    <xf numFmtId="49" fontId="2" fillId="0" borderId="8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0" borderId="7" xfId="0" applyNumberFormat="1" applyFont="1" applyBorder="1" applyAlignment="1">
      <alignment horizontal="left"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0" fillId="0" borderId="8" xfId="0" applyNumberFormat="1" applyFont="1" applyBorder="1" applyAlignment="1">
      <alignment horizontal="left" vertical="top" wrapText="1"/>
    </xf>
    <xf numFmtId="49" fontId="20" fillId="0" borderId="9" xfId="0" applyNumberFormat="1" applyFont="1" applyFill="1" applyBorder="1" applyAlignment="1">
      <alignment horizontal="center" vertical="top" wrapText="1"/>
    </xf>
    <xf numFmtId="49" fontId="20" fillId="2" borderId="8" xfId="0" applyNumberFormat="1" applyFont="1" applyFill="1" applyBorder="1" applyAlignment="1">
      <alignment horizontal="left" vertical="top" wrapText="1"/>
    </xf>
    <xf numFmtId="0" fontId="22" fillId="0" borderId="9" xfId="0" applyFont="1" applyBorder="1" applyAlignment="1">
      <alignment horizontal="center" vertical="top"/>
    </xf>
    <xf numFmtId="49" fontId="20" fillId="2" borderId="5" xfId="0" applyNumberFormat="1" applyFont="1" applyFill="1" applyBorder="1" applyAlignment="1">
      <alignment horizontal="left" vertical="top" wrapText="1"/>
    </xf>
    <xf numFmtId="49" fontId="20" fillId="0" borderId="8" xfId="0" applyNumberFormat="1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center" vertical="center" wrapText="1"/>
    </xf>
    <xf numFmtId="0" fontId="15" fillId="0" borderId="0" xfId="0" applyFont="1" applyBorder="1"/>
    <xf numFmtId="49" fontId="20" fillId="0" borderId="0" xfId="0" applyNumberFormat="1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center" vertical="top"/>
    </xf>
    <xf numFmtId="0" fontId="20" fillId="2" borderId="3" xfId="0" applyFont="1" applyFill="1" applyBorder="1" applyAlignment="1">
      <alignment horizontal="left" vertical="top" wrapText="1"/>
    </xf>
    <xf numFmtId="49" fontId="20" fillId="0" borderId="9" xfId="0" applyNumberFormat="1" applyFont="1" applyBorder="1" applyAlignment="1">
      <alignment horizontal="left" vertical="top" wrapText="1"/>
    </xf>
    <xf numFmtId="49" fontId="20" fillId="0" borderId="9" xfId="0" applyNumberFormat="1" applyFont="1" applyFill="1" applyBorder="1" applyAlignment="1">
      <alignment horizontal="left" vertical="top" wrapText="1"/>
    </xf>
    <xf numFmtId="49" fontId="20" fillId="2" borderId="9" xfId="0" applyNumberFormat="1" applyFont="1" applyFill="1" applyBorder="1" applyAlignment="1">
      <alignment horizontal="left" vertical="top" wrapText="1"/>
    </xf>
    <xf numFmtId="49" fontId="20" fillId="2" borderId="4" xfId="0" applyNumberFormat="1" applyFont="1" applyFill="1" applyBorder="1" applyAlignment="1">
      <alignment horizontal="left" vertical="top" wrapText="1"/>
    </xf>
    <xf numFmtId="49" fontId="6" fillId="0" borderId="8" xfId="0" applyNumberFormat="1" applyFont="1" applyBorder="1" applyAlignment="1">
      <alignment horizontal="left" vertical="top" wrapText="1"/>
    </xf>
    <xf numFmtId="49" fontId="20" fillId="0" borderId="5" xfId="0" applyNumberFormat="1" applyFont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1" fillId="2" borderId="7" xfId="0" applyNumberFormat="1" applyFont="1" applyFill="1" applyBorder="1" applyAlignment="1">
      <alignment vertical="center" wrapText="1"/>
    </xf>
    <xf numFmtId="0" fontId="21" fillId="2" borderId="7" xfId="2" applyFont="1" applyFill="1" applyBorder="1" applyAlignment="1">
      <alignment wrapText="1"/>
    </xf>
    <xf numFmtId="0" fontId="21" fillId="2" borderId="12" xfId="0" applyNumberFormat="1" applyFont="1" applyFill="1" applyBorder="1" applyAlignment="1">
      <alignment vertical="center" wrapText="1"/>
    </xf>
    <xf numFmtId="0" fontId="21" fillId="2" borderId="7" xfId="0" applyNumberFormat="1" applyFont="1" applyFill="1" applyBorder="1" applyAlignment="1">
      <alignment horizontal="left" vertical="center" wrapText="1" indent="2"/>
    </xf>
    <xf numFmtId="0" fontId="21" fillId="0" borderId="11" xfId="0" applyNumberFormat="1" applyFont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49" fontId="21" fillId="0" borderId="4" xfId="0" applyNumberFormat="1" applyFont="1" applyBorder="1" applyAlignment="1">
      <alignment horizontal="left" vertical="top" wrapText="1"/>
    </xf>
    <xf numFmtId="49" fontId="21" fillId="0" borderId="4" xfId="0" applyNumberFormat="1" applyFont="1" applyFill="1" applyBorder="1" applyAlignment="1">
      <alignment horizontal="center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0" borderId="3" xfId="0" applyNumberFormat="1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vertical="top" wrapText="1"/>
    </xf>
    <xf numFmtId="0" fontId="21" fillId="2" borderId="5" xfId="0" applyNumberFormat="1" applyFont="1" applyFill="1" applyBorder="1" applyAlignment="1">
      <alignment horizontal="left" vertical="center" wrapText="1" indent="2"/>
    </xf>
    <xf numFmtId="0" fontId="21" fillId="0" borderId="1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6" fillId="0" borderId="3" xfId="0" applyFont="1" applyBorder="1" applyAlignment="1">
      <alignment horizontal="center" vertical="top"/>
    </xf>
    <xf numFmtId="0" fontId="21" fillId="2" borderId="4" xfId="0" applyNumberFormat="1" applyFont="1" applyFill="1" applyBorder="1" applyAlignment="1">
      <alignment horizontal="left" vertical="center" wrapText="1" indent="2"/>
    </xf>
    <xf numFmtId="49" fontId="21" fillId="0" borderId="9" xfId="0" applyNumberFormat="1" applyFont="1" applyBorder="1" applyAlignment="1">
      <alignment horizontal="left" vertical="top" wrapText="1"/>
    </xf>
    <xf numFmtId="49" fontId="21" fillId="0" borderId="9" xfId="0" applyNumberFormat="1" applyFont="1" applyFill="1" applyBorder="1" applyAlignment="1">
      <alignment horizontal="center" vertical="top" wrapText="1"/>
    </xf>
    <xf numFmtId="0" fontId="21" fillId="0" borderId="4" xfId="0" applyNumberFormat="1" applyFont="1" applyBorder="1" applyAlignment="1">
      <alignment vertical="center" wrapText="1"/>
    </xf>
    <xf numFmtId="0" fontId="28" fillId="0" borderId="0" xfId="7" applyFont="1" applyAlignment="1">
      <alignment vertical="center" wrapText="1"/>
    </xf>
    <xf numFmtId="0" fontId="28" fillId="0" borderId="0" xfId="7" applyFont="1" applyAlignment="1">
      <alignment horizontal="center" vertical="center" wrapText="1"/>
    </xf>
    <xf numFmtId="0" fontId="28" fillId="0" borderId="0" xfId="7" applyFont="1" applyAlignment="1">
      <alignment vertical="center"/>
    </xf>
    <xf numFmtId="0" fontId="29" fillId="0" borderId="0" xfId="7" applyFont="1" applyAlignment="1">
      <alignment horizontal="center" vertical="center" wrapText="1"/>
    </xf>
    <xf numFmtId="0" fontId="30" fillId="0" borderId="0" xfId="7" applyFont="1" applyAlignment="1">
      <alignment horizontal="center" vertical="center" wrapText="1"/>
    </xf>
    <xf numFmtId="0" fontId="28" fillId="0" borderId="1" xfId="7" applyFont="1" applyBorder="1" applyAlignment="1">
      <alignment horizontal="centerContinuous" vertical="center" wrapText="1"/>
    </xf>
    <xf numFmtId="0" fontId="28" fillId="0" borderId="13" xfId="7" applyFont="1" applyBorder="1" applyAlignment="1">
      <alignment horizontal="centerContinuous" vertical="center" wrapText="1"/>
    </xf>
    <xf numFmtId="0" fontId="31" fillId="0" borderId="1" xfId="7" applyFont="1" applyBorder="1" applyAlignment="1">
      <alignment horizontal="center" vertical="center" wrapText="1"/>
    </xf>
    <xf numFmtId="0" fontId="31" fillId="0" borderId="3" xfId="7" applyFont="1" applyBorder="1" applyAlignment="1">
      <alignment horizontal="center" vertical="center" wrapText="1"/>
    </xf>
    <xf numFmtId="0" fontId="31" fillId="0" borderId="0" xfId="7" applyFont="1" applyAlignment="1">
      <alignment horizontal="center" vertical="center" wrapText="1"/>
    </xf>
    <xf numFmtId="0" fontId="28" fillId="0" borderId="1" xfId="7" applyFont="1" applyBorder="1" applyAlignment="1">
      <alignment horizontal="center" vertical="center" wrapText="1"/>
    </xf>
    <xf numFmtId="0" fontId="1" fillId="0" borderId="0" xfId="7" applyFont="1" applyAlignment="1">
      <alignment horizontal="center" vertical="center" wrapText="1"/>
    </xf>
    <xf numFmtId="0" fontId="28" fillId="0" borderId="0" xfId="7" applyFont="1" applyBorder="1" applyAlignment="1">
      <alignment horizontal="center" vertical="center" wrapText="1"/>
    </xf>
    <xf numFmtId="0" fontId="28" fillId="0" borderId="2" xfId="7" applyFont="1" applyBorder="1" applyAlignment="1">
      <alignment horizontal="center" vertical="center" wrapText="1"/>
    </xf>
    <xf numFmtId="0" fontId="30" fillId="0" borderId="0" xfId="7" applyFont="1" applyBorder="1" applyAlignment="1">
      <alignment horizontal="center" vertical="top"/>
    </xf>
    <xf numFmtId="0" fontId="31" fillId="0" borderId="0" xfId="7" applyFont="1" applyBorder="1" applyAlignment="1">
      <alignment horizontal="left" vertical="center" wrapText="1"/>
    </xf>
    <xf numFmtId="0" fontId="31" fillId="0" borderId="2" xfId="7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top" wrapText="1"/>
    </xf>
    <xf numFmtId="0" fontId="21" fillId="0" borderId="5" xfId="0" applyFont="1" applyBorder="1" applyAlignment="1">
      <alignment vertical="top" wrapText="1"/>
    </xf>
    <xf numFmtId="0" fontId="21" fillId="2" borderId="7" xfId="0" applyNumberFormat="1" applyFont="1" applyFill="1" applyBorder="1" applyAlignment="1">
      <alignment vertical="top" wrapText="1"/>
    </xf>
    <xf numFmtId="0" fontId="21" fillId="2" borderId="1" xfId="0" applyNumberFormat="1" applyFont="1" applyFill="1" applyBorder="1" applyAlignment="1">
      <alignment vertical="top" wrapText="1"/>
    </xf>
    <xf numFmtId="165" fontId="25" fillId="2" borderId="1" xfId="0" applyNumberFormat="1" applyFont="1" applyFill="1" applyBorder="1" applyAlignment="1">
      <alignment vertical="top"/>
    </xf>
    <xf numFmtId="0" fontId="21" fillId="2" borderId="12" xfId="0" applyNumberFormat="1" applyFont="1" applyFill="1" applyBorder="1" applyAlignment="1">
      <alignment vertical="top" wrapText="1"/>
    </xf>
    <xf numFmtId="0" fontId="21" fillId="2" borderId="8" xfId="0" applyNumberFormat="1" applyFont="1" applyFill="1" applyBorder="1" applyAlignment="1">
      <alignment horizontal="left" vertical="top" wrapText="1"/>
    </xf>
    <xf numFmtId="0" fontId="21" fillId="2" borderId="5" xfId="0" applyNumberFormat="1" applyFont="1" applyFill="1" applyBorder="1" applyAlignment="1">
      <alignment horizontal="left" vertical="top" wrapText="1"/>
    </xf>
    <xf numFmtId="0" fontId="21" fillId="0" borderId="4" xfId="0" applyNumberFormat="1" applyFont="1" applyBorder="1" applyAlignment="1">
      <alignment vertical="top" wrapText="1"/>
    </xf>
    <xf numFmtId="0" fontId="21" fillId="0" borderId="3" xfId="0" applyNumberFormat="1" applyFont="1" applyBorder="1" applyAlignment="1">
      <alignment vertical="top" wrapText="1"/>
    </xf>
    <xf numFmtId="0" fontId="25" fillId="2" borderId="1" xfId="0" applyNumberFormat="1" applyFont="1" applyFill="1" applyBorder="1" applyAlignment="1">
      <alignment vertical="top" wrapText="1"/>
    </xf>
    <xf numFmtId="0" fontId="21" fillId="0" borderId="1" xfId="0" applyNumberFormat="1" applyFont="1" applyBorder="1" applyAlignment="1">
      <alignment vertical="top" wrapText="1"/>
    </xf>
    <xf numFmtId="0" fontId="21" fillId="2" borderId="7" xfId="2" applyFont="1" applyFill="1" applyBorder="1" applyAlignment="1">
      <alignment vertical="top" wrapText="1"/>
    </xf>
    <xf numFmtId="0" fontId="21" fillId="2" borderId="7" xfId="0" applyNumberFormat="1" applyFont="1" applyFill="1" applyBorder="1" applyAlignment="1">
      <alignment horizontal="left" vertical="top" wrapText="1"/>
    </xf>
    <xf numFmtId="0" fontId="21" fillId="0" borderId="11" xfId="0" applyNumberFormat="1" applyFont="1" applyBorder="1" applyAlignment="1">
      <alignment vertical="top" wrapText="1"/>
    </xf>
    <xf numFmtId="0" fontId="21" fillId="2" borderId="4" xfId="0" applyNumberFormat="1" applyFont="1" applyFill="1" applyBorder="1" applyAlignment="1">
      <alignment horizontal="left" vertical="top" wrapText="1"/>
    </xf>
    <xf numFmtId="165" fontId="21" fillId="2" borderId="1" xfId="0" applyNumberFormat="1" applyFont="1" applyFill="1" applyBorder="1" applyAlignment="1">
      <alignment vertical="top"/>
    </xf>
    <xf numFmtId="0" fontId="21" fillId="0" borderId="1" xfId="0" applyFont="1" applyBorder="1" applyAlignment="1">
      <alignment vertical="top"/>
    </xf>
    <xf numFmtId="0" fontId="31" fillId="0" borderId="1" xfId="7" applyFont="1" applyBorder="1" applyAlignment="1">
      <alignment horizontal="left" vertical="top" wrapText="1"/>
    </xf>
    <xf numFmtId="0" fontId="28" fillId="0" borderId="1" xfId="7" applyFont="1" applyBorder="1" applyAlignment="1">
      <alignment horizontal="center" vertical="top" wrapText="1"/>
    </xf>
    <xf numFmtId="0" fontId="28" fillId="0" borderId="5" xfId="7" applyFont="1" applyBorder="1" applyAlignment="1">
      <alignment horizontal="center" vertical="top" wrapText="1"/>
    </xf>
    <xf numFmtId="0" fontId="31" fillId="0" borderId="8" xfId="7" applyFont="1" applyBorder="1" applyAlignment="1">
      <alignment horizontal="left" vertical="top" wrapText="1"/>
    </xf>
    <xf numFmtId="0" fontId="28" fillId="0" borderId="7" xfId="7" applyFont="1" applyBorder="1" applyAlignment="1">
      <alignment horizontal="center" vertical="top" wrapText="1"/>
    </xf>
    <xf numFmtId="0" fontId="31" fillId="0" borderId="9" xfId="7" applyFont="1" applyBorder="1" applyAlignment="1">
      <alignment horizontal="left" vertical="top" wrapText="1"/>
    </xf>
    <xf numFmtId="0" fontId="28" fillId="0" borderId="4" xfId="7" applyFont="1" applyBorder="1" applyAlignment="1">
      <alignment horizontal="center" vertical="top" wrapText="1"/>
    </xf>
    <xf numFmtId="0" fontId="31" fillId="0" borderId="10" xfId="7" applyFont="1" applyBorder="1" applyAlignment="1">
      <alignment horizontal="left" vertical="top" wrapText="1"/>
    </xf>
    <xf numFmtId="0" fontId="28" fillId="0" borderId="3" xfId="7" applyFont="1" applyBorder="1" applyAlignment="1">
      <alignment horizontal="center" vertical="top" wrapText="1"/>
    </xf>
    <xf numFmtId="0" fontId="31" fillId="0" borderId="3" xfId="7" applyFont="1" applyBorder="1" applyAlignment="1">
      <alignment horizontal="left" vertical="top" wrapText="1"/>
    </xf>
    <xf numFmtId="0" fontId="28" fillId="0" borderId="1" xfId="7" applyFont="1" applyBorder="1" applyAlignment="1">
      <alignment horizontal="left" vertical="top" wrapText="1"/>
    </xf>
    <xf numFmtId="0" fontId="28" fillId="0" borderId="7" xfId="7" applyFont="1" applyBorder="1" applyAlignment="1">
      <alignment horizontal="left" vertical="top" wrapText="1"/>
    </xf>
    <xf numFmtId="0" fontId="29" fillId="0" borderId="0" xfId="7" applyFont="1" applyAlignment="1">
      <alignment vertical="center" wrapText="1"/>
    </xf>
    <xf numFmtId="0" fontId="29" fillId="0" borderId="2" xfId="7" applyFont="1" applyBorder="1" applyAlignment="1">
      <alignment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0" fontId="21" fillId="0" borderId="5" xfId="0" applyNumberFormat="1" applyFont="1" applyBorder="1" applyAlignment="1">
      <alignment horizontal="center" vertical="center" wrapText="1"/>
    </xf>
    <xf numFmtId="49" fontId="20" fillId="2" borderId="3" xfId="0" applyNumberFormat="1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center" wrapText="1" indent="2"/>
    </xf>
    <xf numFmtId="0" fontId="21" fillId="2" borderId="5" xfId="0" applyNumberFormat="1" applyFont="1" applyFill="1" applyBorder="1" applyAlignment="1">
      <alignment vertical="center" wrapText="1"/>
    </xf>
    <xf numFmtId="49" fontId="21" fillId="0" borderId="3" xfId="0" applyNumberFormat="1" applyFont="1" applyBorder="1" applyAlignment="1">
      <alignment horizontal="left" vertical="top" wrapText="1"/>
    </xf>
    <xf numFmtId="0" fontId="21" fillId="2" borderId="5" xfId="0" applyNumberFormat="1" applyFont="1" applyFill="1" applyBorder="1" applyAlignment="1">
      <alignment vertical="top" wrapText="1"/>
    </xf>
    <xf numFmtId="0" fontId="2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0" fillId="2" borderId="1" xfId="0" applyFont="1" applyFill="1" applyBorder="1" applyAlignment="1">
      <alignment horizontal="left" vertical="top" wrapText="1"/>
    </xf>
    <xf numFmtId="49" fontId="2" fillId="0" borderId="9" xfId="0" applyNumberFormat="1" applyFont="1" applyFill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49" fontId="2" fillId="0" borderId="4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33" fillId="0" borderId="1" xfId="0" applyFont="1" applyBorder="1" applyAlignment="1">
      <alignment vertical="top" wrapText="1"/>
    </xf>
    <xf numFmtId="0" fontId="33" fillId="0" borderId="0" xfId="0" applyFont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2" fontId="20" fillId="2" borderId="1" xfId="0" applyNumberFormat="1" applyFont="1" applyFill="1" applyBorder="1" applyAlignment="1">
      <alignment horizontal="center" vertical="center" wrapText="1"/>
    </xf>
    <xf numFmtId="49" fontId="20" fillId="0" borderId="4" xfId="0" applyNumberFormat="1" applyFont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2" fontId="20" fillId="2" borderId="1" xfId="0" applyNumberFormat="1" applyFont="1" applyFill="1" applyBorder="1" applyAlignment="1">
      <alignment horizontal="center" vertical="center" wrapText="1"/>
    </xf>
    <xf numFmtId="2" fontId="20" fillId="2" borderId="1" xfId="0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top" wrapText="1"/>
    </xf>
    <xf numFmtId="2" fontId="20" fillId="2" borderId="3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center" wrapText="1"/>
    </xf>
    <xf numFmtId="2" fontId="20" fillId="2" borderId="1" xfId="0" applyNumberFormat="1" applyFont="1" applyFill="1" applyBorder="1" applyAlignment="1">
      <alignment horizontal="center" vertical="top" wrapText="1"/>
    </xf>
    <xf numFmtId="49" fontId="20" fillId="0" borderId="5" xfId="0" applyNumberFormat="1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 wrapText="1"/>
    </xf>
    <xf numFmtId="2" fontId="20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Fill="1"/>
    <xf numFmtId="0" fontId="20" fillId="0" borderId="1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center" vertical="center" wrapText="1"/>
    </xf>
    <xf numFmtId="49" fontId="20" fillId="0" borderId="4" xfId="0" applyNumberFormat="1" applyFont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top" wrapText="1"/>
    </xf>
    <xf numFmtId="2" fontId="20" fillId="0" borderId="3" xfId="0" applyNumberFormat="1" applyFont="1" applyBorder="1" applyAlignment="1">
      <alignment horizontal="center" vertical="top" wrapText="1"/>
    </xf>
    <xf numFmtId="0" fontId="20" fillId="0" borderId="3" xfId="0" applyFont="1" applyFill="1" applyBorder="1" applyAlignment="1">
      <alignment horizontal="left" vertical="top" wrapText="1"/>
    </xf>
    <xf numFmtId="0" fontId="22" fillId="0" borderId="2" xfId="0" applyFont="1" applyFill="1" applyBorder="1"/>
    <xf numFmtId="49" fontId="2" fillId="0" borderId="1" xfId="0" applyNumberFormat="1" applyFont="1" applyFill="1" applyBorder="1" applyAlignment="1">
      <alignment horizontal="center" vertical="top"/>
    </xf>
    <xf numFmtId="0" fontId="20" fillId="2" borderId="5" xfId="0" applyFont="1" applyFill="1" applyBorder="1" applyAlignment="1">
      <alignment horizontal="center" vertical="top" wrapText="1"/>
    </xf>
    <xf numFmtId="2" fontId="20" fillId="2" borderId="5" xfId="0" applyNumberFormat="1" applyFont="1" applyFill="1" applyBorder="1" applyAlignment="1">
      <alignment horizontal="center" vertical="top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49" fontId="20" fillId="0" borderId="4" xfId="0" applyNumberFormat="1" applyFont="1" applyBorder="1" applyAlignment="1">
      <alignment horizontal="center" vertical="top" wrapText="1"/>
    </xf>
    <xf numFmtId="49" fontId="20" fillId="2" borderId="4" xfId="0" applyNumberFormat="1" applyFont="1" applyFill="1" applyBorder="1" applyAlignment="1">
      <alignment horizontal="center" vertical="top" wrapText="1"/>
    </xf>
    <xf numFmtId="49" fontId="20" fillId="2" borderId="4" xfId="0" applyNumberFormat="1" applyFont="1" applyFill="1" applyBorder="1" applyAlignment="1">
      <alignment horizontal="left" vertical="top" wrapText="1"/>
    </xf>
    <xf numFmtId="2" fontId="20" fillId="2" borderId="4" xfId="0" applyNumberFormat="1" applyFont="1" applyFill="1" applyBorder="1" applyAlignment="1">
      <alignment horizontal="center" vertical="top" wrapText="1"/>
    </xf>
    <xf numFmtId="49" fontId="2" fillId="0" borderId="6" xfId="0" applyNumberFormat="1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top" wrapText="1"/>
    </xf>
    <xf numFmtId="49" fontId="2" fillId="0" borderId="5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0" fillId="0" borderId="11" xfId="0" applyFont="1" applyFill="1" applyBorder="1" applyAlignment="1">
      <alignment vertical="center"/>
    </xf>
    <xf numFmtId="0" fontId="2" fillId="0" borderId="5" xfId="0" applyFont="1" applyFill="1" applyBorder="1" applyAlignment="1">
      <alignment vertical="top" wrapText="1"/>
    </xf>
    <xf numFmtId="0" fontId="4" fillId="0" borderId="7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2" fillId="0" borderId="8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 indent="1"/>
    </xf>
    <xf numFmtId="0" fontId="0" fillId="0" borderId="0" xfId="0" applyFill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2" fontId="20" fillId="0" borderId="3" xfId="0" applyNumberFormat="1" applyFont="1" applyFill="1" applyBorder="1" applyAlignment="1">
      <alignment horizontal="center" vertical="top" wrapText="1"/>
    </xf>
    <xf numFmtId="2" fontId="20" fillId="0" borderId="5" xfId="0" applyNumberFormat="1" applyFont="1" applyFill="1" applyBorder="1" applyAlignment="1">
      <alignment horizontal="center" vertical="top" wrapText="1"/>
    </xf>
    <xf numFmtId="2" fontId="20" fillId="0" borderId="4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37" fillId="2" borderId="5" xfId="0" applyFont="1" applyFill="1" applyBorder="1" applyAlignment="1">
      <alignment horizontal="center" vertical="top" wrapText="1"/>
    </xf>
    <xf numFmtId="0" fontId="37" fillId="2" borderId="8" xfId="0" applyFont="1" applyFill="1" applyBorder="1" applyAlignment="1">
      <alignment horizontal="center" vertical="top" wrapText="1"/>
    </xf>
    <xf numFmtId="0" fontId="37" fillId="2" borderId="7" xfId="0" applyFont="1" applyFill="1" applyBorder="1" applyAlignment="1">
      <alignment horizontal="center" vertical="top" wrapText="1"/>
    </xf>
    <xf numFmtId="49" fontId="20" fillId="2" borderId="8" xfId="0" applyNumberFormat="1" applyFont="1" applyFill="1" applyBorder="1" applyAlignment="1">
      <alignment horizontal="center" vertical="top" wrapText="1"/>
    </xf>
    <xf numFmtId="0" fontId="20" fillId="2" borderId="1" xfId="0" applyNumberFormat="1" applyFont="1" applyFill="1" applyBorder="1" applyAlignment="1">
      <alignment horizontal="center" vertical="top" wrapText="1"/>
    </xf>
    <xf numFmtId="49" fontId="20" fillId="2" borderId="1" xfId="0" applyNumberFormat="1" applyFont="1" applyFill="1" applyBorder="1" applyAlignment="1">
      <alignment horizontal="center" vertical="top" wrapText="1"/>
    </xf>
    <xf numFmtId="0" fontId="2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2" fontId="20" fillId="0" borderId="5" xfId="0" applyNumberFormat="1" applyFont="1" applyFill="1" applyBorder="1" applyAlignment="1">
      <alignment horizontal="center" vertical="top" wrapText="1"/>
    </xf>
    <xf numFmtId="0" fontId="20" fillId="2" borderId="5" xfId="0" applyFont="1" applyFill="1" applyBorder="1" applyAlignment="1">
      <alignment vertical="top" wrapText="1"/>
    </xf>
    <xf numFmtId="0" fontId="7" fillId="0" borderId="0" xfId="0" applyFont="1" applyBorder="1" applyAlignment="1">
      <alignment horizontal="right" vertical="top" wrapText="1"/>
    </xf>
    <xf numFmtId="49" fontId="20" fillId="2" borderId="5" xfId="0" applyNumberFormat="1" applyFont="1" applyFill="1" applyBorder="1" applyAlignment="1">
      <alignment horizontal="center" vertical="top" wrapText="1"/>
    </xf>
    <xf numFmtId="49" fontId="20" fillId="2" borderId="3" xfId="0" applyNumberFormat="1" applyFont="1" applyFill="1" applyBorder="1" applyAlignment="1">
      <alignment horizontal="center" vertical="top" wrapText="1"/>
    </xf>
    <xf numFmtId="0" fontId="20" fillId="2" borderId="5" xfId="0" applyNumberFormat="1" applyFont="1" applyFill="1" applyBorder="1" applyAlignment="1">
      <alignment horizontal="center" vertical="top" wrapText="1"/>
    </xf>
    <xf numFmtId="0" fontId="20" fillId="2" borderId="3" xfId="0" applyNumberFormat="1" applyFont="1" applyFill="1" applyBorder="1" applyAlignment="1">
      <alignment horizontal="center" vertical="top" wrapText="1"/>
    </xf>
    <xf numFmtId="0" fontId="20" fillId="2" borderId="5" xfId="0" applyFont="1" applyFill="1" applyBorder="1" applyAlignment="1">
      <alignment horizontal="center" vertical="top" wrapText="1"/>
    </xf>
    <xf numFmtId="0" fontId="20" fillId="2" borderId="3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2" fillId="0" borderId="5" xfId="0" applyNumberFormat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3" fillId="0" borderId="5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vertical="top" wrapText="1"/>
    </xf>
    <xf numFmtId="49" fontId="20" fillId="0" borderId="5" xfId="0" applyNumberFormat="1" applyFont="1" applyFill="1" applyBorder="1" applyAlignment="1">
      <alignment horizontal="center" vertical="top" wrapText="1"/>
    </xf>
    <xf numFmtId="49" fontId="20" fillId="0" borderId="4" xfId="0" applyNumberFormat="1" applyFont="1" applyFill="1" applyBorder="1" applyAlignment="1">
      <alignment horizontal="center" vertical="top" wrapText="1"/>
    </xf>
    <xf numFmtId="49" fontId="20" fillId="0" borderId="0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top" wrapText="1"/>
    </xf>
    <xf numFmtId="49" fontId="20" fillId="0" borderId="5" xfId="0" applyNumberFormat="1" applyFont="1" applyFill="1" applyBorder="1" applyAlignment="1">
      <alignment horizontal="left" vertical="top" wrapText="1"/>
    </xf>
    <xf numFmtId="49" fontId="20" fillId="0" borderId="4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49" fontId="21" fillId="0" borderId="5" xfId="0" applyNumberFormat="1" applyFont="1" applyFill="1" applyBorder="1" applyAlignment="1">
      <alignment horizontal="center" vertical="top" wrapText="1"/>
    </xf>
    <xf numFmtId="49" fontId="21" fillId="0" borderId="4" xfId="0" applyNumberFormat="1" applyFont="1" applyFill="1" applyBorder="1" applyAlignment="1">
      <alignment horizontal="center" vertical="top" wrapText="1"/>
    </xf>
    <xf numFmtId="0" fontId="20" fillId="0" borderId="0" xfId="0" applyFont="1" applyAlignment="1">
      <alignment horizontal="left" wrapText="1"/>
    </xf>
    <xf numFmtId="0" fontId="20" fillId="0" borderId="5" xfId="0" applyNumberFormat="1" applyFont="1" applyFill="1" applyBorder="1" applyAlignment="1">
      <alignment horizontal="center" vertical="top" wrapText="1"/>
    </xf>
    <xf numFmtId="0" fontId="20" fillId="0" borderId="4" xfId="0" applyNumberFormat="1" applyFont="1" applyFill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49" fontId="20" fillId="2" borderId="5" xfId="0" applyNumberFormat="1" applyFont="1" applyFill="1" applyBorder="1" applyAlignment="1">
      <alignment horizontal="left" vertical="top" wrapText="1"/>
    </xf>
    <xf numFmtId="49" fontId="20" fillId="2" borderId="4" xfId="0" applyNumberFormat="1" applyFont="1" applyFill="1" applyBorder="1" applyAlignment="1">
      <alignment horizontal="left" vertical="top" wrapText="1"/>
    </xf>
    <xf numFmtId="49" fontId="20" fillId="0" borderId="3" xfId="0" applyNumberFormat="1" applyFont="1" applyFill="1" applyBorder="1" applyAlignment="1">
      <alignment horizontal="center" vertical="top" wrapText="1"/>
    </xf>
    <xf numFmtId="49" fontId="20" fillId="2" borderId="4" xfId="0" applyNumberFormat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20" fillId="2" borderId="5" xfId="0" applyFont="1" applyFill="1" applyBorder="1" applyAlignment="1">
      <alignment horizontal="left" vertical="top" wrapText="1"/>
    </xf>
    <xf numFmtId="0" fontId="20" fillId="2" borderId="4" xfId="0" applyFont="1" applyFill="1" applyBorder="1" applyAlignment="1">
      <alignment horizontal="left" vertical="top" wrapText="1"/>
    </xf>
    <xf numFmtId="0" fontId="20" fillId="2" borderId="4" xfId="0" applyNumberFormat="1" applyFont="1" applyFill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/>
    </xf>
    <xf numFmtId="0" fontId="20" fillId="0" borderId="4" xfId="0" applyNumberFormat="1" applyFont="1" applyBorder="1" applyAlignment="1">
      <alignment horizontal="left" vertical="top" wrapText="1"/>
    </xf>
    <xf numFmtId="49" fontId="20" fillId="0" borderId="5" xfId="0" applyNumberFormat="1" applyFont="1" applyBorder="1" applyAlignment="1">
      <alignment horizontal="center" vertical="top" wrapText="1"/>
    </xf>
    <xf numFmtId="49" fontId="20" fillId="0" borderId="4" xfId="0" applyNumberFormat="1" applyFont="1" applyBorder="1" applyAlignment="1">
      <alignment horizontal="center" vertical="top" wrapText="1"/>
    </xf>
    <xf numFmtId="0" fontId="20" fillId="0" borderId="5" xfId="0" applyNumberFormat="1" applyFont="1" applyBorder="1" applyAlignment="1">
      <alignment horizontal="center" vertical="top" wrapText="1"/>
    </xf>
    <xf numFmtId="0" fontId="20" fillId="0" borderId="4" xfId="0" applyNumberFormat="1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20" fillId="0" borderId="5" xfId="0" applyFont="1" applyFill="1" applyBorder="1" applyAlignment="1">
      <alignment horizontal="left" vertical="top" wrapText="1"/>
    </xf>
    <xf numFmtId="0" fontId="20" fillId="0" borderId="5" xfId="0" applyNumberFormat="1" applyFont="1" applyFill="1" applyBorder="1" applyAlignment="1">
      <alignment horizontal="left" vertical="top" wrapText="1"/>
    </xf>
    <xf numFmtId="0" fontId="20" fillId="0" borderId="4" xfId="0" applyNumberFormat="1" applyFont="1" applyFill="1" applyBorder="1" applyAlignment="1">
      <alignment horizontal="left" vertical="top" wrapText="1"/>
    </xf>
    <xf numFmtId="0" fontId="20" fillId="0" borderId="3" xfId="0" applyNumberFormat="1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0" fillId="2" borderId="5" xfId="0" applyFont="1" applyFill="1" applyBorder="1" applyAlignment="1">
      <alignment vertical="top" wrapText="1"/>
    </xf>
    <xf numFmtId="0" fontId="20" fillId="0" borderId="8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2" fontId="20" fillId="2" borderId="5" xfId="0" applyNumberFormat="1" applyFont="1" applyFill="1" applyBorder="1" applyAlignment="1">
      <alignment horizontal="center" vertical="top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2" fontId="20" fillId="0" borderId="5" xfId="0" applyNumberFormat="1" applyFont="1" applyFill="1" applyBorder="1" applyAlignment="1">
      <alignment horizontal="center" vertical="top" wrapText="1"/>
    </xf>
    <xf numFmtId="2" fontId="0" fillId="0" borderId="4" xfId="0" applyNumberFormat="1" applyFill="1" applyBorder="1" applyAlignment="1">
      <alignment horizontal="center" vertical="top" wrapText="1"/>
    </xf>
    <xf numFmtId="2" fontId="0" fillId="0" borderId="3" xfId="0" applyNumberFormat="1" applyFill="1" applyBorder="1" applyAlignment="1">
      <alignment horizontal="center" vertical="top" wrapText="1"/>
    </xf>
    <xf numFmtId="0" fontId="2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left" vertical="top" wrapText="1"/>
    </xf>
    <xf numFmtId="49" fontId="20" fillId="0" borderId="5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22" fillId="0" borderId="0" xfId="0" applyFont="1" applyFill="1" applyAlignment="1"/>
    <xf numFmtId="0" fontId="0" fillId="0" borderId="0" xfId="0" applyFont="1" applyFill="1" applyAlignment="1"/>
    <xf numFmtId="49" fontId="2" fillId="0" borderId="4" xfId="0" applyNumberFormat="1" applyFont="1" applyBorder="1" applyAlignment="1">
      <alignment horizontal="center" vertical="top" wrapText="1"/>
    </xf>
    <xf numFmtId="0" fontId="20" fillId="0" borderId="5" xfId="0" applyNumberFormat="1" applyFont="1" applyBorder="1" applyAlignment="1">
      <alignment horizontal="left" vertical="top" wrapText="1"/>
    </xf>
    <xf numFmtId="49" fontId="2" fillId="0" borderId="8" xfId="0" applyNumberFormat="1" applyFont="1" applyFill="1" applyBorder="1" applyAlignment="1">
      <alignment horizontal="left" vertical="top" wrapText="1"/>
    </xf>
    <xf numFmtId="49" fontId="2" fillId="0" borderId="9" xfId="0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49" fontId="2" fillId="0" borderId="5" xfId="0" applyNumberFormat="1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49" fontId="2" fillId="0" borderId="4" xfId="0" applyNumberFormat="1" applyFont="1" applyFill="1" applyBorder="1" applyAlignment="1">
      <alignment vertical="top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49" fontId="2" fillId="0" borderId="4" xfId="0" applyNumberFormat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8" xfId="0" applyNumberFormat="1" applyFont="1" applyFill="1" applyBorder="1" applyAlignment="1">
      <alignment horizontal="left" vertical="top" wrapText="1"/>
    </xf>
    <xf numFmtId="0" fontId="2" fillId="0" borderId="9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49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0" fontId="21" fillId="0" borderId="5" xfId="0" applyNumberFormat="1" applyFont="1" applyBorder="1" applyAlignment="1">
      <alignment horizontal="center" vertical="center" wrapText="1"/>
    </xf>
    <xf numFmtId="0" fontId="21" fillId="0" borderId="3" xfId="0" applyNumberFormat="1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8" fillId="0" borderId="0" xfId="7" applyFont="1" applyBorder="1" applyAlignment="1">
      <alignment horizontal="center" vertical="center" wrapText="1"/>
    </xf>
    <xf numFmtId="0" fontId="30" fillId="0" borderId="2" xfId="7" applyFont="1" applyBorder="1" applyAlignment="1">
      <alignment horizontal="center" vertical="center" wrapText="1"/>
    </xf>
    <xf numFmtId="0" fontId="28" fillId="0" borderId="5" xfId="7" applyFont="1" applyBorder="1" applyAlignment="1">
      <alignment horizontal="center" vertical="center" wrapText="1"/>
    </xf>
    <xf numFmtId="0" fontId="28" fillId="0" borderId="4" xfId="7" applyFont="1" applyBorder="1" applyAlignment="1">
      <alignment horizontal="center" vertical="center" wrapText="1"/>
    </xf>
    <xf numFmtId="0" fontId="28" fillId="0" borderId="3" xfId="7" applyFont="1" applyBorder="1" applyAlignment="1">
      <alignment horizontal="center" vertical="center" wrapText="1"/>
    </xf>
    <xf numFmtId="0" fontId="28" fillId="0" borderId="14" xfId="7" applyFont="1" applyBorder="1" applyAlignment="1">
      <alignment horizontal="center" vertical="center" wrapText="1"/>
    </xf>
    <xf numFmtId="0" fontId="28" fillId="0" borderId="2" xfId="7" applyFont="1" applyBorder="1" applyAlignment="1">
      <alignment horizontal="center" vertical="center" wrapText="1"/>
    </xf>
    <xf numFmtId="0" fontId="28" fillId="0" borderId="13" xfId="7" applyFont="1" applyBorder="1" applyAlignment="1">
      <alignment horizontal="center" vertical="center" wrapText="1"/>
    </xf>
    <xf numFmtId="0" fontId="28" fillId="0" borderId="6" xfId="7" applyFont="1" applyBorder="1" applyAlignment="1">
      <alignment horizontal="center" vertical="center" wrapText="1"/>
    </xf>
    <xf numFmtId="0" fontId="28" fillId="0" borderId="7" xfId="7" applyFont="1" applyBorder="1" applyAlignment="1">
      <alignment horizontal="center" vertical="center" wrapText="1"/>
    </xf>
    <xf numFmtId="0" fontId="4" fillId="0" borderId="0" xfId="7" applyFont="1" applyBorder="1" applyAlignment="1">
      <alignment horizontal="left" vertical="top" wrapText="1"/>
    </xf>
    <xf numFmtId="49" fontId="37" fillId="2" borderId="5" xfId="0" applyNumberFormat="1" applyFont="1" applyFill="1" applyBorder="1" applyAlignment="1">
      <alignment vertical="top" wrapText="1"/>
    </xf>
    <xf numFmtId="0" fontId="37" fillId="2" borderId="5" xfId="0" applyFont="1" applyFill="1" applyBorder="1" applyAlignment="1">
      <alignment vertical="top" wrapText="1"/>
    </xf>
    <xf numFmtId="49" fontId="20" fillId="2" borderId="5" xfId="0" applyNumberFormat="1" applyFont="1" applyFill="1" applyBorder="1" applyAlignment="1">
      <alignment vertical="top" wrapText="1"/>
    </xf>
    <xf numFmtId="0" fontId="20" fillId="2" borderId="5" xfId="0" applyNumberFormat="1" applyFont="1" applyFill="1" applyBorder="1" applyAlignment="1">
      <alignment vertical="top" wrapText="1"/>
    </xf>
  </cellXfs>
  <cellStyles count="9">
    <cellStyle name="Обычный" xfId="0" builtinId="0"/>
    <cellStyle name="Обычный 2" xfId="1"/>
    <cellStyle name="Обычный 2 2" xfId="2"/>
    <cellStyle name="Обычный 2 2 2" xfId="3"/>
    <cellStyle name="Обычный 2 3" xfId="4"/>
    <cellStyle name="Обычный 3" xfId="5"/>
    <cellStyle name="Обычный 4" xfId="6"/>
    <cellStyle name="Обычный 5" xfId="7"/>
    <cellStyle name="Финансовый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B1"/>
  <sheetViews>
    <sheetView view="pageBreakPreview" zoomScale="90" zoomScaleNormal="100" zoomScaleSheetLayoutView="90" workbookViewId="0">
      <selection activeCell="D1" sqref="D1"/>
    </sheetView>
  </sheetViews>
  <sheetFormatPr defaultRowHeight="17.399999999999999" x14ac:dyDescent="0.3"/>
  <cols>
    <col min="1" max="1" width="55.6640625" style="8" customWidth="1"/>
    <col min="2" max="2" width="73.33203125" style="2" customWidth="1"/>
  </cols>
  <sheetData/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75" firstPageNumber="163" fitToHeight="0" orientation="portrait" r:id="rId1"/>
  <headerFooter differentFirst="1" scaleWithDoc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K26"/>
  <sheetViews>
    <sheetView view="pageBreakPreview" topLeftCell="A22" zoomScale="77" zoomScaleNormal="85" zoomScaleSheetLayoutView="77" workbookViewId="0">
      <selection activeCell="I22" sqref="I22"/>
    </sheetView>
  </sheetViews>
  <sheetFormatPr defaultRowHeight="13.2" x14ac:dyDescent="0.25"/>
  <cols>
    <col min="1" max="1" width="22.109375" style="3" customWidth="1"/>
    <col min="2" max="2" width="20.33203125" style="3" customWidth="1"/>
    <col min="3" max="3" width="34.6640625" style="3" customWidth="1"/>
    <col min="4" max="4" width="21.33203125" style="3" customWidth="1"/>
    <col min="5" max="6" width="16.33203125" style="3" customWidth="1"/>
    <col min="7" max="7" width="23.33203125" style="3" customWidth="1"/>
    <col min="8" max="8" width="24" style="3" customWidth="1"/>
    <col min="9" max="9" width="26.109375" style="3" customWidth="1"/>
    <col min="10" max="10" width="23.88671875" style="3" customWidth="1"/>
  </cols>
  <sheetData>
    <row r="1" spans="1:11" ht="18" x14ac:dyDescent="0.35">
      <c r="A1" s="80"/>
      <c r="B1" s="80"/>
      <c r="C1" s="37"/>
      <c r="D1" s="45"/>
      <c r="E1" s="45"/>
      <c r="F1" s="45"/>
      <c r="G1" s="44"/>
      <c r="H1" s="44"/>
      <c r="I1" s="6" t="s">
        <v>22</v>
      </c>
      <c r="J1" s="44"/>
    </row>
    <row r="2" spans="1:11" ht="18" x14ac:dyDescent="0.35">
      <c r="A2" s="80"/>
      <c r="B2" s="80"/>
      <c r="C2" s="81"/>
      <c r="D2" s="81"/>
      <c r="E2" s="81"/>
      <c r="F2" s="81"/>
      <c r="G2" s="46"/>
      <c r="H2" s="46"/>
      <c r="I2" s="46"/>
      <c r="J2" s="46"/>
    </row>
    <row r="3" spans="1:11" s="3" customFormat="1" ht="75" customHeight="1" x14ac:dyDescent="0.25">
      <c r="A3" s="376" t="s">
        <v>246</v>
      </c>
      <c r="B3" s="377"/>
      <c r="C3" s="377"/>
      <c r="D3" s="377"/>
      <c r="E3" s="377"/>
      <c r="F3" s="377"/>
      <c r="G3" s="377"/>
      <c r="H3" s="377"/>
      <c r="I3" s="47"/>
      <c r="J3" s="47"/>
    </row>
    <row r="4" spans="1:11" x14ac:dyDescent="0.25">
      <c r="A4" s="48"/>
      <c r="B4" s="48"/>
      <c r="C4" s="83"/>
      <c r="D4" s="84"/>
      <c r="E4" s="84"/>
      <c r="F4" s="84"/>
      <c r="G4" s="49"/>
      <c r="H4" s="49"/>
      <c r="I4" s="49"/>
      <c r="J4" s="49"/>
    </row>
    <row r="5" spans="1:11" s="7" customFormat="1" ht="61.5" customHeight="1" x14ac:dyDescent="0.25">
      <c r="A5" s="366" t="s">
        <v>7</v>
      </c>
      <c r="B5" s="366" t="s">
        <v>127</v>
      </c>
      <c r="C5" s="366" t="s">
        <v>3</v>
      </c>
      <c r="D5" s="366" t="s">
        <v>122</v>
      </c>
      <c r="E5" s="357" t="s">
        <v>168</v>
      </c>
      <c r="F5" s="357" t="s">
        <v>129</v>
      </c>
      <c r="G5" s="360" t="s">
        <v>133</v>
      </c>
      <c r="H5" s="361"/>
      <c r="I5" s="366" t="s">
        <v>17</v>
      </c>
      <c r="J5" s="57"/>
    </row>
    <row r="6" spans="1:11" s="3" customFormat="1" ht="15.75" hidden="1" customHeight="1" x14ac:dyDescent="0.25">
      <c r="A6" s="366"/>
      <c r="B6" s="366"/>
      <c r="C6" s="366"/>
      <c r="D6" s="366"/>
      <c r="E6" s="358"/>
      <c r="F6" s="358"/>
      <c r="G6" s="362"/>
      <c r="H6" s="363"/>
      <c r="I6" s="366"/>
      <c r="J6" s="57"/>
    </row>
    <row r="7" spans="1:11" s="7" customFormat="1" ht="67.5" customHeight="1" x14ac:dyDescent="0.25">
      <c r="A7" s="366"/>
      <c r="B7" s="366"/>
      <c r="C7" s="366"/>
      <c r="D7" s="366"/>
      <c r="E7" s="359"/>
      <c r="F7" s="359"/>
      <c r="G7" s="38" t="s">
        <v>158</v>
      </c>
      <c r="H7" s="322" t="s">
        <v>116</v>
      </c>
      <c r="I7" s="366"/>
      <c r="J7" s="97"/>
      <c r="K7" s="57"/>
    </row>
    <row r="8" spans="1:11" s="4" customFormat="1" ht="15.6" x14ac:dyDescent="0.25">
      <c r="A8" s="135">
        <v>1</v>
      </c>
      <c r="B8" s="135">
        <v>2</v>
      </c>
      <c r="C8" s="38">
        <v>3</v>
      </c>
      <c r="D8" s="38">
        <v>4</v>
      </c>
      <c r="E8" s="38">
        <v>5</v>
      </c>
      <c r="F8" s="38">
        <v>6</v>
      </c>
      <c r="G8" s="38">
        <v>7</v>
      </c>
      <c r="H8" s="323">
        <v>8</v>
      </c>
      <c r="I8" s="38">
        <v>9</v>
      </c>
      <c r="J8" s="57"/>
    </row>
    <row r="9" spans="1:11" s="3" customFormat="1" ht="52.5" customHeight="1" x14ac:dyDescent="0.3">
      <c r="A9" s="142" t="s">
        <v>126</v>
      </c>
      <c r="B9" s="378" t="s">
        <v>175</v>
      </c>
      <c r="C9" s="154" t="s">
        <v>176</v>
      </c>
      <c r="D9" s="141"/>
      <c r="E9" s="257" t="s">
        <v>178</v>
      </c>
      <c r="F9" s="257" t="s">
        <v>177</v>
      </c>
      <c r="G9" s="257">
        <v>7.5</v>
      </c>
      <c r="H9" s="324">
        <v>7.5</v>
      </c>
      <c r="I9" s="141"/>
      <c r="J9" s="98"/>
    </row>
    <row r="10" spans="1:11" s="3" customFormat="1" ht="78" x14ac:dyDescent="0.3">
      <c r="A10" s="143"/>
      <c r="B10" s="375"/>
      <c r="C10" s="154" t="s">
        <v>179</v>
      </c>
      <c r="D10" s="138"/>
      <c r="E10" s="138" t="s">
        <v>178</v>
      </c>
      <c r="F10" s="138" t="s">
        <v>177</v>
      </c>
      <c r="G10" s="30">
        <v>3</v>
      </c>
      <c r="H10" s="139" t="s">
        <v>248</v>
      </c>
      <c r="I10" s="30"/>
      <c r="J10" s="99"/>
    </row>
    <row r="11" spans="1:11" s="3" customFormat="1" ht="31.2" x14ac:dyDescent="0.3">
      <c r="A11" s="149" t="s">
        <v>128</v>
      </c>
      <c r="B11" s="153" t="s">
        <v>181</v>
      </c>
      <c r="C11" s="155" t="s">
        <v>180</v>
      </c>
      <c r="D11" s="139"/>
      <c r="E11" s="139" t="s">
        <v>178</v>
      </c>
      <c r="F11" s="139" t="s">
        <v>177</v>
      </c>
      <c r="G11" s="139" t="s">
        <v>254</v>
      </c>
      <c r="H11" s="139" t="s">
        <v>291</v>
      </c>
      <c r="I11" s="139"/>
      <c r="J11" s="12"/>
    </row>
    <row r="12" spans="1:11" ht="68.25" customHeight="1" x14ac:dyDescent="0.3">
      <c r="A12" s="150" t="s">
        <v>5</v>
      </c>
      <c r="B12" s="370" t="s">
        <v>185</v>
      </c>
      <c r="C12" s="155" t="s">
        <v>182</v>
      </c>
      <c r="D12" s="139"/>
      <c r="E12" s="139" t="s">
        <v>178</v>
      </c>
      <c r="F12" s="139" t="s">
        <v>177</v>
      </c>
      <c r="G12" s="139" t="s">
        <v>257</v>
      </c>
      <c r="H12" s="139" t="s">
        <v>257</v>
      </c>
      <c r="I12" s="139"/>
      <c r="J12" s="12"/>
    </row>
    <row r="13" spans="1:11" ht="57.75" customHeight="1" x14ac:dyDescent="0.3">
      <c r="A13" s="151"/>
      <c r="B13" s="371"/>
      <c r="C13" s="155" t="s">
        <v>183</v>
      </c>
      <c r="D13" s="140"/>
      <c r="E13" s="287" t="s">
        <v>178</v>
      </c>
      <c r="F13" s="258" t="s">
        <v>177</v>
      </c>
      <c r="G13" s="258" t="s">
        <v>253</v>
      </c>
      <c r="H13" s="287" t="s">
        <v>253</v>
      </c>
      <c r="I13" s="140"/>
      <c r="J13" s="17"/>
    </row>
    <row r="14" spans="1:11" ht="133.5" customHeight="1" x14ac:dyDescent="0.3">
      <c r="A14" s="146"/>
      <c r="B14" s="372"/>
      <c r="C14" s="154" t="s">
        <v>184</v>
      </c>
      <c r="D14" s="139"/>
      <c r="E14" s="139" t="s">
        <v>178</v>
      </c>
      <c r="F14" s="139" t="s">
        <v>177</v>
      </c>
      <c r="G14" s="139" t="s">
        <v>252</v>
      </c>
      <c r="H14" s="139" t="s">
        <v>252</v>
      </c>
      <c r="I14" s="139"/>
      <c r="J14" s="12"/>
    </row>
    <row r="15" spans="1:11" ht="66.75" customHeight="1" x14ac:dyDescent="0.3">
      <c r="A15" s="150" t="s">
        <v>187</v>
      </c>
      <c r="B15" s="255" t="s">
        <v>186</v>
      </c>
      <c r="C15" s="154" t="s">
        <v>188</v>
      </c>
      <c r="D15" s="139"/>
      <c r="E15" s="139" t="s">
        <v>178</v>
      </c>
      <c r="F15" s="139" t="s">
        <v>202</v>
      </c>
      <c r="G15" s="139" t="s">
        <v>248</v>
      </c>
      <c r="H15" s="139" t="s">
        <v>248</v>
      </c>
      <c r="I15" s="139"/>
      <c r="J15" s="12"/>
    </row>
    <row r="16" spans="1:11" ht="15.6" x14ac:dyDescent="0.3">
      <c r="A16" s="367" t="s">
        <v>189</v>
      </c>
      <c r="B16" s="367" t="s">
        <v>191</v>
      </c>
      <c r="C16" s="373" t="s">
        <v>190</v>
      </c>
      <c r="D16" s="354"/>
      <c r="E16" s="354" t="s">
        <v>178</v>
      </c>
      <c r="F16" s="354" t="s">
        <v>177</v>
      </c>
      <c r="G16" s="354" t="s">
        <v>251</v>
      </c>
      <c r="H16" s="354" t="s">
        <v>251</v>
      </c>
      <c r="I16" s="354"/>
      <c r="J16" s="12"/>
    </row>
    <row r="17" spans="1:10" ht="15.6" x14ac:dyDescent="0.3">
      <c r="A17" s="368"/>
      <c r="B17" s="368"/>
      <c r="C17" s="374"/>
      <c r="D17" s="355"/>
      <c r="E17" s="364"/>
      <c r="F17" s="355"/>
      <c r="G17" s="355"/>
      <c r="H17" s="364"/>
      <c r="I17" s="355"/>
      <c r="J17" s="12"/>
    </row>
    <row r="18" spans="1:10" ht="36" customHeight="1" x14ac:dyDescent="0.3">
      <c r="A18" s="369"/>
      <c r="B18" s="369"/>
      <c r="C18" s="375"/>
      <c r="D18" s="356"/>
      <c r="E18" s="365"/>
      <c r="F18" s="356"/>
      <c r="G18" s="356"/>
      <c r="H18" s="365"/>
      <c r="I18" s="356"/>
      <c r="J18" s="12"/>
    </row>
    <row r="19" spans="1:10" ht="99" customHeight="1" x14ac:dyDescent="0.3">
      <c r="A19" s="254" t="s">
        <v>192</v>
      </c>
      <c r="B19" s="256" t="s">
        <v>193</v>
      </c>
      <c r="C19" s="154" t="s">
        <v>194</v>
      </c>
      <c r="D19" s="139"/>
      <c r="E19" s="139" t="s">
        <v>178</v>
      </c>
      <c r="F19" s="139" t="s">
        <v>177</v>
      </c>
      <c r="G19" s="139" t="s">
        <v>249</v>
      </c>
      <c r="H19" s="139" t="s">
        <v>249</v>
      </c>
      <c r="I19" s="139"/>
      <c r="J19" s="12"/>
    </row>
    <row r="20" spans="1:10" s="3" customFormat="1" ht="63.75" customHeight="1" x14ac:dyDescent="0.3">
      <c r="A20" s="139" t="s">
        <v>27</v>
      </c>
      <c r="B20" s="259" t="s">
        <v>195</v>
      </c>
      <c r="C20" s="152" t="s">
        <v>196</v>
      </c>
      <c r="D20" s="139"/>
      <c r="E20" s="139" t="s">
        <v>178</v>
      </c>
      <c r="F20" s="139" t="s">
        <v>177</v>
      </c>
      <c r="G20" s="139" t="s">
        <v>250</v>
      </c>
      <c r="H20" s="139" t="s">
        <v>289</v>
      </c>
      <c r="I20" s="139"/>
      <c r="J20" s="12"/>
    </row>
    <row r="21" spans="1:10" ht="139.5" customHeight="1" x14ac:dyDescent="0.3">
      <c r="A21" s="153" t="s">
        <v>6</v>
      </c>
      <c r="B21" s="260" t="s">
        <v>197</v>
      </c>
      <c r="C21" s="152" t="s">
        <v>198</v>
      </c>
      <c r="D21" s="137"/>
      <c r="E21" s="139" t="s">
        <v>178</v>
      </c>
      <c r="F21" s="139" t="s">
        <v>177</v>
      </c>
      <c r="G21" s="137" t="s">
        <v>247</v>
      </c>
      <c r="H21" s="139" t="s">
        <v>290</v>
      </c>
      <c r="I21" s="137"/>
      <c r="J21" s="99"/>
    </row>
    <row r="22" spans="1:10" ht="269.25" customHeight="1" x14ac:dyDescent="0.3">
      <c r="A22" s="261" t="s">
        <v>200</v>
      </c>
      <c r="B22" s="261" t="s">
        <v>199</v>
      </c>
      <c r="C22" s="156" t="s">
        <v>201</v>
      </c>
      <c r="D22" s="92"/>
      <c r="E22" s="139" t="s">
        <v>178</v>
      </c>
      <c r="F22" s="137" t="s">
        <v>177</v>
      </c>
      <c r="G22" s="137" t="s">
        <v>247</v>
      </c>
      <c r="H22" s="139" t="s">
        <v>290</v>
      </c>
      <c r="I22" s="137"/>
      <c r="J22" s="99"/>
    </row>
    <row r="23" spans="1:10" ht="12" customHeight="1" x14ac:dyDescent="0.3">
      <c r="A23" s="16"/>
      <c r="B23" s="16"/>
      <c r="C23" s="17"/>
      <c r="D23" s="17"/>
      <c r="E23" s="17"/>
      <c r="F23" s="17"/>
      <c r="G23" s="17"/>
      <c r="H23" s="17"/>
      <c r="I23" s="17"/>
      <c r="J23" s="17"/>
    </row>
    <row r="24" spans="1:10" ht="13.5" customHeight="1" x14ac:dyDescent="0.3">
      <c r="A24" s="349" t="s">
        <v>255</v>
      </c>
      <c r="B24" s="350"/>
      <c r="C24" s="350"/>
      <c r="D24" s="350"/>
      <c r="E24" s="350"/>
      <c r="F24" s="2"/>
      <c r="G24" s="2"/>
      <c r="H24" s="2"/>
      <c r="I24" s="2"/>
      <c r="J24" s="2"/>
    </row>
    <row r="25" spans="1:10" ht="60.75" customHeight="1" x14ac:dyDescent="0.3">
      <c r="A25" s="352" t="s">
        <v>167</v>
      </c>
      <c r="B25" s="352"/>
      <c r="C25" s="353"/>
      <c r="D25" s="353"/>
      <c r="E25" s="353"/>
      <c r="F25" s="353"/>
      <c r="G25" s="353"/>
      <c r="H25" s="353"/>
      <c r="I25" s="353"/>
      <c r="J25" s="96"/>
    </row>
    <row r="26" spans="1:10" ht="45.75" customHeight="1" x14ac:dyDescent="0.25">
      <c r="A26" s="351" t="s">
        <v>159</v>
      </c>
      <c r="B26" s="351"/>
      <c r="C26" s="351"/>
      <c r="D26" s="351"/>
      <c r="E26" s="351"/>
      <c r="F26" s="351"/>
      <c r="G26" s="351"/>
      <c r="H26" s="351"/>
      <c r="I26" s="351"/>
    </row>
  </sheetData>
  <mergeCells count="23">
    <mergeCell ref="D16:D18"/>
    <mergeCell ref="A3:H3"/>
    <mergeCell ref="B9:B10"/>
    <mergeCell ref="B16:B18"/>
    <mergeCell ref="A5:A7"/>
    <mergeCell ref="C5:C7"/>
    <mergeCell ref="D5:D7"/>
    <mergeCell ref="A24:E24"/>
    <mergeCell ref="A26:I26"/>
    <mergeCell ref="A25:I25"/>
    <mergeCell ref="I16:I18"/>
    <mergeCell ref="F5:F7"/>
    <mergeCell ref="G5:H6"/>
    <mergeCell ref="E16:E18"/>
    <mergeCell ref="F16:F18"/>
    <mergeCell ref="G16:G18"/>
    <mergeCell ref="H16:H18"/>
    <mergeCell ref="E5:E7"/>
    <mergeCell ref="I5:I7"/>
    <mergeCell ref="B5:B7"/>
    <mergeCell ref="A16:A18"/>
    <mergeCell ref="B12:B14"/>
    <mergeCell ref="C16:C18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69" firstPageNumber="163" fitToHeight="0" orientation="landscape" r:id="rId1"/>
  <headerFooter differentFirst="1" scaleWithDoc="0">
    <oddHeader>&amp;C&amp;P</oddHeader>
  </headerFooter>
  <rowBreaks count="1" manualBreakCount="1">
    <brk id="2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Z73"/>
  <sheetViews>
    <sheetView view="pageBreakPreview" zoomScale="35" zoomScaleNormal="85" zoomScaleSheetLayoutView="35" workbookViewId="0">
      <pane ySplit="7" topLeftCell="A66" activePane="bottomLeft" state="frozen"/>
      <selection activeCell="B8" sqref="B8"/>
      <selection pane="bottomLeft" activeCell="E67" sqref="E67"/>
    </sheetView>
  </sheetViews>
  <sheetFormatPr defaultRowHeight="32.4" x14ac:dyDescent="0.55000000000000004"/>
  <cols>
    <col min="1" max="1" width="45.33203125" style="104" customWidth="1"/>
    <col min="2" max="2" width="52.5546875" style="104" customWidth="1"/>
    <col min="3" max="3" width="54" style="104" customWidth="1"/>
    <col min="4" max="4" width="46.109375" style="104" customWidth="1"/>
    <col min="5" max="5" width="51.6640625" style="104" customWidth="1"/>
    <col min="6" max="6" width="28.109375" style="104" customWidth="1"/>
    <col min="7" max="7" width="32.109375" style="104" customWidth="1"/>
    <col min="8" max="8" width="30.33203125" style="104" customWidth="1"/>
    <col min="9" max="9" width="24" style="104" customWidth="1"/>
    <col min="10" max="10" width="31.33203125" style="104" customWidth="1"/>
    <col min="11" max="11" width="25.44140625" style="104" customWidth="1"/>
    <col min="12" max="12" width="24.109375" style="104" customWidth="1"/>
    <col min="13" max="13" width="29.5546875" style="104" customWidth="1"/>
    <col min="14" max="14" width="25.44140625" style="104" customWidth="1"/>
    <col min="15" max="15" width="22.88671875" style="104" customWidth="1"/>
    <col min="16" max="16" width="30.33203125" style="104" customWidth="1"/>
    <col min="17" max="17" width="26.33203125" style="104" customWidth="1"/>
    <col min="18" max="18" width="33.33203125" style="104" customWidth="1"/>
    <col min="19" max="19" width="29.44140625" customWidth="1"/>
    <col min="20" max="20" width="24.88671875" customWidth="1"/>
  </cols>
  <sheetData>
    <row r="1" spans="1:26" x14ac:dyDescent="0.55000000000000004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T1" s="106" t="s">
        <v>150</v>
      </c>
    </row>
    <row r="2" spans="1:26" s="321" customFormat="1" ht="156.75" customHeight="1" x14ac:dyDescent="0.25">
      <c r="A2" s="434" t="s">
        <v>288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317"/>
      <c r="S2" s="317"/>
      <c r="T2" s="317"/>
      <c r="U2" s="317"/>
    </row>
    <row r="3" spans="1:26" x14ac:dyDescent="0.55000000000000004">
      <c r="A3" s="108"/>
      <c r="B3" s="109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10"/>
    </row>
    <row r="4" spans="1:26" s="7" customFormat="1" ht="88.5" customHeight="1" x14ac:dyDescent="0.25">
      <c r="A4" s="347" t="s">
        <v>7</v>
      </c>
      <c r="B4" s="347" t="s">
        <v>34</v>
      </c>
      <c r="C4" s="413" t="s">
        <v>99</v>
      </c>
      <c r="D4" s="382" t="s">
        <v>259</v>
      </c>
      <c r="E4" s="347" t="s">
        <v>260</v>
      </c>
      <c r="F4" s="428" t="s">
        <v>102</v>
      </c>
      <c r="G4" s="429"/>
      <c r="H4" s="429"/>
      <c r="I4" s="429"/>
      <c r="J4" s="429"/>
      <c r="K4" s="429"/>
      <c r="L4" s="429"/>
      <c r="M4" s="429"/>
      <c r="N4" s="429"/>
      <c r="O4" s="429"/>
      <c r="P4" s="429"/>
      <c r="Q4" s="430"/>
      <c r="R4" s="419" t="s">
        <v>163</v>
      </c>
      <c r="S4" s="420"/>
      <c r="T4" s="421"/>
    </row>
    <row r="5" spans="1:26" s="7" customFormat="1" ht="306.75" customHeight="1" x14ac:dyDescent="0.25">
      <c r="A5" s="347"/>
      <c r="B5" s="347"/>
      <c r="C5" s="414"/>
      <c r="D5" s="382"/>
      <c r="E5" s="347"/>
      <c r="F5" s="382" t="s">
        <v>123</v>
      </c>
      <c r="G5" s="382"/>
      <c r="H5" s="382"/>
      <c r="I5" s="382" t="s">
        <v>162</v>
      </c>
      <c r="J5" s="382"/>
      <c r="K5" s="382"/>
      <c r="L5" s="347" t="s">
        <v>164</v>
      </c>
      <c r="M5" s="347"/>
      <c r="N5" s="347"/>
      <c r="O5" s="347" t="s">
        <v>117</v>
      </c>
      <c r="P5" s="347"/>
      <c r="Q5" s="347"/>
      <c r="R5" s="422"/>
      <c r="S5" s="423"/>
      <c r="T5" s="424"/>
    </row>
    <row r="6" spans="1:26" s="7" customFormat="1" ht="74.25" customHeight="1" x14ac:dyDescent="0.25">
      <c r="A6" s="347"/>
      <c r="B6" s="347"/>
      <c r="C6" s="414"/>
      <c r="D6" s="382"/>
      <c r="E6" s="347"/>
      <c r="F6" s="382" t="s">
        <v>2</v>
      </c>
      <c r="G6" s="382" t="s">
        <v>98</v>
      </c>
      <c r="H6" s="382"/>
      <c r="I6" s="382" t="s">
        <v>2</v>
      </c>
      <c r="J6" s="382" t="s">
        <v>98</v>
      </c>
      <c r="K6" s="382"/>
      <c r="L6" s="382" t="s">
        <v>2</v>
      </c>
      <c r="M6" s="382" t="s">
        <v>98</v>
      </c>
      <c r="N6" s="382"/>
      <c r="O6" s="382" t="s">
        <v>2</v>
      </c>
      <c r="P6" s="382" t="s">
        <v>98</v>
      </c>
      <c r="Q6" s="382"/>
      <c r="R6" s="382" t="s">
        <v>2</v>
      </c>
      <c r="S6" s="382" t="s">
        <v>98</v>
      </c>
      <c r="T6" s="382"/>
    </row>
    <row r="7" spans="1:26" s="3" customFormat="1" ht="137.25" customHeight="1" x14ac:dyDescent="0.25">
      <c r="A7" s="347"/>
      <c r="B7" s="347"/>
      <c r="C7" s="415"/>
      <c r="D7" s="382"/>
      <c r="E7" s="347"/>
      <c r="F7" s="382"/>
      <c r="G7" s="111" t="s">
        <v>96</v>
      </c>
      <c r="H7" s="111" t="s">
        <v>9</v>
      </c>
      <c r="I7" s="382"/>
      <c r="J7" s="111" t="s">
        <v>96</v>
      </c>
      <c r="K7" s="111" t="s">
        <v>9</v>
      </c>
      <c r="L7" s="382"/>
      <c r="M7" s="111" t="s">
        <v>96</v>
      </c>
      <c r="N7" s="111" t="s">
        <v>9</v>
      </c>
      <c r="O7" s="382"/>
      <c r="P7" s="111" t="s">
        <v>96</v>
      </c>
      <c r="Q7" s="111" t="s">
        <v>9</v>
      </c>
      <c r="R7" s="382"/>
      <c r="S7" s="111" t="s">
        <v>96</v>
      </c>
      <c r="T7" s="111" t="s">
        <v>9</v>
      </c>
    </row>
    <row r="8" spans="1:26" s="4" customFormat="1" x14ac:dyDescent="0.25">
      <c r="A8" s="111">
        <v>1</v>
      </c>
      <c r="B8" s="112">
        <v>2</v>
      </c>
      <c r="C8" s="111">
        <v>3</v>
      </c>
      <c r="D8" s="282">
        <v>4</v>
      </c>
      <c r="E8" s="282">
        <v>5</v>
      </c>
      <c r="F8" s="282">
        <v>6</v>
      </c>
      <c r="G8" s="282">
        <v>7</v>
      </c>
      <c r="H8" s="282">
        <v>8</v>
      </c>
      <c r="I8" s="282">
        <v>9</v>
      </c>
      <c r="J8" s="282">
        <v>10</v>
      </c>
      <c r="K8" s="282">
        <v>11</v>
      </c>
      <c r="L8" s="282">
        <v>12</v>
      </c>
      <c r="M8" s="282">
        <v>13</v>
      </c>
      <c r="N8" s="282">
        <v>14</v>
      </c>
      <c r="O8" s="282">
        <v>15</v>
      </c>
      <c r="P8" s="282">
        <v>16</v>
      </c>
      <c r="Q8" s="282">
        <v>17</v>
      </c>
      <c r="R8" s="282">
        <v>18</v>
      </c>
      <c r="S8" s="282">
        <v>19</v>
      </c>
      <c r="T8" s="282">
        <v>20</v>
      </c>
    </row>
    <row r="9" spans="1:26" s="4" customFormat="1" ht="84.75" customHeight="1" x14ac:dyDescent="0.25">
      <c r="A9" s="399" t="s">
        <v>126</v>
      </c>
      <c r="B9" s="418" t="s">
        <v>175</v>
      </c>
      <c r="C9" s="418" t="s">
        <v>235</v>
      </c>
      <c r="D9" s="253" t="s">
        <v>130</v>
      </c>
      <c r="E9" s="111"/>
      <c r="F9" s="267">
        <f>G9+H9</f>
        <v>22405.9</v>
      </c>
      <c r="G9" s="267">
        <f>G10</f>
        <v>1769.9</v>
      </c>
      <c r="H9" s="267">
        <f>H10</f>
        <v>20636</v>
      </c>
      <c r="I9" s="267">
        <f>J9+K9</f>
        <v>22405.9</v>
      </c>
      <c r="J9" s="267">
        <f>J10</f>
        <v>1769.9</v>
      </c>
      <c r="K9" s="267">
        <f>K10</f>
        <v>20636</v>
      </c>
      <c r="L9" s="267">
        <f>M9+N9</f>
        <v>22405.9</v>
      </c>
      <c r="M9" s="267">
        <f t="shared" ref="M9:T9" si="0">M10</f>
        <v>1769.9</v>
      </c>
      <c r="N9" s="267">
        <f t="shared" si="0"/>
        <v>20636</v>
      </c>
      <c r="O9" s="267">
        <f t="shared" si="0"/>
        <v>22395.199999999997</v>
      </c>
      <c r="P9" s="267">
        <f t="shared" si="0"/>
        <v>1768.1</v>
      </c>
      <c r="Q9" s="267">
        <f t="shared" si="0"/>
        <v>20627.099999999999</v>
      </c>
      <c r="R9" s="271">
        <f t="shared" si="0"/>
        <v>100</v>
      </c>
      <c r="S9" s="271">
        <f t="shared" si="0"/>
        <v>99.9</v>
      </c>
      <c r="T9" s="271">
        <f t="shared" si="0"/>
        <v>100</v>
      </c>
      <c r="U9" s="268"/>
      <c r="V9" s="268"/>
      <c r="W9" s="268"/>
      <c r="X9" s="268"/>
      <c r="Y9" s="268"/>
      <c r="Z9" s="268"/>
    </row>
    <row r="10" spans="1:26" s="4" customFormat="1" ht="409.5" customHeight="1" x14ac:dyDescent="0.25">
      <c r="A10" s="400"/>
      <c r="B10" s="374"/>
      <c r="C10" s="374"/>
      <c r="D10" s="253" t="s">
        <v>203</v>
      </c>
      <c r="E10" s="174" t="s">
        <v>242</v>
      </c>
      <c r="F10" s="267">
        <f t="shared" ref="F10:N10" si="1">F11+F53</f>
        <v>22405.9</v>
      </c>
      <c r="G10" s="267">
        <f t="shared" si="1"/>
        <v>1769.9</v>
      </c>
      <c r="H10" s="267">
        <f t="shared" si="1"/>
        <v>20636</v>
      </c>
      <c r="I10" s="267">
        <f t="shared" si="1"/>
        <v>22405.9</v>
      </c>
      <c r="J10" s="267">
        <f t="shared" si="1"/>
        <v>1769.9</v>
      </c>
      <c r="K10" s="267">
        <f t="shared" si="1"/>
        <v>20636</v>
      </c>
      <c r="L10" s="267">
        <f t="shared" si="1"/>
        <v>22405.9</v>
      </c>
      <c r="M10" s="267">
        <f t="shared" si="1"/>
        <v>1769.9</v>
      </c>
      <c r="N10" s="267">
        <f t="shared" si="1"/>
        <v>20636</v>
      </c>
      <c r="O10" s="267">
        <f t="shared" ref="O10:O17" si="2">P10+Q10</f>
        <v>22395.199999999997</v>
      </c>
      <c r="P10" s="267">
        <f>P11+P53</f>
        <v>1768.1</v>
      </c>
      <c r="Q10" s="267">
        <f>Q11+Q53</f>
        <v>20627.099999999999</v>
      </c>
      <c r="R10" s="271">
        <v>100</v>
      </c>
      <c r="S10" s="271">
        <v>99.9</v>
      </c>
      <c r="T10" s="271">
        <v>100</v>
      </c>
      <c r="U10" s="268"/>
      <c r="V10" s="268"/>
      <c r="W10" s="268"/>
      <c r="X10" s="268"/>
      <c r="Y10" s="268"/>
      <c r="Z10" s="268"/>
    </row>
    <row r="11" spans="1:26" s="4" customFormat="1" ht="90.75" customHeight="1" x14ac:dyDescent="0.25">
      <c r="A11" s="157" t="s">
        <v>20</v>
      </c>
      <c r="B11" s="173" t="s">
        <v>181</v>
      </c>
      <c r="C11" s="404" t="s">
        <v>258</v>
      </c>
      <c r="D11" s="167" t="s">
        <v>130</v>
      </c>
      <c r="E11" s="163"/>
      <c r="F11" s="269">
        <f>G11+H11</f>
        <v>14050</v>
      </c>
      <c r="G11" s="269">
        <f t="shared" ref="G11:J11" si="3">G14+G15+G16+G17</f>
        <v>0</v>
      </c>
      <c r="H11" s="269">
        <f>H13+H14+H15+H16+H17</f>
        <v>14050</v>
      </c>
      <c r="I11" s="269">
        <f t="shared" ref="I11:I18" si="4">J11+K11</f>
        <v>14050</v>
      </c>
      <c r="J11" s="269">
        <f t="shared" si="3"/>
        <v>0</v>
      </c>
      <c r="K11" s="269">
        <f>K13+K14+K15+K16+K17</f>
        <v>14050</v>
      </c>
      <c r="L11" s="269">
        <f t="shared" ref="L11:L17" si="5">M11+N11</f>
        <v>14050</v>
      </c>
      <c r="M11" s="269">
        <f>M14+M15+M16+M17</f>
        <v>0</v>
      </c>
      <c r="N11" s="269">
        <f>N13+N14+N15+N16+N17</f>
        <v>14050</v>
      </c>
      <c r="O11" s="269">
        <f t="shared" si="2"/>
        <v>14047.1</v>
      </c>
      <c r="P11" s="269">
        <f>P14+P15+P16+P17</f>
        <v>0</v>
      </c>
      <c r="Q11" s="269">
        <f>Q13+Q14+Q15+Q16+Q17</f>
        <v>14047.1</v>
      </c>
      <c r="R11" s="318">
        <f>T11</f>
        <v>100</v>
      </c>
      <c r="S11" s="318"/>
      <c r="T11" s="318">
        <v>100</v>
      </c>
      <c r="U11" s="268"/>
      <c r="V11" s="268"/>
      <c r="W11" s="268"/>
      <c r="X11" s="268"/>
      <c r="Y11" s="268"/>
      <c r="Z11" s="268"/>
    </row>
    <row r="12" spans="1:26" s="4" customFormat="1" ht="90.75" customHeight="1" x14ac:dyDescent="0.25">
      <c r="A12" s="168"/>
      <c r="B12" s="292"/>
      <c r="C12" s="405"/>
      <c r="D12" s="399" t="s">
        <v>203</v>
      </c>
      <c r="E12" s="291" t="s">
        <v>2</v>
      </c>
      <c r="F12" s="269">
        <f t="shared" ref="F12:R12" si="6">F11</f>
        <v>14050</v>
      </c>
      <c r="G12" s="269">
        <f t="shared" si="6"/>
        <v>0</v>
      </c>
      <c r="H12" s="269">
        <f t="shared" si="6"/>
        <v>14050</v>
      </c>
      <c r="I12" s="269">
        <f t="shared" si="6"/>
        <v>14050</v>
      </c>
      <c r="J12" s="269">
        <f t="shared" si="6"/>
        <v>0</v>
      </c>
      <c r="K12" s="269">
        <f t="shared" si="6"/>
        <v>14050</v>
      </c>
      <c r="L12" s="269">
        <f t="shared" si="6"/>
        <v>14050</v>
      </c>
      <c r="M12" s="269">
        <f t="shared" si="6"/>
        <v>0</v>
      </c>
      <c r="N12" s="269">
        <f t="shared" si="6"/>
        <v>14050</v>
      </c>
      <c r="O12" s="269">
        <f t="shared" si="6"/>
        <v>14047.1</v>
      </c>
      <c r="P12" s="269">
        <f t="shared" si="6"/>
        <v>0</v>
      </c>
      <c r="Q12" s="269">
        <f t="shared" si="6"/>
        <v>14047.1</v>
      </c>
      <c r="R12" s="318">
        <f t="shared" si="6"/>
        <v>100</v>
      </c>
      <c r="S12" s="318"/>
      <c r="T12" s="318">
        <f>T11</f>
        <v>100</v>
      </c>
      <c r="U12" s="268"/>
      <c r="V12" s="268"/>
      <c r="W12" s="268"/>
      <c r="X12" s="268"/>
      <c r="Y12" s="268"/>
      <c r="Z12" s="268"/>
    </row>
    <row r="13" spans="1:26" s="4" customFormat="1" ht="90.75" customHeight="1" x14ac:dyDescent="0.25">
      <c r="A13" s="168"/>
      <c r="B13" s="281"/>
      <c r="C13" s="405"/>
      <c r="D13" s="368"/>
      <c r="E13" s="280" t="s">
        <v>243</v>
      </c>
      <c r="F13" s="269">
        <f>G13+H13</f>
        <v>1695</v>
      </c>
      <c r="G13" s="269">
        <f>G23</f>
        <v>0</v>
      </c>
      <c r="H13" s="269">
        <f>H23</f>
        <v>1695</v>
      </c>
      <c r="I13" s="269">
        <f t="shared" si="4"/>
        <v>1695</v>
      </c>
      <c r="J13" s="269">
        <f>J23</f>
        <v>0</v>
      </c>
      <c r="K13" s="269">
        <f>K23</f>
        <v>1695</v>
      </c>
      <c r="L13" s="269">
        <f>M13+N13</f>
        <v>1695</v>
      </c>
      <c r="M13" s="269">
        <f>M23</f>
        <v>0</v>
      </c>
      <c r="N13" s="269">
        <f>N23</f>
        <v>1695</v>
      </c>
      <c r="O13" s="269">
        <f>P13+Q13</f>
        <v>1695</v>
      </c>
      <c r="P13" s="269">
        <f>P26</f>
        <v>0</v>
      </c>
      <c r="Q13" s="269">
        <f>Q26</f>
        <v>1695</v>
      </c>
      <c r="R13" s="318">
        <f>T13</f>
        <v>100</v>
      </c>
      <c r="S13" s="318"/>
      <c r="T13" s="318">
        <f>T23</f>
        <v>100</v>
      </c>
      <c r="U13" s="268"/>
      <c r="V13" s="268"/>
      <c r="W13" s="268"/>
      <c r="X13" s="268"/>
      <c r="Y13" s="268"/>
      <c r="Z13" s="268"/>
    </row>
    <row r="14" spans="1:26" s="4" customFormat="1" ht="90.75" customHeight="1" x14ac:dyDescent="0.25">
      <c r="A14" s="168"/>
      <c r="B14" s="263"/>
      <c r="C14" s="405"/>
      <c r="D14" s="368"/>
      <c r="E14" s="163" t="s">
        <v>206</v>
      </c>
      <c r="F14" s="269">
        <f>F20</f>
        <v>1660</v>
      </c>
      <c r="G14" s="269">
        <f>G20</f>
        <v>0</v>
      </c>
      <c r="H14" s="269">
        <f>H20</f>
        <v>1660</v>
      </c>
      <c r="I14" s="269">
        <f t="shared" si="4"/>
        <v>1660</v>
      </c>
      <c r="J14" s="269">
        <f>J20</f>
        <v>0</v>
      </c>
      <c r="K14" s="269">
        <f>K20</f>
        <v>1660</v>
      </c>
      <c r="L14" s="269">
        <f t="shared" si="5"/>
        <v>1660</v>
      </c>
      <c r="M14" s="269">
        <f>M20</f>
        <v>0</v>
      </c>
      <c r="N14" s="269">
        <f>N20</f>
        <v>1660</v>
      </c>
      <c r="O14" s="269">
        <f t="shared" si="2"/>
        <v>1660</v>
      </c>
      <c r="P14" s="269">
        <f>P20</f>
        <v>0</v>
      </c>
      <c r="Q14" s="269">
        <f>Q20</f>
        <v>1660</v>
      </c>
      <c r="R14" s="318">
        <v>100</v>
      </c>
      <c r="S14" s="318"/>
      <c r="T14" s="318">
        <v>100</v>
      </c>
      <c r="U14" s="268"/>
      <c r="V14" s="268"/>
      <c r="W14" s="268"/>
      <c r="X14" s="268"/>
      <c r="Y14" s="268"/>
      <c r="Z14" s="268"/>
    </row>
    <row r="15" spans="1:26" s="4" customFormat="1" ht="90.75" customHeight="1" x14ac:dyDescent="0.25">
      <c r="A15" s="168"/>
      <c r="B15" s="263"/>
      <c r="C15" s="405"/>
      <c r="D15" s="368"/>
      <c r="E15" s="163" t="s">
        <v>213</v>
      </c>
      <c r="F15" s="269">
        <f>F35</f>
        <v>1000</v>
      </c>
      <c r="G15" s="269">
        <f>G35</f>
        <v>0</v>
      </c>
      <c r="H15" s="269">
        <f>H35</f>
        <v>1000</v>
      </c>
      <c r="I15" s="269">
        <f t="shared" si="4"/>
        <v>1000</v>
      </c>
      <c r="J15" s="269">
        <f>J35</f>
        <v>0</v>
      </c>
      <c r="K15" s="269">
        <f>K35</f>
        <v>1000</v>
      </c>
      <c r="L15" s="269">
        <f t="shared" si="5"/>
        <v>1000</v>
      </c>
      <c r="M15" s="269">
        <f>M35</f>
        <v>0</v>
      </c>
      <c r="N15" s="269">
        <f>N35</f>
        <v>1000</v>
      </c>
      <c r="O15" s="269">
        <f t="shared" si="2"/>
        <v>997.1</v>
      </c>
      <c r="P15" s="269">
        <f>P35</f>
        <v>0</v>
      </c>
      <c r="Q15" s="269">
        <f>Q35</f>
        <v>997.1</v>
      </c>
      <c r="R15" s="318">
        <v>99.71</v>
      </c>
      <c r="S15" s="318"/>
      <c r="T15" s="318">
        <v>99.71</v>
      </c>
      <c r="U15" s="268"/>
      <c r="V15" s="268"/>
      <c r="W15" s="268"/>
      <c r="X15" s="268"/>
      <c r="Y15" s="268"/>
      <c r="Z15" s="268"/>
    </row>
    <row r="16" spans="1:26" s="4" customFormat="1" ht="90.75" customHeight="1" x14ac:dyDescent="0.25">
      <c r="A16" s="168"/>
      <c r="B16" s="263"/>
      <c r="C16" s="405"/>
      <c r="D16" s="368"/>
      <c r="E16" s="163" t="s">
        <v>216</v>
      </c>
      <c r="F16" s="269">
        <f>F38</f>
        <v>1400</v>
      </c>
      <c r="G16" s="269">
        <f>G38</f>
        <v>0</v>
      </c>
      <c r="H16" s="269">
        <f>H38</f>
        <v>1400</v>
      </c>
      <c r="I16" s="269">
        <f t="shared" si="4"/>
        <v>1400</v>
      </c>
      <c r="J16" s="269">
        <f>J38</f>
        <v>0</v>
      </c>
      <c r="K16" s="269">
        <f>K38</f>
        <v>1400</v>
      </c>
      <c r="L16" s="269">
        <f t="shared" si="5"/>
        <v>1400</v>
      </c>
      <c r="M16" s="269">
        <f>M38</f>
        <v>0</v>
      </c>
      <c r="N16" s="269">
        <f>N38</f>
        <v>1400</v>
      </c>
      <c r="O16" s="269">
        <f t="shared" si="2"/>
        <v>1400</v>
      </c>
      <c r="P16" s="269">
        <f>P38</f>
        <v>0</v>
      </c>
      <c r="Q16" s="269">
        <f>Q38</f>
        <v>1400</v>
      </c>
      <c r="R16" s="318">
        <v>100</v>
      </c>
      <c r="S16" s="318"/>
      <c r="T16" s="318">
        <v>100</v>
      </c>
      <c r="U16" s="268"/>
      <c r="V16" s="268"/>
      <c r="W16" s="268"/>
      <c r="X16" s="268"/>
      <c r="Y16" s="268"/>
      <c r="Z16" s="268"/>
    </row>
    <row r="17" spans="1:26" s="4" customFormat="1" ht="85.5" customHeight="1" x14ac:dyDescent="0.25">
      <c r="A17" s="158"/>
      <c r="B17" s="145"/>
      <c r="C17" s="355"/>
      <c r="D17" s="369"/>
      <c r="E17" s="270" t="s">
        <v>225</v>
      </c>
      <c r="F17" s="267">
        <f>F52</f>
        <v>8295</v>
      </c>
      <c r="G17" s="269">
        <f>G52</f>
        <v>0</v>
      </c>
      <c r="H17" s="267">
        <f>H52</f>
        <v>8295</v>
      </c>
      <c r="I17" s="267">
        <f t="shared" si="4"/>
        <v>8295</v>
      </c>
      <c r="J17" s="267">
        <f>J52</f>
        <v>0</v>
      </c>
      <c r="K17" s="267">
        <f>K52</f>
        <v>8295</v>
      </c>
      <c r="L17" s="267">
        <f t="shared" si="5"/>
        <v>8295</v>
      </c>
      <c r="M17" s="267">
        <f>M52</f>
        <v>0</v>
      </c>
      <c r="N17" s="267">
        <f>N52</f>
        <v>8295</v>
      </c>
      <c r="O17" s="267">
        <f t="shared" si="2"/>
        <v>8295</v>
      </c>
      <c r="P17" s="267">
        <f>P52</f>
        <v>0</v>
      </c>
      <c r="Q17" s="267">
        <f>Q52</f>
        <v>8295</v>
      </c>
      <c r="R17" s="271">
        <v>100</v>
      </c>
      <c r="S17" s="318"/>
      <c r="T17" s="271">
        <v>100</v>
      </c>
      <c r="U17" s="268"/>
      <c r="V17" s="268"/>
      <c r="W17" s="268"/>
      <c r="X17" s="268"/>
      <c r="Y17" s="268"/>
      <c r="Z17" s="268"/>
    </row>
    <row r="18" spans="1:26" s="4" customFormat="1" ht="88.5" customHeight="1" x14ac:dyDescent="0.25">
      <c r="A18" s="157" t="s">
        <v>29</v>
      </c>
      <c r="B18" s="404" t="s">
        <v>204</v>
      </c>
      <c r="C18" s="406" t="s">
        <v>279</v>
      </c>
      <c r="D18" s="167" t="s">
        <v>130</v>
      </c>
      <c r="E18" s="111"/>
      <c r="F18" s="267">
        <f>G18+H18</f>
        <v>3355</v>
      </c>
      <c r="G18" s="269">
        <f>G20</f>
        <v>0</v>
      </c>
      <c r="H18" s="267">
        <f>H20+H23</f>
        <v>3355</v>
      </c>
      <c r="I18" s="267">
        <f t="shared" si="4"/>
        <v>3355</v>
      </c>
      <c r="J18" s="267">
        <f>J20</f>
        <v>0</v>
      </c>
      <c r="K18" s="267">
        <f>K20+K23</f>
        <v>3355</v>
      </c>
      <c r="L18" s="267">
        <f>M18+N18</f>
        <v>3355</v>
      </c>
      <c r="M18" s="267">
        <f>M20</f>
        <v>0</v>
      </c>
      <c r="N18" s="267">
        <f>N20+N23</f>
        <v>3355</v>
      </c>
      <c r="O18" s="267">
        <f>O24+O27+O30</f>
        <v>3355</v>
      </c>
      <c r="P18" s="267">
        <f>P20</f>
        <v>0</v>
      </c>
      <c r="Q18" s="267">
        <f>Q20+Q23</f>
        <v>3355</v>
      </c>
      <c r="R18" s="271">
        <f>T18</f>
        <v>100</v>
      </c>
      <c r="S18" s="318"/>
      <c r="T18" s="271">
        <v>100</v>
      </c>
      <c r="U18" s="268"/>
      <c r="V18" s="268"/>
      <c r="W18" s="268"/>
      <c r="X18" s="268"/>
      <c r="Y18" s="268"/>
      <c r="Z18" s="268"/>
    </row>
    <row r="19" spans="1:26" s="4" customFormat="1" ht="88.5" customHeight="1" x14ac:dyDescent="0.25">
      <c r="A19" s="168"/>
      <c r="B19" s="405"/>
      <c r="C19" s="407"/>
      <c r="D19" s="399" t="s">
        <v>205</v>
      </c>
      <c r="E19" s="290" t="s">
        <v>2</v>
      </c>
      <c r="F19" s="289">
        <f t="shared" ref="F19:R19" si="7">F18</f>
        <v>3355</v>
      </c>
      <c r="G19" s="295">
        <f t="shared" si="7"/>
        <v>0</v>
      </c>
      <c r="H19" s="289">
        <f t="shared" si="7"/>
        <v>3355</v>
      </c>
      <c r="I19" s="289">
        <f t="shared" si="7"/>
        <v>3355</v>
      </c>
      <c r="J19" s="289">
        <f t="shared" si="7"/>
        <v>0</v>
      </c>
      <c r="K19" s="289">
        <f t="shared" si="7"/>
        <v>3355</v>
      </c>
      <c r="L19" s="289">
        <f t="shared" si="7"/>
        <v>3355</v>
      </c>
      <c r="M19" s="289">
        <f t="shared" si="7"/>
        <v>0</v>
      </c>
      <c r="N19" s="289">
        <f t="shared" si="7"/>
        <v>3355</v>
      </c>
      <c r="O19" s="289">
        <f t="shared" si="7"/>
        <v>3355</v>
      </c>
      <c r="P19" s="289">
        <f t="shared" si="7"/>
        <v>0</v>
      </c>
      <c r="Q19" s="289">
        <f t="shared" si="7"/>
        <v>3355</v>
      </c>
      <c r="R19" s="336">
        <f t="shared" si="7"/>
        <v>100</v>
      </c>
      <c r="S19" s="320"/>
      <c r="T19" s="336">
        <f>T18</f>
        <v>100</v>
      </c>
      <c r="U19" s="268"/>
      <c r="V19" s="268"/>
      <c r="W19" s="268"/>
      <c r="X19" s="268"/>
      <c r="Y19" s="268"/>
      <c r="Z19" s="268"/>
    </row>
    <row r="20" spans="1:26" s="4" customFormat="1" ht="88.5" customHeight="1" x14ac:dyDescent="0.25">
      <c r="A20" s="403"/>
      <c r="B20" s="405"/>
      <c r="C20" s="407"/>
      <c r="D20" s="368"/>
      <c r="E20" s="343" t="s">
        <v>206</v>
      </c>
      <c r="F20" s="425">
        <f>F29+F32</f>
        <v>1660</v>
      </c>
      <c r="G20" s="425">
        <f t="shared" ref="G20" si="8">G26+G29+G32</f>
        <v>0</v>
      </c>
      <c r="H20" s="425">
        <f>+H29+H32</f>
        <v>1660</v>
      </c>
      <c r="I20" s="425">
        <f>I29+I32</f>
        <v>1660</v>
      </c>
      <c r="J20" s="425">
        <f>J29+J32</f>
        <v>0</v>
      </c>
      <c r="K20" s="425">
        <f>K29+K32</f>
        <v>1660</v>
      </c>
      <c r="L20" s="425">
        <f>L27+L30</f>
        <v>1660</v>
      </c>
      <c r="M20" s="425">
        <f>M29+M32</f>
        <v>0</v>
      </c>
      <c r="N20" s="425">
        <f>N29+N32</f>
        <v>1660</v>
      </c>
      <c r="O20" s="425">
        <f>P20+Q20</f>
        <v>1660</v>
      </c>
      <c r="P20" s="425">
        <f>P29+P32</f>
        <v>0</v>
      </c>
      <c r="Q20" s="425">
        <f>Q29+Q32</f>
        <v>1660</v>
      </c>
      <c r="R20" s="431">
        <v>100</v>
      </c>
      <c r="S20" s="431"/>
      <c r="T20" s="431">
        <v>100</v>
      </c>
      <c r="U20" s="268"/>
      <c r="V20" s="268"/>
      <c r="W20" s="268"/>
      <c r="X20" s="268"/>
      <c r="Y20" s="268"/>
      <c r="Z20" s="268"/>
    </row>
    <row r="21" spans="1:26" s="4" customFormat="1" ht="222" customHeight="1" x14ac:dyDescent="0.25">
      <c r="A21" s="374"/>
      <c r="B21" s="405"/>
      <c r="C21" s="407"/>
      <c r="D21" s="368"/>
      <c r="E21" s="416"/>
      <c r="F21" s="426"/>
      <c r="G21" s="426"/>
      <c r="H21" s="426"/>
      <c r="I21" s="426"/>
      <c r="J21" s="426"/>
      <c r="K21" s="426"/>
      <c r="L21" s="426"/>
      <c r="M21" s="426"/>
      <c r="N21" s="426"/>
      <c r="O21" s="426"/>
      <c r="P21" s="426"/>
      <c r="Q21" s="426"/>
      <c r="R21" s="432"/>
      <c r="S21" s="432"/>
      <c r="T21" s="432"/>
      <c r="U21" s="268"/>
      <c r="V21" s="268"/>
      <c r="W21" s="268"/>
      <c r="X21" s="268"/>
      <c r="Y21" s="268"/>
      <c r="Z21" s="268"/>
    </row>
    <row r="22" spans="1:26" s="4" customFormat="1" ht="305.25" customHeight="1" x14ac:dyDescent="0.25">
      <c r="A22" s="374"/>
      <c r="B22" s="355"/>
      <c r="C22" s="392"/>
      <c r="D22" s="368"/>
      <c r="E22" s="417"/>
      <c r="F22" s="427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33"/>
      <c r="S22" s="433"/>
      <c r="T22" s="433"/>
      <c r="U22" s="268"/>
      <c r="V22" s="268"/>
      <c r="W22" s="268"/>
      <c r="X22" s="268"/>
      <c r="Y22" s="268"/>
      <c r="Z22" s="268"/>
    </row>
    <row r="23" spans="1:26" s="4" customFormat="1" ht="136.5" customHeight="1" x14ac:dyDescent="0.25">
      <c r="A23" s="375"/>
      <c r="B23" s="356"/>
      <c r="C23" s="356"/>
      <c r="D23" s="369"/>
      <c r="E23" s="283" t="s">
        <v>243</v>
      </c>
      <c r="F23" s="284">
        <f>G23+H23</f>
        <v>1695</v>
      </c>
      <c r="G23" s="284">
        <f>G26</f>
        <v>0</v>
      </c>
      <c r="H23" s="284">
        <f>H26</f>
        <v>1695</v>
      </c>
      <c r="I23" s="284">
        <f>J23+K23</f>
        <v>1695</v>
      </c>
      <c r="J23" s="284">
        <f>J26</f>
        <v>0</v>
      </c>
      <c r="K23" s="284">
        <f>K26</f>
        <v>1695</v>
      </c>
      <c r="L23" s="284">
        <f>M23+N23</f>
        <v>1695</v>
      </c>
      <c r="M23" s="284">
        <f>M24</f>
        <v>0</v>
      </c>
      <c r="N23" s="284">
        <f>N26</f>
        <v>1695</v>
      </c>
      <c r="O23" s="284">
        <f>P23+Q23</f>
        <v>1695</v>
      </c>
      <c r="P23" s="284">
        <f>P24</f>
        <v>0</v>
      </c>
      <c r="Q23" s="284">
        <f>Q26</f>
        <v>1695</v>
      </c>
      <c r="R23" s="318">
        <f>T23</f>
        <v>100</v>
      </c>
      <c r="S23" s="318"/>
      <c r="T23" s="318">
        <v>100</v>
      </c>
      <c r="U23" s="268"/>
      <c r="V23" s="268"/>
      <c r="W23" s="268"/>
      <c r="X23" s="268"/>
      <c r="Y23" s="268"/>
      <c r="Z23" s="268"/>
    </row>
    <row r="24" spans="1:26" s="4" customFormat="1" ht="103.5" customHeight="1" x14ac:dyDescent="0.25">
      <c r="A24" s="162" t="s">
        <v>12</v>
      </c>
      <c r="B24" s="379" t="s">
        <v>207</v>
      </c>
      <c r="C24" s="379" t="s">
        <v>236</v>
      </c>
      <c r="D24" s="285" t="s">
        <v>130</v>
      </c>
      <c r="E24" s="270"/>
      <c r="F24" s="271">
        <f t="shared" ref="F24:N24" si="9">F26</f>
        <v>1695</v>
      </c>
      <c r="G24" s="271">
        <f t="shared" si="9"/>
        <v>0</v>
      </c>
      <c r="H24" s="271">
        <f t="shared" si="9"/>
        <v>1695</v>
      </c>
      <c r="I24" s="271">
        <f t="shared" si="9"/>
        <v>1695</v>
      </c>
      <c r="J24" s="271">
        <f t="shared" si="9"/>
        <v>0</v>
      </c>
      <c r="K24" s="267">
        <f t="shared" si="9"/>
        <v>1695</v>
      </c>
      <c r="L24" s="267">
        <f t="shared" si="9"/>
        <v>1695</v>
      </c>
      <c r="M24" s="267">
        <f>M26</f>
        <v>0</v>
      </c>
      <c r="N24" s="267">
        <f t="shared" si="9"/>
        <v>1695</v>
      </c>
      <c r="O24" s="267">
        <f>O26</f>
        <v>1695</v>
      </c>
      <c r="P24" s="267">
        <f>P26</f>
        <v>0</v>
      </c>
      <c r="Q24" s="267">
        <f>Q26</f>
        <v>1695</v>
      </c>
      <c r="R24" s="271">
        <f>T24</f>
        <v>100</v>
      </c>
      <c r="S24" s="271"/>
      <c r="T24" s="271">
        <f>T26</f>
        <v>100</v>
      </c>
      <c r="U24" s="268"/>
      <c r="V24" s="268"/>
      <c r="W24" s="268"/>
      <c r="X24" s="268"/>
      <c r="Y24" s="268"/>
      <c r="Z24" s="268"/>
    </row>
    <row r="25" spans="1:26" s="4" customFormat="1" ht="81.75" customHeight="1" x14ac:dyDescent="0.25">
      <c r="A25" s="169"/>
      <c r="B25" s="380"/>
      <c r="C25" s="380"/>
      <c r="D25" s="409" t="s">
        <v>205</v>
      </c>
      <c r="E25" s="270" t="s">
        <v>2</v>
      </c>
      <c r="F25" s="271">
        <f t="shared" ref="F25:R25" si="10">F24</f>
        <v>1695</v>
      </c>
      <c r="G25" s="271">
        <f t="shared" si="10"/>
        <v>0</v>
      </c>
      <c r="H25" s="271">
        <f t="shared" si="10"/>
        <v>1695</v>
      </c>
      <c r="I25" s="271">
        <f t="shared" si="10"/>
        <v>1695</v>
      </c>
      <c r="J25" s="271">
        <f t="shared" si="10"/>
        <v>0</v>
      </c>
      <c r="K25" s="274">
        <f t="shared" si="10"/>
        <v>1695</v>
      </c>
      <c r="L25" s="274">
        <f t="shared" si="10"/>
        <v>1695</v>
      </c>
      <c r="M25" s="274">
        <f t="shared" si="10"/>
        <v>0</v>
      </c>
      <c r="N25" s="274">
        <f t="shared" si="10"/>
        <v>1695</v>
      </c>
      <c r="O25" s="274">
        <f t="shared" si="10"/>
        <v>1695</v>
      </c>
      <c r="P25" s="274">
        <f t="shared" si="10"/>
        <v>0</v>
      </c>
      <c r="Q25" s="274">
        <f t="shared" si="10"/>
        <v>1695</v>
      </c>
      <c r="R25" s="271">
        <f t="shared" si="10"/>
        <v>100</v>
      </c>
      <c r="S25" s="318"/>
      <c r="T25" s="271">
        <f>T24</f>
        <v>100</v>
      </c>
      <c r="U25" s="268"/>
      <c r="V25" s="268"/>
      <c r="W25" s="268"/>
      <c r="X25" s="268"/>
      <c r="Y25" s="268"/>
      <c r="Z25" s="268"/>
    </row>
    <row r="26" spans="1:26" s="4" customFormat="1" ht="139.5" customHeight="1" x14ac:dyDescent="0.25">
      <c r="A26" s="158"/>
      <c r="B26" s="364"/>
      <c r="C26" s="365"/>
      <c r="D26" s="369"/>
      <c r="E26" s="270" t="s">
        <v>243</v>
      </c>
      <c r="F26" s="271">
        <f>G26+H26</f>
        <v>1695</v>
      </c>
      <c r="G26" s="271">
        <v>0</v>
      </c>
      <c r="H26" s="271">
        <v>1695</v>
      </c>
      <c r="I26" s="271">
        <f>J26+K26</f>
        <v>1695</v>
      </c>
      <c r="J26" s="271">
        <v>0</v>
      </c>
      <c r="K26" s="267">
        <v>1695</v>
      </c>
      <c r="L26" s="267">
        <f>M26+N26</f>
        <v>1695</v>
      </c>
      <c r="M26" s="267">
        <v>0</v>
      </c>
      <c r="N26" s="267">
        <v>1695</v>
      </c>
      <c r="O26" s="267">
        <f>P26+Q26</f>
        <v>1695</v>
      </c>
      <c r="P26" s="267">
        <v>0</v>
      </c>
      <c r="Q26" s="267">
        <v>1695</v>
      </c>
      <c r="R26" s="271">
        <f>T26</f>
        <v>100</v>
      </c>
      <c r="S26" s="318"/>
      <c r="T26" s="271">
        <v>100</v>
      </c>
      <c r="U26" s="268"/>
      <c r="V26" s="268"/>
      <c r="W26" s="268"/>
      <c r="X26" s="268"/>
      <c r="Y26" s="268"/>
      <c r="Z26" s="268"/>
    </row>
    <row r="27" spans="1:26" s="4" customFormat="1" ht="99" customHeight="1" x14ac:dyDescent="0.25">
      <c r="A27" s="162" t="s">
        <v>13</v>
      </c>
      <c r="B27" s="379" t="s">
        <v>209</v>
      </c>
      <c r="C27" s="379" t="s">
        <v>280</v>
      </c>
      <c r="D27" s="285" t="s">
        <v>130</v>
      </c>
      <c r="E27" s="270"/>
      <c r="F27" s="271">
        <f t="shared" ref="F27:N27" si="11">F29</f>
        <v>70</v>
      </c>
      <c r="G27" s="271">
        <f t="shared" si="11"/>
        <v>0</v>
      </c>
      <c r="H27" s="271">
        <f t="shared" si="11"/>
        <v>70</v>
      </c>
      <c r="I27" s="271">
        <f t="shared" si="11"/>
        <v>70</v>
      </c>
      <c r="J27" s="271">
        <f t="shared" si="11"/>
        <v>0</v>
      </c>
      <c r="K27" s="267">
        <f t="shared" si="11"/>
        <v>70</v>
      </c>
      <c r="L27" s="267">
        <f t="shared" si="11"/>
        <v>70</v>
      </c>
      <c r="M27" s="267">
        <f t="shared" si="11"/>
        <v>0</v>
      </c>
      <c r="N27" s="267">
        <f t="shared" si="11"/>
        <v>70</v>
      </c>
      <c r="O27" s="267">
        <f>O29</f>
        <v>70</v>
      </c>
      <c r="P27" s="267">
        <f>P29</f>
        <v>0</v>
      </c>
      <c r="Q27" s="267">
        <f>Q29</f>
        <v>70</v>
      </c>
      <c r="R27" s="271">
        <v>100</v>
      </c>
      <c r="S27" s="318"/>
      <c r="T27" s="271">
        <v>100</v>
      </c>
      <c r="U27" s="268"/>
      <c r="V27" s="268"/>
      <c r="W27" s="268"/>
      <c r="X27" s="268"/>
      <c r="Y27" s="268"/>
      <c r="Z27" s="268"/>
    </row>
    <row r="28" spans="1:26" s="4" customFormat="1" ht="69.75" customHeight="1" x14ac:dyDescent="0.25">
      <c r="A28" s="169"/>
      <c r="B28" s="380"/>
      <c r="C28" s="380"/>
      <c r="D28" s="409" t="s">
        <v>208</v>
      </c>
      <c r="E28" s="270" t="s">
        <v>2</v>
      </c>
      <c r="F28" s="271">
        <f t="shared" ref="F28:R28" si="12">F27</f>
        <v>70</v>
      </c>
      <c r="G28" s="271">
        <f t="shared" si="12"/>
        <v>0</v>
      </c>
      <c r="H28" s="271">
        <f t="shared" si="12"/>
        <v>70</v>
      </c>
      <c r="I28" s="271">
        <f t="shared" si="12"/>
        <v>70</v>
      </c>
      <c r="J28" s="271">
        <f t="shared" si="12"/>
        <v>0</v>
      </c>
      <c r="K28" s="274">
        <f t="shared" si="12"/>
        <v>70</v>
      </c>
      <c r="L28" s="274">
        <f t="shared" si="12"/>
        <v>70</v>
      </c>
      <c r="M28" s="274">
        <f t="shared" si="12"/>
        <v>0</v>
      </c>
      <c r="N28" s="274">
        <f t="shared" si="12"/>
        <v>70</v>
      </c>
      <c r="O28" s="274">
        <f t="shared" si="12"/>
        <v>70</v>
      </c>
      <c r="P28" s="274">
        <f t="shared" si="12"/>
        <v>0</v>
      </c>
      <c r="Q28" s="274">
        <f t="shared" si="12"/>
        <v>70</v>
      </c>
      <c r="R28" s="271">
        <f t="shared" si="12"/>
        <v>100</v>
      </c>
      <c r="S28" s="318"/>
      <c r="T28" s="271">
        <f>T27</f>
        <v>100</v>
      </c>
      <c r="U28" s="268"/>
      <c r="V28" s="268"/>
      <c r="W28" s="268"/>
      <c r="X28" s="268"/>
      <c r="Y28" s="268"/>
      <c r="Z28" s="268"/>
    </row>
    <row r="29" spans="1:26" s="4" customFormat="1" ht="141.75" customHeight="1" x14ac:dyDescent="0.25">
      <c r="A29" s="158"/>
      <c r="B29" s="364"/>
      <c r="C29" s="365"/>
      <c r="D29" s="369"/>
      <c r="E29" s="270" t="s">
        <v>206</v>
      </c>
      <c r="F29" s="271">
        <f>G29+H29</f>
        <v>70</v>
      </c>
      <c r="G29" s="271">
        <v>0</v>
      </c>
      <c r="H29" s="271">
        <v>70</v>
      </c>
      <c r="I29" s="271">
        <f>J29+K29</f>
        <v>70</v>
      </c>
      <c r="J29" s="271">
        <v>0</v>
      </c>
      <c r="K29" s="267">
        <v>70</v>
      </c>
      <c r="L29" s="267">
        <f>M29+N29</f>
        <v>70</v>
      </c>
      <c r="M29" s="267">
        <v>0</v>
      </c>
      <c r="N29" s="267">
        <v>70</v>
      </c>
      <c r="O29" s="267">
        <f>P29+Q29</f>
        <v>70</v>
      </c>
      <c r="P29" s="267">
        <v>0</v>
      </c>
      <c r="Q29" s="267">
        <v>70</v>
      </c>
      <c r="R29" s="271">
        <v>100</v>
      </c>
      <c r="S29" s="318"/>
      <c r="T29" s="271">
        <v>100</v>
      </c>
      <c r="U29" s="268"/>
      <c r="V29" s="268"/>
      <c r="W29" s="268"/>
      <c r="X29" s="268"/>
      <c r="Y29" s="268"/>
      <c r="Z29" s="268"/>
    </row>
    <row r="30" spans="1:26" s="4" customFormat="1" ht="77.25" customHeight="1" x14ac:dyDescent="0.25">
      <c r="A30" s="162" t="s">
        <v>210</v>
      </c>
      <c r="B30" s="379" t="s">
        <v>212</v>
      </c>
      <c r="C30" s="379" t="s">
        <v>237</v>
      </c>
      <c r="D30" s="285" t="s">
        <v>130</v>
      </c>
      <c r="E30" s="270"/>
      <c r="F30" s="271">
        <f t="shared" ref="F30:N30" si="13">F32</f>
        <v>1590</v>
      </c>
      <c r="G30" s="271">
        <f t="shared" si="13"/>
        <v>0</v>
      </c>
      <c r="H30" s="271">
        <f t="shared" si="13"/>
        <v>1590</v>
      </c>
      <c r="I30" s="271">
        <f t="shared" si="13"/>
        <v>1590</v>
      </c>
      <c r="J30" s="271">
        <f t="shared" si="13"/>
        <v>0</v>
      </c>
      <c r="K30" s="267">
        <f t="shared" si="13"/>
        <v>1590</v>
      </c>
      <c r="L30" s="267">
        <f t="shared" si="13"/>
        <v>1590</v>
      </c>
      <c r="M30" s="267">
        <f t="shared" si="13"/>
        <v>0</v>
      </c>
      <c r="N30" s="267">
        <f t="shared" si="13"/>
        <v>1590</v>
      </c>
      <c r="O30" s="267">
        <f t="shared" ref="O30:T30" si="14">O32</f>
        <v>1590</v>
      </c>
      <c r="P30" s="267">
        <f t="shared" si="14"/>
        <v>0</v>
      </c>
      <c r="Q30" s="267">
        <f t="shared" si="14"/>
        <v>1590</v>
      </c>
      <c r="R30" s="271">
        <f t="shared" si="14"/>
        <v>100</v>
      </c>
      <c r="S30" s="318"/>
      <c r="T30" s="271">
        <f t="shared" si="14"/>
        <v>100</v>
      </c>
      <c r="U30" s="268"/>
      <c r="V30" s="268"/>
      <c r="W30" s="268"/>
      <c r="X30" s="268"/>
      <c r="Y30" s="268"/>
      <c r="Z30" s="268"/>
    </row>
    <row r="31" spans="1:26" s="4" customFormat="1" ht="77.25" customHeight="1" x14ac:dyDescent="0.25">
      <c r="A31" s="169"/>
      <c r="B31" s="380"/>
      <c r="C31" s="380"/>
      <c r="D31" s="409" t="s">
        <v>208</v>
      </c>
      <c r="E31" s="270" t="s">
        <v>2</v>
      </c>
      <c r="F31" s="271">
        <f t="shared" ref="F31:R31" si="15">F30</f>
        <v>1590</v>
      </c>
      <c r="G31" s="271">
        <f t="shared" si="15"/>
        <v>0</v>
      </c>
      <c r="H31" s="271">
        <f t="shared" si="15"/>
        <v>1590</v>
      </c>
      <c r="I31" s="271">
        <f t="shared" si="15"/>
        <v>1590</v>
      </c>
      <c r="J31" s="271">
        <f t="shared" si="15"/>
        <v>0</v>
      </c>
      <c r="K31" s="274">
        <f t="shared" si="15"/>
        <v>1590</v>
      </c>
      <c r="L31" s="274">
        <f t="shared" si="15"/>
        <v>1590</v>
      </c>
      <c r="M31" s="274">
        <f t="shared" si="15"/>
        <v>0</v>
      </c>
      <c r="N31" s="274">
        <f t="shared" si="15"/>
        <v>1590</v>
      </c>
      <c r="O31" s="274">
        <f t="shared" si="15"/>
        <v>1590</v>
      </c>
      <c r="P31" s="274">
        <f t="shared" si="15"/>
        <v>0</v>
      </c>
      <c r="Q31" s="274">
        <f t="shared" si="15"/>
        <v>1590</v>
      </c>
      <c r="R31" s="271">
        <f t="shared" si="15"/>
        <v>100</v>
      </c>
      <c r="S31" s="318"/>
      <c r="T31" s="271">
        <f>T30</f>
        <v>100</v>
      </c>
      <c r="U31" s="268"/>
      <c r="V31" s="268"/>
      <c r="W31" s="268"/>
      <c r="X31" s="268"/>
      <c r="Y31" s="268"/>
      <c r="Z31" s="268"/>
    </row>
    <row r="32" spans="1:26" s="4" customFormat="1" ht="138.75" customHeight="1" x14ac:dyDescent="0.25">
      <c r="A32" s="158"/>
      <c r="B32" s="365"/>
      <c r="C32" s="365"/>
      <c r="D32" s="369"/>
      <c r="E32" s="270" t="s">
        <v>206</v>
      </c>
      <c r="F32" s="271">
        <f>G32+H32</f>
        <v>1590</v>
      </c>
      <c r="G32" s="271">
        <v>0</v>
      </c>
      <c r="H32" s="271">
        <v>1590</v>
      </c>
      <c r="I32" s="271">
        <f>J32+K32</f>
        <v>1590</v>
      </c>
      <c r="J32" s="271">
        <v>0</v>
      </c>
      <c r="K32" s="267">
        <v>1590</v>
      </c>
      <c r="L32" s="267">
        <f>M32+N32</f>
        <v>1590</v>
      </c>
      <c r="M32" s="267">
        <v>0</v>
      </c>
      <c r="N32" s="271">
        <v>1590</v>
      </c>
      <c r="O32" s="267">
        <f>P32+Q32</f>
        <v>1590</v>
      </c>
      <c r="P32" s="267">
        <v>0</v>
      </c>
      <c r="Q32" s="271">
        <v>1590</v>
      </c>
      <c r="R32" s="271">
        <v>100</v>
      </c>
      <c r="S32" s="318"/>
      <c r="T32" s="271">
        <v>100</v>
      </c>
      <c r="U32" s="268"/>
      <c r="V32" s="268"/>
      <c r="W32" s="268"/>
      <c r="X32" s="268"/>
      <c r="Y32" s="268"/>
      <c r="Z32" s="268"/>
    </row>
    <row r="33" spans="1:26" s="4" customFormat="1" ht="81" customHeight="1" x14ac:dyDescent="0.25">
      <c r="A33" s="159" t="s">
        <v>30</v>
      </c>
      <c r="B33" s="147" t="s">
        <v>186</v>
      </c>
      <c r="C33" s="339" t="s">
        <v>211</v>
      </c>
      <c r="D33" s="167" t="s">
        <v>130</v>
      </c>
      <c r="E33" s="174"/>
      <c r="F33" s="267">
        <f t="shared" ref="F33:N33" si="16">F35</f>
        <v>1000</v>
      </c>
      <c r="G33" s="267">
        <f t="shared" si="16"/>
        <v>0</v>
      </c>
      <c r="H33" s="267">
        <f t="shared" si="16"/>
        <v>1000</v>
      </c>
      <c r="I33" s="267">
        <f t="shared" si="16"/>
        <v>1000</v>
      </c>
      <c r="J33" s="267">
        <f t="shared" si="16"/>
        <v>0</v>
      </c>
      <c r="K33" s="267">
        <f t="shared" si="16"/>
        <v>1000</v>
      </c>
      <c r="L33" s="267">
        <f t="shared" si="16"/>
        <v>1000</v>
      </c>
      <c r="M33" s="267">
        <f t="shared" si="16"/>
        <v>0</v>
      </c>
      <c r="N33" s="267">
        <f t="shared" si="16"/>
        <v>1000</v>
      </c>
      <c r="O33" s="267">
        <f>O35</f>
        <v>997.1</v>
      </c>
      <c r="P33" s="267">
        <f>P35</f>
        <v>0</v>
      </c>
      <c r="Q33" s="267">
        <f>Q35</f>
        <v>997.1</v>
      </c>
      <c r="R33" s="271">
        <v>99.71</v>
      </c>
      <c r="S33" s="318"/>
      <c r="T33" s="271">
        <v>99.71</v>
      </c>
      <c r="U33" s="268"/>
      <c r="V33" s="268"/>
      <c r="W33" s="268"/>
      <c r="X33" s="268"/>
      <c r="Y33" s="268"/>
      <c r="Z33" s="268"/>
    </row>
    <row r="34" spans="1:26" s="4" customFormat="1" ht="81" customHeight="1" x14ac:dyDescent="0.25">
      <c r="A34" s="170"/>
      <c r="B34" s="293"/>
      <c r="C34" s="397"/>
      <c r="D34" s="399" t="s">
        <v>205</v>
      </c>
      <c r="E34" s="174" t="s">
        <v>2</v>
      </c>
      <c r="F34" s="274">
        <f t="shared" ref="F34:R34" si="17">F33</f>
        <v>1000</v>
      </c>
      <c r="G34" s="274">
        <f t="shared" si="17"/>
        <v>0</v>
      </c>
      <c r="H34" s="274">
        <f t="shared" si="17"/>
        <v>1000</v>
      </c>
      <c r="I34" s="274">
        <f t="shared" si="17"/>
        <v>1000</v>
      </c>
      <c r="J34" s="274">
        <f t="shared" si="17"/>
        <v>0</v>
      </c>
      <c r="K34" s="274">
        <f t="shared" si="17"/>
        <v>1000</v>
      </c>
      <c r="L34" s="274">
        <f t="shared" si="17"/>
        <v>1000</v>
      </c>
      <c r="M34" s="274">
        <f t="shared" si="17"/>
        <v>0</v>
      </c>
      <c r="N34" s="274">
        <f t="shared" si="17"/>
        <v>1000</v>
      </c>
      <c r="O34" s="274">
        <f t="shared" si="17"/>
        <v>997.1</v>
      </c>
      <c r="P34" s="274">
        <f t="shared" si="17"/>
        <v>0</v>
      </c>
      <c r="Q34" s="274">
        <f t="shared" si="17"/>
        <v>997.1</v>
      </c>
      <c r="R34" s="271">
        <f t="shared" si="17"/>
        <v>99.71</v>
      </c>
      <c r="S34" s="318"/>
      <c r="T34" s="271">
        <f>T33</f>
        <v>99.71</v>
      </c>
      <c r="U34" s="268"/>
      <c r="V34" s="268"/>
      <c r="W34" s="268"/>
      <c r="X34" s="268"/>
      <c r="Y34" s="268"/>
      <c r="Z34" s="268"/>
    </row>
    <row r="35" spans="1:26" s="4" customFormat="1" ht="142.5" customHeight="1" x14ac:dyDescent="0.25">
      <c r="A35" s="264"/>
      <c r="B35" s="265"/>
      <c r="C35" s="408"/>
      <c r="D35" s="369"/>
      <c r="E35" s="174" t="s">
        <v>213</v>
      </c>
      <c r="F35" s="267">
        <f>G35+H35</f>
        <v>1000</v>
      </c>
      <c r="G35" s="267">
        <v>0</v>
      </c>
      <c r="H35" s="267">
        <v>1000</v>
      </c>
      <c r="I35" s="267">
        <f>J35+K35</f>
        <v>1000</v>
      </c>
      <c r="J35" s="267">
        <v>0</v>
      </c>
      <c r="K35" s="267">
        <v>1000</v>
      </c>
      <c r="L35" s="267">
        <f>M35+N35</f>
        <v>1000</v>
      </c>
      <c r="M35" s="267">
        <v>0</v>
      </c>
      <c r="N35" s="267">
        <v>1000</v>
      </c>
      <c r="O35" s="267">
        <f>P35+Q35</f>
        <v>997.1</v>
      </c>
      <c r="P35" s="267">
        <v>0</v>
      </c>
      <c r="Q35" s="267">
        <v>997.1</v>
      </c>
      <c r="R35" s="271">
        <v>99.71</v>
      </c>
      <c r="S35" s="271"/>
      <c r="T35" s="271">
        <v>99.71</v>
      </c>
      <c r="U35" s="268"/>
      <c r="V35" s="268"/>
      <c r="W35" s="268"/>
      <c r="X35" s="268"/>
      <c r="Y35" s="268"/>
      <c r="Z35" s="268"/>
    </row>
    <row r="36" spans="1:26" s="4" customFormat="1" ht="100.5" customHeight="1" x14ac:dyDescent="0.25">
      <c r="A36" s="159" t="s">
        <v>214</v>
      </c>
      <c r="B36" s="339" t="s">
        <v>191</v>
      </c>
      <c r="C36" s="341" t="s">
        <v>215</v>
      </c>
      <c r="D36" s="167" t="s">
        <v>130</v>
      </c>
      <c r="E36" s="174"/>
      <c r="F36" s="267">
        <f t="shared" ref="F36:K36" si="18">F38</f>
        <v>1400</v>
      </c>
      <c r="G36" s="267">
        <f t="shared" si="18"/>
        <v>0</v>
      </c>
      <c r="H36" s="267">
        <f>H38</f>
        <v>1400</v>
      </c>
      <c r="I36" s="267">
        <f t="shared" si="18"/>
        <v>1400</v>
      </c>
      <c r="J36" s="267">
        <f t="shared" si="18"/>
        <v>0</v>
      </c>
      <c r="K36" s="267">
        <f t="shared" si="18"/>
        <v>1400</v>
      </c>
      <c r="L36" s="267">
        <f>M36+N36</f>
        <v>1400</v>
      </c>
      <c r="M36" s="267">
        <f>M38</f>
        <v>0</v>
      </c>
      <c r="N36" s="267">
        <f>N38</f>
        <v>1400</v>
      </c>
      <c r="O36" s="267">
        <f>O41+O44+O47</f>
        <v>1400</v>
      </c>
      <c r="P36" s="267">
        <f>P38</f>
        <v>0</v>
      </c>
      <c r="Q36" s="267">
        <f>Q38</f>
        <v>1400</v>
      </c>
      <c r="R36" s="271">
        <v>100</v>
      </c>
      <c r="S36" s="318"/>
      <c r="T36" s="271">
        <v>100</v>
      </c>
      <c r="U36" s="268"/>
      <c r="V36" s="268"/>
      <c r="W36" s="268"/>
      <c r="X36" s="268"/>
      <c r="Y36" s="268"/>
      <c r="Z36" s="268"/>
    </row>
    <row r="37" spans="1:26" s="4" customFormat="1" ht="74.25" customHeight="1" x14ac:dyDescent="0.25">
      <c r="A37" s="170"/>
      <c r="B37" s="397"/>
      <c r="C37" s="401"/>
      <c r="D37" s="399" t="s">
        <v>208</v>
      </c>
      <c r="E37" s="288" t="s">
        <v>2</v>
      </c>
      <c r="F37" s="289">
        <f t="shared" ref="F37:R37" si="19">F36</f>
        <v>1400</v>
      </c>
      <c r="G37" s="289">
        <f t="shared" si="19"/>
        <v>0</v>
      </c>
      <c r="H37" s="289">
        <f t="shared" si="19"/>
        <v>1400</v>
      </c>
      <c r="I37" s="289">
        <f t="shared" si="19"/>
        <v>1400</v>
      </c>
      <c r="J37" s="289">
        <f t="shared" si="19"/>
        <v>0</v>
      </c>
      <c r="K37" s="289">
        <f t="shared" si="19"/>
        <v>1400</v>
      </c>
      <c r="L37" s="289">
        <f t="shared" si="19"/>
        <v>1400</v>
      </c>
      <c r="M37" s="289">
        <f t="shared" si="19"/>
        <v>0</v>
      </c>
      <c r="N37" s="289">
        <f t="shared" si="19"/>
        <v>1400</v>
      </c>
      <c r="O37" s="289">
        <f t="shared" si="19"/>
        <v>1400</v>
      </c>
      <c r="P37" s="289">
        <f t="shared" si="19"/>
        <v>0</v>
      </c>
      <c r="Q37" s="289">
        <f t="shared" si="19"/>
        <v>1400</v>
      </c>
      <c r="R37" s="319">
        <f t="shared" si="19"/>
        <v>100</v>
      </c>
      <c r="S37" s="320"/>
      <c r="T37" s="319">
        <f>T36</f>
        <v>100</v>
      </c>
      <c r="U37" s="268"/>
      <c r="V37" s="268"/>
      <c r="W37" s="268"/>
      <c r="X37" s="268"/>
      <c r="Y37" s="268"/>
      <c r="Z37" s="268"/>
    </row>
    <row r="38" spans="1:26" s="4" customFormat="1" ht="100.5" customHeight="1" x14ac:dyDescent="0.25">
      <c r="A38" s="170"/>
      <c r="B38" s="397"/>
      <c r="C38" s="401"/>
      <c r="D38" s="368"/>
      <c r="E38" s="343" t="s">
        <v>216</v>
      </c>
      <c r="F38" s="425">
        <f t="shared" ref="F38:L38" si="20">F43+F46+F49</f>
        <v>1400</v>
      </c>
      <c r="G38" s="425">
        <f t="shared" si="20"/>
        <v>0</v>
      </c>
      <c r="H38" s="425">
        <f t="shared" si="20"/>
        <v>1400</v>
      </c>
      <c r="I38" s="425">
        <f t="shared" si="20"/>
        <v>1400</v>
      </c>
      <c r="J38" s="425">
        <f t="shared" si="20"/>
        <v>0</v>
      </c>
      <c r="K38" s="425">
        <f t="shared" si="20"/>
        <v>1400</v>
      </c>
      <c r="L38" s="425">
        <f t="shared" si="20"/>
        <v>1400</v>
      </c>
      <c r="M38" s="425">
        <f>M43+M46+M392</f>
        <v>0</v>
      </c>
      <c r="N38" s="425">
        <f>N43+N46+N49</f>
        <v>1400</v>
      </c>
      <c r="O38" s="425">
        <f>P38+Q38</f>
        <v>1400</v>
      </c>
      <c r="P38" s="425">
        <f>P43+P46+P49</f>
        <v>0</v>
      </c>
      <c r="Q38" s="425">
        <f>Q43+Q46+Q49</f>
        <v>1400</v>
      </c>
      <c r="R38" s="431">
        <v>100</v>
      </c>
      <c r="S38" s="431"/>
      <c r="T38" s="431">
        <v>100</v>
      </c>
      <c r="U38" s="268"/>
      <c r="V38" s="268"/>
      <c r="W38" s="268"/>
      <c r="X38" s="268"/>
      <c r="Y38" s="268"/>
      <c r="Z38" s="268"/>
    </row>
    <row r="39" spans="1:26" s="4" customFormat="1" ht="100.5" customHeight="1" x14ac:dyDescent="0.25">
      <c r="A39" s="170"/>
      <c r="B39" s="397"/>
      <c r="C39" s="401"/>
      <c r="D39" s="368"/>
      <c r="E39" s="355"/>
      <c r="F39" s="426"/>
      <c r="G39" s="426"/>
      <c r="H39" s="426"/>
      <c r="I39" s="426"/>
      <c r="J39" s="426"/>
      <c r="K39" s="426"/>
      <c r="L39" s="426"/>
      <c r="M39" s="426"/>
      <c r="N39" s="426"/>
      <c r="O39" s="426"/>
      <c r="P39" s="426"/>
      <c r="Q39" s="426"/>
      <c r="R39" s="432"/>
      <c r="S39" s="364"/>
      <c r="T39" s="432"/>
      <c r="U39" s="268"/>
      <c r="V39" s="268"/>
      <c r="W39" s="268"/>
      <c r="X39" s="268"/>
      <c r="Y39" s="268"/>
      <c r="Z39" s="268"/>
    </row>
    <row r="40" spans="1:26" s="4" customFormat="1" ht="409.5" customHeight="1" x14ac:dyDescent="0.25">
      <c r="A40" s="160"/>
      <c r="B40" s="398"/>
      <c r="C40" s="402"/>
      <c r="D40" s="369"/>
      <c r="E40" s="356"/>
      <c r="F40" s="427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33"/>
      <c r="S40" s="365"/>
      <c r="T40" s="433"/>
      <c r="U40" s="268"/>
      <c r="V40" s="268"/>
      <c r="W40" s="268"/>
      <c r="X40" s="268"/>
      <c r="Y40" s="268"/>
      <c r="Z40" s="268"/>
    </row>
    <row r="41" spans="1:26" s="273" customFormat="1" ht="75.75" customHeight="1" x14ac:dyDescent="0.25">
      <c r="A41" s="384" t="s">
        <v>217</v>
      </c>
      <c r="B41" s="379" t="s">
        <v>218</v>
      </c>
      <c r="C41" s="379" t="s">
        <v>238</v>
      </c>
      <c r="D41" s="276" t="s">
        <v>130</v>
      </c>
      <c r="E41" s="270"/>
      <c r="F41" s="271">
        <f t="shared" ref="F41:N41" si="21">F43</f>
        <v>0</v>
      </c>
      <c r="G41" s="271">
        <f t="shared" si="21"/>
        <v>0</v>
      </c>
      <c r="H41" s="271">
        <f t="shared" si="21"/>
        <v>0</v>
      </c>
      <c r="I41" s="271">
        <f t="shared" si="21"/>
        <v>0</v>
      </c>
      <c r="J41" s="271">
        <f t="shared" si="21"/>
        <v>0</v>
      </c>
      <c r="K41" s="271">
        <f t="shared" si="21"/>
        <v>0</v>
      </c>
      <c r="L41" s="271">
        <f t="shared" si="21"/>
        <v>0</v>
      </c>
      <c r="M41" s="271">
        <f t="shared" si="21"/>
        <v>0</v>
      </c>
      <c r="N41" s="271">
        <f t="shared" si="21"/>
        <v>0</v>
      </c>
      <c r="O41" s="271">
        <f>O43</f>
        <v>0</v>
      </c>
      <c r="P41" s="271">
        <f>P43</f>
        <v>0</v>
      </c>
      <c r="Q41" s="271">
        <f>Q43</f>
        <v>0</v>
      </c>
      <c r="R41" s="271"/>
      <c r="S41" s="318"/>
      <c r="T41" s="271"/>
      <c r="U41" s="272"/>
      <c r="V41" s="272"/>
      <c r="W41" s="272"/>
      <c r="X41" s="272"/>
      <c r="Y41" s="272"/>
      <c r="Z41" s="272"/>
    </row>
    <row r="42" spans="1:26" s="273" customFormat="1" ht="59.25" customHeight="1" x14ac:dyDescent="0.25">
      <c r="A42" s="385"/>
      <c r="B42" s="380"/>
      <c r="C42" s="380"/>
      <c r="D42" s="409" t="s">
        <v>203</v>
      </c>
      <c r="E42" s="270" t="s">
        <v>2</v>
      </c>
      <c r="F42" s="271">
        <f t="shared" ref="F42:Q42" si="22">F41</f>
        <v>0</v>
      </c>
      <c r="G42" s="271">
        <f t="shared" si="22"/>
        <v>0</v>
      </c>
      <c r="H42" s="271">
        <f t="shared" si="22"/>
        <v>0</v>
      </c>
      <c r="I42" s="271">
        <f t="shared" si="22"/>
        <v>0</v>
      </c>
      <c r="J42" s="271">
        <f t="shared" si="22"/>
        <v>0</v>
      </c>
      <c r="K42" s="271">
        <f t="shared" si="22"/>
        <v>0</v>
      </c>
      <c r="L42" s="271">
        <f t="shared" si="22"/>
        <v>0</v>
      </c>
      <c r="M42" s="271">
        <f t="shared" si="22"/>
        <v>0</v>
      </c>
      <c r="N42" s="271">
        <f t="shared" si="22"/>
        <v>0</v>
      </c>
      <c r="O42" s="271">
        <f t="shared" si="22"/>
        <v>0</v>
      </c>
      <c r="P42" s="271">
        <f t="shared" si="22"/>
        <v>0</v>
      </c>
      <c r="Q42" s="271">
        <f t="shared" si="22"/>
        <v>0</v>
      </c>
      <c r="R42" s="271"/>
      <c r="S42" s="318"/>
      <c r="T42" s="271"/>
      <c r="U42" s="272"/>
      <c r="V42" s="272"/>
      <c r="W42" s="272"/>
      <c r="X42" s="272"/>
      <c r="Y42" s="272"/>
      <c r="Z42" s="272"/>
    </row>
    <row r="43" spans="1:26" s="273" customFormat="1" ht="163.5" customHeight="1" x14ac:dyDescent="0.25">
      <c r="A43" s="386"/>
      <c r="B43" s="365"/>
      <c r="C43" s="365"/>
      <c r="D43" s="369"/>
      <c r="E43" s="270"/>
      <c r="F43" s="271">
        <f>G43+H43</f>
        <v>0</v>
      </c>
      <c r="G43" s="271">
        <v>0</v>
      </c>
      <c r="H43" s="271">
        <v>0</v>
      </c>
      <c r="I43" s="271">
        <f>J43+K43</f>
        <v>0</v>
      </c>
      <c r="J43" s="271">
        <v>0</v>
      </c>
      <c r="K43" s="271">
        <v>0</v>
      </c>
      <c r="L43" s="271">
        <f>M43+N43</f>
        <v>0</v>
      </c>
      <c r="M43" s="271">
        <v>0</v>
      </c>
      <c r="N43" s="271">
        <v>0</v>
      </c>
      <c r="O43" s="271">
        <f>P43+Q43</f>
        <v>0</v>
      </c>
      <c r="P43" s="271">
        <v>0</v>
      </c>
      <c r="Q43" s="271">
        <v>0</v>
      </c>
      <c r="R43" s="271"/>
      <c r="S43" s="318"/>
      <c r="T43" s="271"/>
      <c r="U43" s="272"/>
      <c r="V43" s="272"/>
      <c r="W43" s="272"/>
      <c r="X43" s="272"/>
      <c r="Y43" s="272"/>
      <c r="Z43" s="272"/>
    </row>
    <row r="44" spans="1:26" s="4" customFormat="1" ht="75.75" customHeight="1" x14ac:dyDescent="0.25">
      <c r="A44" s="384" t="s">
        <v>219</v>
      </c>
      <c r="B44" s="387" t="s">
        <v>220</v>
      </c>
      <c r="C44" s="379" t="s">
        <v>239</v>
      </c>
      <c r="D44" s="285" t="s">
        <v>130</v>
      </c>
      <c r="E44" s="270"/>
      <c r="F44" s="271">
        <f t="shared" ref="F44:N44" si="23">F46</f>
        <v>600</v>
      </c>
      <c r="G44" s="271">
        <f t="shared" si="23"/>
        <v>0</v>
      </c>
      <c r="H44" s="271">
        <f t="shared" si="23"/>
        <v>600</v>
      </c>
      <c r="I44" s="271">
        <f t="shared" si="23"/>
        <v>600</v>
      </c>
      <c r="J44" s="271">
        <f t="shared" si="23"/>
        <v>0</v>
      </c>
      <c r="K44" s="271">
        <f t="shared" si="23"/>
        <v>600</v>
      </c>
      <c r="L44" s="271">
        <f t="shared" si="23"/>
        <v>600</v>
      </c>
      <c r="M44" s="271">
        <f t="shared" si="23"/>
        <v>0</v>
      </c>
      <c r="N44" s="271">
        <f t="shared" si="23"/>
        <v>600</v>
      </c>
      <c r="O44" s="271">
        <f>O46</f>
        <v>600</v>
      </c>
      <c r="P44" s="271">
        <f>P46</f>
        <v>0</v>
      </c>
      <c r="Q44" s="271">
        <f>Q46</f>
        <v>600</v>
      </c>
      <c r="R44" s="271">
        <f>R46</f>
        <v>100</v>
      </c>
      <c r="S44" s="318"/>
      <c r="T44" s="271">
        <f>T46</f>
        <v>100</v>
      </c>
      <c r="U44" s="268"/>
      <c r="V44" s="268"/>
      <c r="W44" s="268"/>
      <c r="X44" s="268"/>
      <c r="Y44" s="268"/>
      <c r="Z44" s="268"/>
    </row>
    <row r="45" spans="1:26" s="4" customFormat="1" ht="69" customHeight="1" x14ac:dyDescent="0.25">
      <c r="A45" s="385"/>
      <c r="B45" s="388"/>
      <c r="C45" s="380"/>
      <c r="D45" s="409" t="s">
        <v>203</v>
      </c>
      <c r="E45" s="270" t="s">
        <v>2</v>
      </c>
      <c r="F45" s="271">
        <f t="shared" ref="F45:R45" si="24">F44</f>
        <v>600</v>
      </c>
      <c r="G45" s="271">
        <f t="shared" si="24"/>
        <v>0</v>
      </c>
      <c r="H45" s="271">
        <f t="shared" si="24"/>
        <v>600</v>
      </c>
      <c r="I45" s="271">
        <f t="shared" si="24"/>
        <v>600</v>
      </c>
      <c r="J45" s="271">
        <f t="shared" si="24"/>
        <v>0</v>
      </c>
      <c r="K45" s="271">
        <f t="shared" si="24"/>
        <v>600</v>
      </c>
      <c r="L45" s="271">
        <f t="shared" si="24"/>
        <v>600</v>
      </c>
      <c r="M45" s="271">
        <f t="shared" si="24"/>
        <v>0</v>
      </c>
      <c r="N45" s="271">
        <f t="shared" si="24"/>
        <v>600</v>
      </c>
      <c r="O45" s="271">
        <f t="shared" si="24"/>
        <v>600</v>
      </c>
      <c r="P45" s="271">
        <f t="shared" si="24"/>
        <v>0</v>
      </c>
      <c r="Q45" s="271">
        <f t="shared" si="24"/>
        <v>600</v>
      </c>
      <c r="R45" s="271">
        <f t="shared" si="24"/>
        <v>100</v>
      </c>
      <c r="S45" s="318"/>
      <c r="T45" s="271">
        <f>T44</f>
        <v>100</v>
      </c>
      <c r="U45" s="268"/>
      <c r="V45" s="268"/>
      <c r="W45" s="268"/>
      <c r="X45" s="268"/>
      <c r="Y45" s="268"/>
      <c r="Z45" s="268"/>
    </row>
    <row r="46" spans="1:26" s="4" customFormat="1" ht="149.25" customHeight="1" x14ac:dyDescent="0.25">
      <c r="A46" s="386"/>
      <c r="B46" s="365"/>
      <c r="C46" s="365"/>
      <c r="D46" s="369"/>
      <c r="E46" s="270" t="s">
        <v>216</v>
      </c>
      <c r="F46" s="271">
        <f>G46+H46</f>
        <v>600</v>
      </c>
      <c r="G46" s="271">
        <v>0</v>
      </c>
      <c r="H46" s="271">
        <v>600</v>
      </c>
      <c r="I46" s="271">
        <f>J46+K46</f>
        <v>600</v>
      </c>
      <c r="J46" s="271">
        <v>0</v>
      </c>
      <c r="K46" s="271">
        <v>600</v>
      </c>
      <c r="L46" s="271">
        <f>M46+N46</f>
        <v>600</v>
      </c>
      <c r="M46" s="271">
        <v>0</v>
      </c>
      <c r="N46" s="271">
        <v>600</v>
      </c>
      <c r="O46" s="271">
        <f>P46+Q46</f>
        <v>600</v>
      </c>
      <c r="P46" s="271">
        <v>0</v>
      </c>
      <c r="Q46" s="271">
        <v>600</v>
      </c>
      <c r="R46" s="271">
        <v>100</v>
      </c>
      <c r="S46" s="318"/>
      <c r="T46" s="271">
        <v>100</v>
      </c>
      <c r="U46" s="268"/>
      <c r="V46" s="268"/>
      <c r="W46" s="268"/>
      <c r="X46" s="268"/>
      <c r="Y46" s="268"/>
      <c r="Z46" s="268"/>
    </row>
    <row r="47" spans="1:26" s="4" customFormat="1" ht="73.5" customHeight="1" x14ac:dyDescent="0.25">
      <c r="A47" s="384" t="s">
        <v>221</v>
      </c>
      <c r="B47" s="379" t="s">
        <v>222</v>
      </c>
      <c r="C47" s="379" t="s">
        <v>240</v>
      </c>
      <c r="D47" s="285" t="s">
        <v>130</v>
      </c>
      <c r="E47" s="270"/>
      <c r="F47" s="271">
        <f t="shared" ref="F47:N47" si="25">F49</f>
        <v>800</v>
      </c>
      <c r="G47" s="271">
        <f t="shared" si="25"/>
        <v>0</v>
      </c>
      <c r="H47" s="271">
        <f t="shared" si="25"/>
        <v>800</v>
      </c>
      <c r="I47" s="271">
        <f t="shared" si="25"/>
        <v>800</v>
      </c>
      <c r="J47" s="271">
        <f t="shared" si="25"/>
        <v>0</v>
      </c>
      <c r="K47" s="271">
        <f t="shared" si="25"/>
        <v>800</v>
      </c>
      <c r="L47" s="271">
        <f t="shared" si="25"/>
        <v>800</v>
      </c>
      <c r="M47" s="271">
        <f t="shared" si="25"/>
        <v>0</v>
      </c>
      <c r="N47" s="271">
        <f t="shared" si="25"/>
        <v>800</v>
      </c>
      <c r="O47" s="271">
        <f>O49</f>
        <v>800</v>
      </c>
      <c r="P47" s="271">
        <f>P49</f>
        <v>0</v>
      </c>
      <c r="Q47" s="271">
        <f>Q49</f>
        <v>800</v>
      </c>
      <c r="R47" s="271">
        <v>100</v>
      </c>
      <c r="S47" s="318"/>
      <c r="T47" s="271">
        <v>100</v>
      </c>
      <c r="U47" s="268"/>
      <c r="V47" s="268"/>
      <c r="W47" s="268"/>
      <c r="X47" s="268"/>
      <c r="Y47" s="268"/>
      <c r="Z47" s="268"/>
    </row>
    <row r="48" spans="1:26" s="4" customFormat="1" ht="73.5" customHeight="1" x14ac:dyDescent="0.25">
      <c r="A48" s="385"/>
      <c r="B48" s="380"/>
      <c r="C48" s="380"/>
      <c r="D48" s="409" t="s">
        <v>203</v>
      </c>
      <c r="E48" s="270" t="s">
        <v>2</v>
      </c>
      <c r="F48" s="271">
        <f t="shared" ref="F48:R48" si="26">F47</f>
        <v>800</v>
      </c>
      <c r="G48" s="271">
        <f t="shared" si="26"/>
        <v>0</v>
      </c>
      <c r="H48" s="271">
        <f t="shared" si="26"/>
        <v>800</v>
      </c>
      <c r="I48" s="271">
        <f t="shared" si="26"/>
        <v>800</v>
      </c>
      <c r="J48" s="271">
        <f t="shared" si="26"/>
        <v>0</v>
      </c>
      <c r="K48" s="271">
        <f t="shared" si="26"/>
        <v>800</v>
      </c>
      <c r="L48" s="271">
        <f t="shared" si="26"/>
        <v>800</v>
      </c>
      <c r="M48" s="271">
        <f t="shared" si="26"/>
        <v>0</v>
      </c>
      <c r="N48" s="271">
        <f t="shared" si="26"/>
        <v>800</v>
      </c>
      <c r="O48" s="271">
        <f t="shared" si="26"/>
        <v>800</v>
      </c>
      <c r="P48" s="271">
        <f t="shared" si="26"/>
        <v>0</v>
      </c>
      <c r="Q48" s="271">
        <f t="shared" si="26"/>
        <v>800</v>
      </c>
      <c r="R48" s="271">
        <f t="shared" si="26"/>
        <v>100</v>
      </c>
      <c r="S48" s="318"/>
      <c r="T48" s="271">
        <f>T47</f>
        <v>100</v>
      </c>
      <c r="U48" s="268"/>
      <c r="V48" s="268"/>
      <c r="W48" s="268"/>
      <c r="X48" s="268"/>
      <c r="Y48" s="268"/>
      <c r="Z48" s="268"/>
    </row>
    <row r="49" spans="1:26" s="4" customFormat="1" ht="145.5" customHeight="1" x14ac:dyDescent="0.25">
      <c r="A49" s="386"/>
      <c r="B49" s="365"/>
      <c r="C49" s="365"/>
      <c r="D49" s="369"/>
      <c r="E49" s="270" t="s">
        <v>216</v>
      </c>
      <c r="F49" s="271">
        <f>G49+H49</f>
        <v>800</v>
      </c>
      <c r="G49" s="271">
        <v>0</v>
      </c>
      <c r="H49" s="271">
        <v>800</v>
      </c>
      <c r="I49" s="271">
        <f>J49+K49</f>
        <v>800</v>
      </c>
      <c r="J49" s="271">
        <v>0</v>
      </c>
      <c r="K49" s="271">
        <v>800</v>
      </c>
      <c r="L49" s="271">
        <f>M49+N49</f>
        <v>800</v>
      </c>
      <c r="M49" s="271">
        <v>0</v>
      </c>
      <c r="N49" s="271">
        <v>800</v>
      </c>
      <c r="O49" s="271">
        <f>P49+Q49</f>
        <v>800</v>
      </c>
      <c r="P49" s="271">
        <v>0</v>
      </c>
      <c r="Q49" s="271">
        <v>800</v>
      </c>
      <c r="R49" s="271">
        <v>100</v>
      </c>
      <c r="S49" s="318"/>
      <c r="T49" s="271">
        <v>100</v>
      </c>
      <c r="U49" s="268"/>
      <c r="V49" s="268"/>
      <c r="W49" s="268"/>
      <c r="X49" s="268"/>
      <c r="Y49" s="268"/>
      <c r="Z49" s="268"/>
    </row>
    <row r="50" spans="1:26" s="4" customFormat="1" ht="82.5" customHeight="1" x14ac:dyDescent="0.25">
      <c r="A50" s="384" t="s">
        <v>223</v>
      </c>
      <c r="B50" s="379" t="s">
        <v>193</v>
      </c>
      <c r="C50" s="379" t="s">
        <v>224</v>
      </c>
      <c r="D50" s="167" t="s">
        <v>130</v>
      </c>
      <c r="E50" s="174"/>
      <c r="F50" s="267">
        <f t="shared" ref="F50:N50" si="27">F52</f>
        <v>8295</v>
      </c>
      <c r="G50" s="267">
        <f t="shared" si="27"/>
        <v>0</v>
      </c>
      <c r="H50" s="267">
        <f t="shared" si="27"/>
        <v>8295</v>
      </c>
      <c r="I50" s="267">
        <f t="shared" si="27"/>
        <v>8295</v>
      </c>
      <c r="J50" s="267">
        <f t="shared" si="27"/>
        <v>0</v>
      </c>
      <c r="K50" s="267">
        <f t="shared" si="27"/>
        <v>8295</v>
      </c>
      <c r="L50" s="267">
        <f t="shared" si="27"/>
        <v>8295</v>
      </c>
      <c r="M50" s="267">
        <f t="shared" si="27"/>
        <v>0</v>
      </c>
      <c r="N50" s="267">
        <f t="shared" si="27"/>
        <v>8295</v>
      </c>
      <c r="O50" s="267">
        <f t="shared" ref="O50:T50" si="28">O52</f>
        <v>8295</v>
      </c>
      <c r="P50" s="267">
        <f t="shared" si="28"/>
        <v>0</v>
      </c>
      <c r="Q50" s="267">
        <f t="shared" si="28"/>
        <v>8295</v>
      </c>
      <c r="R50" s="271">
        <f t="shared" si="28"/>
        <v>100</v>
      </c>
      <c r="S50" s="318"/>
      <c r="T50" s="271">
        <f t="shared" si="28"/>
        <v>100</v>
      </c>
      <c r="U50" s="268"/>
      <c r="V50" s="268"/>
      <c r="W50" s="268"/>
      <c r="X50" s="268"/>
      <c r="Y50" s="268"/>
      <c r="Z50" s="268"/>
    </row>
    <row r="51" spans="1:26" s="4" customFormat="1" ht="82.5" customHeight="1" x14ac:dyDescent="0.25">
      <c r="A51" s="385"/>
      <c r="B51" s="380"/>
      <c r="C51" s="380"/>
      <c r="D51" s="399" t="s">
        <v>203</v>
      </c>
      <c r="E51" s="174" t="s">
        <v>2</v>
      </c>
      <c r="F51" s="274">
        <f t="shared" ref="F51:R51" si="29">F50</f>
        <v>8295</v>
      </c>
      <c r="G51" s="274">
        <f t="shared" si="29"/>
        <v>0</v>
      </c>
      <c r="H51" s="274">
        <f t="shared" si="29"/>
        <v>8295</v>
      </c>
      <c r="I51" s="274">
        <f t="shared" si="29"/>
        <v>8295</v>
      </c>
      <c r="J51" s="274">
        <f t="shared" si="29"/>
        <v>0</v>
      </c>
      <c r="K51" s="274">
        <f t="shared" si="29"/>
        <v>8295</v>
      </c>
      <c r="L51" s="274">
        <f t="shared" si="29"/>
        <v>8295</v>
      </c>
      <c r="M51" s="274">
        <f t="shared" si="29"/>
        <v>0</v>
      </c>
      <c r="N51" s="274">
        <f t="shared" si="29"/>
        <v>8295</v>
      </c>
      <c r="O51" s="274">
        <f t="shared" si="29"/>
        <v>8295</v>
      </c>
      <c r="P51" s="274">
        <f t="shared" si="29"/>
        <v>0</v>
      </c>
      <c r="Q51" s="274">
        <f t="shared" si="29"/>
        <v>8295</v>
      </c>
      <c r="R51" s="271">
        <f t="shared" si="29"/>
        <v>100</v>
      </c>
      <c r="S51" s="318"/>
      <c r="T51" s="271">
        <f>T50</f>
        <v>100</v>
      </c>
      <c r="U51" s="268"/>
      <c r="V51" s="268"/>
      <c r="W51" s="268"/>
      <c r="X51" s="268"/>
      <c r="Y51" s="268"/>
      <c r="Z51" s="268"/>
    </row>
    <row r="52" spans="1:26" s="4" customFormat="1" ht="150" customHeight="1" x14ac:dyDescent="0.25">
      <c r="A52" s="369"/>
      <c r="B52" s="356"/>
      <c r="C52" s="356"/>
      <c r="D52" s="369"/>
      <c r="E52" s="270" t="s">
        <v>225</v>
      </c>
      <c r="F52" s="267">
        <f>G52+H52</f>
        <v>8295</v>
      </c>
      <c r="G52" s="267">
        <v>0</v>
      </c>
      <c r="H52" s="267">
        <v>8295</v>
      </c>
      <c r="I52" s="267">
        <f>J52+K52</f>
        <v>8295</v>
      </c>
      <c r="J52" s="267">
        <v>0</v>
      </c>
      <c r="K52" s="267">
        <v>8295</v>
      </c>
      <c r="L52" s="267">
        <f>M52+N52</f>
        <v>8295</v>
      </c>
      <c r="M52" s="267">
        <v>0</v>
      </c>
      <c r="N52" s="267">
        <v>8295</v>
      </c>
      <c r="O52" s="271">
        <f>P52+Q52</f>
        <v>8295</v>
      </c>
      <c r="P52" s="267">
        <v>0</v>
      </c>
      <c r="Q52" s="267">
        <v>8295</v>
      </c>
      <c r="R52" s="271">
        <v>100</v>
      </c>
      <c r="S52" s="318"/>
      <c r="T52" s="271">
        <v>100</v>
      </c>
      <c r="U52" s="268"/>
      <c r="V52" s="268"/>
      <c r="W52" s="268"/>
      <c r="X52" s="268"/>
      <c r="Y52" s="268"/>
      <c r="Z52" s="268"/>
    </row>
    <row r="53" spans="1:26" s="273" customFormat="1" ht="78" customHeight="1" x14ac:dyDescent="0.25">
      <c r="A53" s="162" t="s">
        <v>27</v>
      </c>
      <c r="B53" s="379" t="s">
        <v>226</v>
      </c>
      <c r="C53" s="410" t="s">
        <v>261</v>
      </c>
      <c r="D53" s="276" t="s">
        <v>130</v>
      </c>
      <c r="E53" s="270"/>
      <c r="F53" s="271">
        <f>G53+H53</f>
        <v>8355.9</v>
      </c>
      <c r="G53" s="271">
        <f t="shared" ref="G53:N53" si="30">G54</f>
        <v>1769.9</v>
      </c>
      <c r="H53" s="271">
        <f t="shared" si="30"/>
        <v>6586</v>
      </c>
      <c r="I53" s="271">
        <f t="shared" si="30"/>
        <v>8355.9</v>
      </c>
      <c r="J53" s="271">
        <f t="shared" si="30"/>
        <v>1769.9</v>
      </c>
      <c r="K53" s="271">
        <f t="shared" si="30"/>
        <v>6586</v>
      </c>
      <c r="L53" s="271">
        <f t="shared" si="30"/>
        <v>8355.9</v>
      </c>
      <c r="M53" s="271">
        <f t="shared" si="30"/>
        <v>1769.9</v>
      </c>
      <c r="N53" s="271">
        <f t="shared" si="30"/>
        <v>6586</v>
      </c>
      <c r="O53" s="271">
        <f>P53+Q53</f>
        <v>8348.1</v>
      </c>
      <c r="P53" s="271">
        <f>P54</f>
        <v>1768.1</v>
      </c>
      <c r="Q53" s="271">
        <f>Q54</f>
        <v>6580</v>
      </c>
      <c r="R53" s="271">
        <v>99.9</v>
      </c>
      <c r="S53" s="271">
        <v>99.9</v>
      </c>
      <c r="T53" s="271">
        <f>T59</f>
        <v>99.9</v>
      </c>
      <c r="U53" s="272"/>
      <c r="V53" s="272"/>
      <c r="W53" s="272"/>
      <c r="X53" s="272"/>
      <c r="Y53" s="272"/>
      <c r="Z53" s="272"/>
    </row>
    <row r="54" spans="1:26" s="273" customFormat="1" ht="78" customHeight="1" x14ac:dyDescent="0.25">
      <c r="A54" s="169"/>
      <c r="B54" s="380"/>
      <c r="C54" s="411"/>
      <c r="D54" s="399" t="s">
        <v>203</v>
      </c>
      <c r="E54" s="270" t="s">
        <v>2</v>
      </c>
      <c r="F54" s="271">
        <f>G54+H54</f>
        <v>8355.9</v>
      </c>
      <c r="G54" s="271">
        <f>G55+G56+G57+G58</f>
        <v>1769.9</v>
      </c>
      <c r="H54" s="271">
        <f>H55+H56+H57+H58</f>
        <v>6586</v>
      </c>
      <c r="I54" s="271">
        <f>J54+K54</f>
        <v>8355.9</v>
      </c>
      <c r="J54" s="271">
        <f>J55+J56+J57+J58</f>
        <v>1769.9</v>
      </c>
      <c r="K54" s="271">
        <f>K55+K56+K57+K58</f>
        <v>6586</v>
      </c>
      <c r="L54" s="271">
        <f t="shared" ref="L54:Q54" si="31">L55+L56+L57+L58</f>
        <v>8355.9</v>
      </c>
      <c r="M54" s="271">
        <f t="shared" si="31"/>
        <v>1769.9</v>
      </c>
      <c r="N54" s="271">
        <f t="shared" si="31"/>
        <v>6586</v>
      </c>
      <c r="O54" s="271">
        <f t="shared" si="31"/>
        <v>8348.0999999999985</v>
      </c>
      <c r="P54" s="271">
        <f t="shared" si="31"/>
        <v>1768.1</v>
      </c>
      <c r="Q54" s="271">
        <f t="shared" si="31"/>
        <v>6580</v>
      </c>
      <c r="R54" s="271">
        <f t="shared" ref="R54:T54" si="32">R53</f>
        <v>99.9</v>
      </c>
      <c r="S54" s="271">
        <f>S53</f>
        <v>99.9</v>
      </c>
      <c r="T54" s="271">
        <f t="shared" si="32"/>
        <v>99.9</v>
      </c>
      <c r="U54" s="272"/>
      <c r="V54" s="272"/>
      <c r="W54" s="272"/>
      <c r="X54" s="272"/>
      <c r="Y54" s="272"/>
      <c r="Z54" s="272"/>
    </row>
    <row r="55" spans="1:26" s="4" customFormat="1" ht="71.25" customHeight="1" x14ac:dyDescent="0.25">
      <c r="A55" s="169"/>
      <c r="B55" s="380"/>
      <c r="C55" s="411"/>
      <c r="D55" s="368"/>
      <c r="E55" s="174" t="s">
        <v>233</v>
      </c>
      <c r="F55" s="267">
        <f t="shared" ref="F55:H56" si="33">F61</f>
        <v>5525</v>
      </c>
      <c r="G55" s="267">
        <f t="shared" si="33"/>
        <v>0</v>
      </c>
      <c r="H55" s="267">
        <f t="shared" si="33"/>
        <v>5525</v>
      </c>
      <c r="I55" s="267">
        <f t="shared" ref="I55:Q55" si="34">I61</f>
        <v>5525</v>
      </c>
      <c r="J55" s="267">
        <f t="shared" si="34"/>
        <v>0</v>
      </c>
      <c r="K55" s="267">
        <f t="shared" si="34"/>
        <v>5525</v>
      </c>
      <c r="L55" s="267">
        <f t="shared" si="34"/>
        <v>5525</v>
      </c>
      <c r="M55" s="267">
        <f t="shared" si="34"/>
        <v>0</v>
      </c>
      <c r="N55" s="267">
        <f t="shared" si="34"/>
        <v>5525</v>
      </c>
      <c r="O55" s="267">
        <f t="shared" si="34"/>
        <v>5523</v>
      </c>
      <c r="P55" s="267">
        <f t="shared" si="34"/>
        <v>0</v>
      </c>
      <c r="Q55" s="267">
        <f t="shared" si="34"/>
        <v>5523</v>
      </c>
      <c r="R55" s="271">
        <f t="shared" ref="R55:T56" si="35">R61</f>
        <v>100</v>
      </c>
      <c r="S55" s="271"/>
      <c r="T55" s="271">
        <f t="shared" si="35"/>
        <v>100</v>
      </c>
      <c r="U55" s="268"/>
      <c r="V55" s="268"/>
      <c r="W55" s="268"/>
      <c r="X55" s="268"/>
      <c r="Y55" s="268"/>
      <c r="Z55" s="268"/>
    </row>
    <row r="56" spans="1:26" s="4" customFormat="1" ht="67.5" customHeight="1" x14ac:dyDescent="0.25">
      <c r="A56" s="169"/>
      <c r="B56" s="380"/>
      <c r="C56" s="411"/>
      <c r="D56" s="368"/>
      <c r="E56" s="174" t="s">
        <v>234</v>
      </c>
      <c r="F56" s="267">
        <f t="shared" si="33"/>
        <v>1061</v>
      </c>
      <c r="G56" s="267">
        <f t="shared" si="33"/>
        <v>0</v>
      </c>
      <c r="H56" s="267">
        <f t="shared" si="33"/>
        <v>1061</v>
      </c>
      <c r="I56" s="267">
        <f t="shared" ref="I56:Q56" si="36">I62</f>
        <v>1061</v>
      </c>
      <c r="J56" s="267">
        <f t="shared" si="36"/>
        <v>0</v>
      </c>
      <c r="K56" s="267">
        <f t="shared" si="36"/>
        <v>1061</v>
      </c>
      <c r="L56" s="267">
        <f>L62</f>
        <v>1061</v>
      </c>
      <c r="M56" s="267">
        <f t="shared" si="36"/>
        <v>0</v>
      </c>
      <c r="N56" s="267">
        <f t="shared" si="36"/>
        <v>1061</v>
      </c>
      <c r="O56" s="267">
        <f t="shared" si="36"/>
        <v>1057</v>
      </c>
      <c r="P56" s="267">
        <f t="shared" si="36"/>
        <v>0</v>
      </c>
      <c r="Q56" s="267">
        <f t="shared" si="36"/>
        <v>1057</v>
      </c>
      <c r="R56" s="271">
        <f t="shared" si="35"/>
        <v>99.6</v>
      </c>
      <c r="S56" s="271"/>
      <c r="T56" s="271">
        <f t="shared" si="35"/>
        <v>99.6</v>
      </c>
      <c r="U56" s="268"/>
      <c r="V56" s="268"/>
      <c r="W56" s="268"/>
      <c r="X56" s="268"/>
      <c r="Y56" s="268"/>
      <c r="Z56" s="268"/>
    </row>
    <row r="57" spans="1:26" s="4" customFormat="1" ht="66.75" customHeight="1" x14ac:dyDescent="0.25">
      <c r="A57" s="169"/>
      <c r="B57" s="380"/>
      <c r="C57" s="411"/>
      <c r="D57" s="368"/>
      <c r="E57" s="174" t="s">
        <v>231</v>
      </c>
      <c r="F57" s="267">
        <f t="shared" ref="F57:H58" si="37">F65</f>
        <v>1687.9</v>
      </c>
      <c r="G57" s="267">
        <f t="shared" si="37"/>
        <v>1687.9</v>
      </c>
      <c r="H57" s="267">
        <f t="shared" si="37"/>
        <v>0</v>
      </c>
      <c r="I57" s="267">
        <f t="shared" ref="I57:Q57" si="38">I65</f>
        <v>1687.9</v>
      </c>
      <c r="J57" s="267">
        <f t="shared" si="38"/>
        <v>1687.9</v>
      </c>
      <c r="K57" s="267">
        <f t="shared" si="38"/>
        <v>0</v>
      </c>
      <c r="L57" s="267">
        <f t="shared" si="38"/>
        <v>1687.9</v>
      </c>
      <c r="M57" s="267">
        <f t="shared" si="38"/>
        <v>1687.9</v>
      </c>
      <c r="N57" s="267">
        <f t="shared" si="38"/>
        <v>0</v>
      </c>
      <c r="O57" s="267">
        <f t="shared" si="38"/>
        <v>1687.8</v>
      </c>
      <c r="P57" s="267">
        <f t="shared" si="38"/>
        <v>1687.8</v>
      </c>
      <c r="Q57" s="267">
        <f t="shared" si="38"/>
        <v>0</v>
      </c>
      <c r="R57" s="271">
        <f>R65</f>
        <v>100</v>
      </c>
      <c r="S57" s="271">
        <f>S65</f>
        <v>100</v>
      </c>
      <c r="T57" s="271"/>
      <c r="U57" s="268"/>
      <c r="V57" s="268"/>
      <c r="W57" s="268"/>
      <c r="X57" s="268"/>
      <c r="Y57" s="268"/>
      <c r="Z57" s="268"/>
    </row>
    <row r="58" spans="1:26" s="4" customFormat="1" ht="255" customHeight="1" x14ac:dyDescent="0.25">
      <c r="A58" s="169"/>
      <c r="B58" s="380"/>
      <c r="C58" s="412"/>
      <c r="D58" s="369"/>
      <c r="E58" s="174" t="s">
        <v>232</v>
      </c>
      <c r="F58" s="267">
        <f t="shared" si="37"/>
        <v>82</v>
      </c>
      <c r="G58" s="267">
        <f t="shared" si="37"/>
        <v>82</v>
      </c>
      <c r="H58" s="267">
        <f t="shared" si="37"/>
        <v>0</v>
      </c>
      <c r="I58" s="267">
        <f t="shared" ref="I58:Q58" si="39">I66</f>
        <v>82</v>
      </c>
      <c r="J58" s="267">
        <f t="shared" si="39"/>
        <v>82</v>
      </c>
      <c r="K58" s="267">
        <f t="shared" si="39"/>
        <v>0</v>
      </c>
      <c r="L58" s="267">
        <f t="shared" si="39"/>
        <v>82</v>
      </c>
      <c r="M58" s="267">
        <f t="shared" si="39"/>
        <v>82</v>
      </c>
      <c r="N58" s="267">
        <f t="shared" si="39"/>
        <v>0</v>
      </c>
      <c r="O58" s="267">
        <f t="shared" si="39"/>
        <v>80.3</v>
      </c>
      <c r="P58" s="267">
        <f t="shared" si="39"/>
        <v>80.3</v>
      </c>
      <c r="Q58" s="267">
        <f t="shared" si="39"/>
        <v>0</v>
      </c>
      <c r="R58" s="271">
        <f>R66</f>
        <v>97.9</v>
      </c>
      <c r="S58" s="271">
        <f>S66</f>
        <v>97.9</v>
      </c>
      <c r="T58" s="271"/>
      <c r="U58" s="268"/>
      <c r="V58" s="268"/>
      <c r="W58" s="268"/>
      <c r="X58" s="268"/>
      <c r="Y58" s="268"/>
      <c r="Z58" s="268"/>
    </row>
    <row r="59" spans="1:26" s="4" customFormat="1" ht="78.75" customHeight="1" x14ac:dyDescent="0.25">
      <c r="A59" s="161" t="s">
        <v>6</v>
      </c>
      <c r="B59" s="379" t="s">
        <v>227</v>
      </c>
      <c r="C59" s="379" t="s">
        <v>228</v>
      </c>
      <c r="D59" s="167" t="s">
        <v>130</v>
      </c>
      <c r="E59" s="174"/>
      <c r="F59" s="267">
        <f t="shared" ref="F59:F66" si="40">G59+H59</f>
        <v>6586</v>
      </c>
      <c r="G59" s="267">
        <f>G60</f>
        <v>0</v>
      </c>
      <c r="H59" s="267">
        <f>H60</f>
        <v>6586</v>
      </c>
      <c r="I59" s="267">
        <f>I61+I62</f>
        <v>6586</v>
      </c>
      <c r="J59" s="267">
        <f>J60+J61</f>
        <v>0</v>
      </c>
      <c r="K59" s="267">
        <f>K60</f>
        <v>6586</v>
      </c>
      <c r="L59" s="274">
        <f>M59+N59</f>
        <v>6586</v>
      </c>
      <c r="M59" s="267">
        <f>M60</f>
        <v>0</v>
      </c>
      <c r="N59" s="267">
        <f>N60</f>
        <v>6586</v>
      </c>
      <c r="O59" s="267">
        <f>P59+Q59</f>
        <v>6580</v>
      </c>
      <c r="P59" s="267">
        <f>P60</f>
        <v>0</v>
      </c>
      <c r="Q59" s="267">
        <f>Q60</f>
        <v>6580</v>
      </c>
      <c r="R59" s="271">
        <v>99.9</v>
      </c>
      <c r="S59" s="271"/>
      <c r="T59" s="271">
        <v>99.9</v>
      </c>
      <c r="U59" s="268"/>
      <c r="V59" s="268"/>
      <c r="W59" s="268"/>
      <c r="X59" s="268"/>
      <c r="Y59" s="268"/>
      <c r="Z59" s="268"/>
    </row>
    <row r="60" spans="1:26" s="4" customFormat="1" ht="66.75" customHeight="1" x14ac:dyDescent="0.25">
      <c r="A60" s="294"/>
      <c r="B60" s="380"/>
      <c r="C60" s="380"/>
      <c r="D60" s="399" t="s">
        <v>203</v>
      </c>
      <c r="E60" s="174" t="s">
        <v>2</v>
      </c>
      <c r="F60" s="274">
        <f t="shared" ref="F60" si="41">F59</f>
        <v>6586</v>
      </c>
      <c r="G60" s="274">
        <f>G61+G62</f>
        <v>0</v>
      </c>
      <c r="H60" s="274">
        <f>H61+H62</f>
        <v>6586</v>
      </c>
      <c r="I60" s="274">
        <f>J60+K60</f>
        <v>6586</v>
      </c>
      <c r="J60" s="274">
        <f>J61+J62</f>
        <v>0</v>
      </c>
      <c r="K60" s="274">
        <f>K61+K62</f>
        <v>6586</v>
      </c>
      <c r="L60" s="274">
        <f>L61+L62</f>
        <v>6586</v>
      </c>
      <c r="M60" s="274">
        <f>M61+M62</f>
        <v>0</v>
      </c>
      <c r="N60" s="274">
        <f>N61+N62</f>
        <v>6586</v>
      </c>
      <c r="O60" s="274">
        <f>P60+Q60</f>
        <v>6580</v>
      </c>
      <c r="P60" s="274">
        <f>P61+P62</f>
        <v>0</v>
      </c>
      <c r="Q60" s="274">
        <f>Q61+Q62</f>
        <v>6580</v>
      </c>
      <c r="R60" s="271">
        <v>99.9</v>
      </c>
      <c r="S60" s="271"/>
      <c r="T60" s="271">
        <v>99.9</v>
      </c>
      <c r="U60" s="268"/>
      <c r="V60" s="268"/>
      <c r="W60" s="268"/>
      <c r="X60" s="268"/>
      <c r="Y60" s="268"/>
      <c r="Z60" s="268"/>
    </row>
    <row r="61" spans="1:26" s="4" customFormat="1" ht="78.75" customHeight="1" x14ac:dyDescent="0.25">
      <c r="A61" s="171"/>
      <c r="B61" s="380"/>
      <c r="C61" s="380"/>
      <c r="D61" s="368"/>
      <c r="E61" s="174" t="s">
        <v>233</v>
      </c>
      <c r="F61" s="267">
        <f t="shared" si="40"/>
        <v>5525</v>
      </c>
      <c r="G61" s="267">
        <v>0</v>
      </c>
      <c r="H61" s="271">
        <v>5525</v>
      </c>
      <c r="I61" s="267">
        <f>J61+K61</f>
        <v>5525</v>
      </c>
      <c r="J61" s="267">
        <v>0</v>
      </c>
      <c r="K61" s="267">
        <v>5525</v>
      </c>
      <c r="L61" s="267">
        <f t="shared" ref="L61:L66" si="42">M61+N61</f>
        <v>5525</v>
      </c>
      <c r="M61" s="267">
        <v>0</v>
      </c>
      <c r="N61" s="274">
        <v>5525</v>
      </c>
      <c r="O61" s="267">
        <f>P61+Q61</f>
        <v>5523</v>
      </c>
      <c r="P61" s="267">
        <v>0</v>
      </c>
      <c r="Q61" s="267">
        <v>5523</v>
      </c>
      <c r="R61" s="271">
        <v>100</v>
      </c>
      <c r="S61" s="271"/>
      <c r="T61" s="271">
        <v>100</v>
      </c>
      <c r="U61" s="268"/>
      <c r="V61" s="268"/>
      <c r="W61" s="268"/>
      <c r="X61" s="268"/>
      <c r="Y61" s="268"/>
      <c r="Z61" s="268"/>
    </row>
    <row r="62" spans="1:26" s="4" customFormat="1" ht="78.75" customHeight="1" x14ac:dyDescent="0.25">
      <c r="A62" s="171"/>
      <c r="B62" s="380"/>
      <c r="C62" s="380"/>
      <c r="D62" s="368"/>
      <c r="E62" s="174" t="s">
        <v>234</v>
      </c>
      <c r="F62" s="267">
        <f t="shared" si="40"/>
        <v>1061</v>
      </c>
      <c r="G62" s="267">
        <v>0</v>
      </c>
      <c r="H62" s="267">
        <v>1061</v>
      </c>
      <c r="I62" s="267">
        <f>J62+K62</f>
        <v>1061</v>
      </c>
      <c r="J62" s="267">
        <v>0</v>
      </c>
      <c r="K62" s="267">
        <v>1061</v>
      </c>
      <c r="L62" s="267">
        <f>M62+N62</f>
        <v>1061</v>
      </c>
      <c r="M62" s="267">
        <v>0</v>
      </c>
      <c r="N62" s="274">
        <v>1061</v>
      </c>
      <c r="O62" s="267">
        <f>P62+Q62</f>
        <v>1057</v>
      </c>
      <c r="P62" s="267">
        <v>0</v>
      </c>
      <c r="Q62" s="267">
        <v>1057</v>
      </c>
      <c r="R62" s="271">
        <v>99.6</v>
      </c>
      <c r="S62" s="271"/>
      <c r="T62" s="271">
        <v>99.6</v>
      </c>
      <c r="U62" s="268"/>
      <c r="V62" s="268"/>
      <c r="W62" s="268"/>
      <c r="X62" s="268"/>
      <c r="Y62" s="268"/>
      <c r="Z62" s="268"/>
    </row>
    <row r="63" spans="1:26" s="4" customFormat="1" ht="72.75" customHeight="1" x14ac:dyDescent="0.25">
      <c r="A63" s="394" t="s">
        <v>200</v>
      </c>
      <c r="B63" s="379" t="s">
        <v>199</v>
      </c>
      <c r="C63" s="390" t="s">
        <v>241</v>
      </c>
      <c r="D63" s="253" t="s">
        <v>130</v>
      </c>
      <c r="E63" s="174"/>
      <c r="F63" s="267">
        <f t="shared" si="40"/>
        <v>1769.9</v>
      </c>
      <c r="G63" s="267">
        <f>G65+G66</f>
        <v>1769.9</v>
      </c>
      <c r="H63" s="267">
        <f>H65+H66</f>
        <v>0</v>
      </c>
      <c r="I63" s="267">
        <f>I65+I66</f>
        <v>1769.9</v>
      </c>
      <c r="J63" s="267">
        <f>J65+J66</f>
        <v>1769.9</v>
      </c>
      <c r="K63" s="267">
        <f>K65+K542</f>
        <v>0</v>
      </c>
      <c r="L63" s="267">
        <f t="shared" si="42"/>
        <v>1769.9</v>
      </c>
      <c r="M63" s="267">
        <f>M65+M66</f>
        <v>1769.9</v>
      </c>
      <c r="N63" s="267">
        <f>N65+N66</f>
        <v>0</v>
      </c>
      <c r="O63" s="267">
        <f>O65+O66</f>
        <v>1768.1</v>
      </c>
      <c r="P63" s="267">
        <f>P65+P66</f>
        <v>1768.1</v>
      </c>
      <c r="Q63" s="267">
        <f>Q65+Q66</f>
        <v>0</v>
      </c>
      <c r="R63" s="271">
        <v>99.9</v>
      </c>
      <c r="S63" s="271">
        <v>99.9</v>
      </c>
      <c r="T63" s="271"/>
      <c r="U63" s="268"/>
      <c r="V63" s="268"/>
      <c r="W63" s="268"/>
      <c r="X63" s="268"/>
      <c r="Y63" s="268"/>
      <c r="Z63" s="268"/>
    </row>
    <row r="64" spans="1:26" s="4" customFormat="1" ht="72.75" customHeight="1" x14ac:dyDescent="0.25">
      <c r="A64" s="395"/>
      <c r="B64" s="380"/>
      <c r="C64" s="391"/>
      <c r="D64" s="436" t="s">
        <v>203</v>
      </c>
      <c r="E64" s="174" t="s">
        <v>2</v>
      </c>
      <c r="F64" s="274">
        <f t="shared" ref="F64:Q64" si="43">F63</f>
        <v>1769.9</v>
      </c>
      <c r="G64" s="274">
        <f t="shared" si="43"/>
        <v>1769.9</v>
      </c>
      <c r="H64" s="274">
        <f t="shared" si="43"/>
        <v>0</v>
      </c>
      <c r="I64" s="274">
        <f t="shared" si="43"/>
        <v>1769.9</v>
      </c>
      <c r="J64" s="274">
        <f t="shared" si="43"/>
        <v>1769.9</v>
      </c>
      <c r="K64" s="274">
        <f t="shared" si="43"/>
        <v>0</v>
      </c>
      <c r="L64" s="274">
        <f t="shared" si="43"/>
        <v>1769.9</v>
      </c>
      <c r="M64" s="274">
        <f t="shared" si="43"/>
        <v>1769.9</v>
      </c>
      <c r="N64" s="274">
        <f t="shared" si="43"/>
        <v>0</v>
      </c>
      <c r="O64" s="274">
        <f t="shared" si="43"/>
        <v>1768.1</v>
      </c>
      <c r="P64" s="274">
        <f t="shared" si="43"/>
        <v>1768.1</v>
      </c>
      <c r="Q64" s="274">
        <f t="shared" si="43"/>
        <v>0</v>
      </c>
      <c r="R64" s="271">
        <v>99.9</v>
      </c>
      <c r="S64" s="271">
        <v>99.9</v>
      </c>
      <c r="T64" s="271"/>
      <c r="U64" s="268"/>
      <c r="V64" s="268"/>
      <c r="W64" s="268"/>
      <c r="X64" s="268"/>
      <c r="Y64" s="268"/>
      <c r="Z64" s="268"/>
    </row>
    <row r="65" spans="1:26" s="4" customFormat="1" ht="72" customHeight="1" x14ac:dyDescent="0.25">
      <c r="A65" s="368"/>
      <c r="B65" s="380"/>
      <c r="C65" s="392"/>
      <c r="D65" s="368"/>
      <c r="E65" s="174" t="s">
        <v>231</v>
      </c>
      <c r="F65" s="267">
        <f t="shared" si="40"/>
        <v>1687.9</v>
      </c>
      <c r="G65" s="267">
        <v>1687.9</v>
      </c>
      <c r="H65" s="267">
        <v>0</v>
      </c>
      <c r="I65" s="267">
        <f>J65+K65</f>
        <v>1687.9</v>
      </c>
      <c r="J65" s="267">
        <v>1687.9</v>
      </c>
      <c r="K65" s="267">
        <v>0</v>
      </c>
      <c r="L65" s="267">
        <f t="shared" si="42"/>
        <v>1687.9</v>
      </c>
      <c r="M65" s="267">
        <v>1687.9</v>
      </c>
      <c r="N65" s="267">
        <v>0</v>
      </c>
      <c r="O65" s="267">
        <f>P65+Q65</f>
        <v>1687.8</v>
      </c>
      <c r="P65" s="267">
        <v>1687.8</v>
      </c>
      <c r="Q65" s="267">
        <v>0</v>
      </c>
      <c r="R65" s="271">
        <v>100</v>
      </c>
      <c r="S65" s="271">
        <v>100</v>
      </c>
      <c r="T65" s="271"/>
      <c r="U65" s="268"/>
      <c r="V65" s="268"/>
      <c r="W65" s="268"/>
      <c r="X65" s="268"/>
      <c r="Y65" s="268"/>
      <c r="Z65" s="268"/>
    </row>
    <row r="66" spans="1:26" s="4" customFormat="1" ht="355.5" customHeight="1" x14ac:dyDescent="0.25">
      <c r="A66" s="246"/>
      <c r="B66" s="396"/>
      <c r="C66" s="393"/>
      <c r="D66" s="369"/>
      <c r="E66" s="174" t="s">
        <v>232</v>
      </c>
      <c r="F66" s="267">
        <f t="shared" si="40"/>
        <v>82</v>
      </c>
      <c r="G66" s="267">
        <v>82</v>
      </c>
      <c r="H66" s="267">
        <v>0</v>
      </c>
      <c r="I66" s="267">
        <f>J66+K66</f>
        <v>82</v>
      </c>
      <c r="J66" s="267">
        <v>82</v>
      </c>
      <c r="K66" s="267">
        <v>0</v>
      </c>
      <c r="L66" s="267">
        <f t="shared" si="42"/>
        <v>82</v>
      </c>
      <c r="M66" s="267">
        <v>82</v>
      </c>
      <c r="N66" s="267">
        <v>0</v>
      </c>
      <c r="O66" s="267">
        <f>P66+Q66</f>
        <v>80.3</v>
      </c>
      <c r="P66" s="267">
        <v>80.3</v>
      </c>
      <c r="Q66" s="267">
        <v>0</v>
      </c>
      <c r="R66" s="271">
        <v>97.9</v>
      </c>
      <c r="S66" s="271">
        <v>97.9</v>
      </c>
      <c r="T66" s="271"/>
      <c r="U66" s="268"/>
      <c r="V66" s="268"/>
      <c r="W66" s="268"/>
      <c r="X66" s="268"/>
      <c r="Y66" s="268"/>
      <c r="Z66" s="268"/>
    </row>
    <row r="67" spans="1:26" ht="55.5" customHeight="1" x14ac:dyDescent="0.55000000000000004">
      <c r="A67" s="117" t="s">
        <v>244</v>
      </c>
      <c r="B67" s="117"/>
      <c r="C67" s="117"/>
      <c r="D67" s="104" t="s">
        <v>245</v>
      </c>
    </row>
    <row r="68" spans="1:26" s="105" customFormat="1" ht="80.25" customHeight="1" x14ac:dyDescent="0.55000000000000004">
      <c r="A68" s="389" t="s">
        <v>161</v>
      </c>
      <c r="B68" s="389"/>
      <c r="C68" s="389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</row>
    <row r="69" spans="1:26" s="105" customFormat="1" ht="103.5" customHeight="1" x14ac:dyDescent="0.55000000000000004">
      <c r="A69" s="383" t="s">
        <v>160</v>
      </c>
      <c r="B69" s="383"/>
      <c r="C69" s="383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</row>
    <row r="70" spans="1:26" s="164" customFormat="1" x14ac:dyDescent="0.55000000000000004">
      <c r="A70" s="119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</row>
    <row r="71" spans="1:26" s="164" customFormat="1" x14ac:dyDescent="0.55000000000000004">
      <c r="A71" s="118"/>
      <c r="B71" s="165"/>
      <c r="C71" s="116"/>
      <c r="D71" s="166"/>
      <c r="E71" s="381"/>
      <c r="F71" s="381"/>
      <c r="G71" s="381"/>
      <c r="H71" s="381"/>
      <c r="I71" s="381"/>
      <c r="J71" s="381"/>
      <c r="K71" s="381"/>
      <c r="L71" s="381"/>
      <c r="M71" s="381"/>
      <c r="N71" s="381"/>
      <c r="O71" s="120"/>
      <c r="P71" s="120"/>
      <c r="Q71" s="148"/>
      <c r="R71" s="120"/>
    </row>
    <row r="72" spans="1:26" s="21" customFormat="1" x14ac:dyDescent="0.55000000000000004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</row>
    <row r="73" spans="1:26" s="21" customFormat="1" x14ac:dyDescent="0.55000000000000004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</row>
  </sheetData>
  <mergeCells count="106">
    <mergeCell ref="A2:Q2"/>
    <mergeCell ref="D34:D35"/>
    <mergeCell ref="D37:D40"/>
    <mergeCell ref="D64:D66"/>
    <mergeCell ref="D60:D62"/>
    <mergeCell ref="D54:D58"/>
    <mergeCell ref="D51:D52"/>
    <mergeCell ref="D48:D49"/>
    <mergeCell ref="D45:D46"/>
    <mergeCell ref="D42:D43"/>
    <mergeCell ref="E38:E40"/>
    <mergeCell ref="F38:F40"/>
    <mergeCell ref="G38:G40"/>
    <mergeCell ref="H38:H40"/>
    <mergeCell ref="N38:N40"/>
    <mergeCell ref="O38:O40"/>
    <mergeCell ref="F20:F22"/>
    <mergeCell ref="I38:I40"/>
    <mergeCell ref="L38:L40"/>
    <mergeCell ref="P38:P40"/>
    <mergeCell ref="Q38:Q40"/>
    <mergeCell ref="P6:Q6"/>
    <mergeCell ref="G20:G22"/>
    <mergeCell ref="O20:O22"/>
    <mergeCell ref="J38:J40"/>
    <mergeCell ref="K38:K40"/>
    <mergeCell ref="P20:P22"/>
    <mergeCell ref="M38:M40"/>
    <mergeCell ref="T38:T40"/>
    <mergeCell ref="R20:R22"/>
    <mergeCell ref="S20:S22"/>
    <mergeCell ref="T20:T22"/>
    <mergeCell ref="Q20:Q22"/>
    <mergeCell ref="R38:R40"/>
    <mergeCell ref="S38:S40"/>
    <mergeCell ref="E4:E7"/>
    <mergeCell ref="C4:C7"/>
    <mergeCell ref="B4:B7"/>
    <mergeCell ref="E20:E22"/>
    <mergeCell ref="B9:B10"/>
    <mergeCell ref="C9:C10"/>
    <mergeCell ref="C11:C17"/>
    <mergeCell ref="R4:T5"/>
    <mergeCell ref="R6:R7"/>
    <mergeCell ref="S6:T6"/>
    <mergeCell ref="H20:H22"/>
    <mergeCell ref="I20:I22"/>
    <mergeCell ref="J20:J22"/>
    <mergeCell ref="M20:M22"/>
    <mergeCell ref="K20:K22"/>
    <mergeCell ref="L20:L22"/>
    <mergeCell ref="F5:H5"/>
    <mergeCell ref="F4:Q4"/>
    <mergeCell ref="F6:F7"/>
    <mergeCell ref="I6:I7"/>
    <mergeCell ref="L6:L7"/>
    <mergeCell ref="N20:N22"/>
    <mergeCell ref="O6:O7"/>
    <mergeCell ref="O5:Q5"/>
    <mergeCell ref="C50:C52"/>
    <mergeCell ref="B53:B58"/>
    <mergeCell ref="A4:A7"/>
    <mergeCell ref="D4:D7"/>
    <mergeCell ref="B36:B40"/>
    <mergeCell ref="C24:C26"/>
    <mergeCell ref="C27:C29"/>
    <mergeCell ref="C30:C32"/>
    <mergeCell ref="A9:A10"/>
    <mergeCell ref="C36:C40"/>
    <mergeCell ref="A20:A23"/>
    <mergeCell ref="B18:B23"/>
    <mergeCell ref="C18:C23"/>
    <mergeCell ref="D12:D17"/>
    <mergeCell ref="D19:D23"/>
    <mergeCell ref="B24:B26"/>
    <mergeCell ref="B27:B29"/>
    <mergeCell ref="C33:C35"/>
    <mergeCell ref="B30:B32"/>
    <mergeCell ref="D31:D32"/>
    <mergeCell ref="D25:D26"/>
    <mergeCell ref="D28:D29"/>
    <mergeCell ref="C53:C58"/>
    <mergeCell ref="B59:B62"/>
    <mergeCell ref="C59:C62"/>
    <mergeCell ref="E71:N71"/>
    <mergeCell ref="I5:K5"/>
    <mergeCell ref="L5:N5"/>
    <mergeCell ref="G6:H6"/>
    <mergeCell ref="J6:K6"/>
    <mergeCell ref="M6:N6"/>
    <mergeCell ref="A69:P69"/>
    <mergeCell ref="A41:A43"/>
    <mergeCell ref="B41:B43"/>
    <mergeCell ref="C41:C43"/>
    <mergeCell ref="A44:A46"/>
    <mergeCell ref="B44:B46"/>
    <mergeCell ref="A68:T68"/>
    <mergeCell ref="C44:C46"/>
    <mergeCell ref="C63:C66"/>
    <mergeCell ref="A63:A65"/>
    <mergeCell ref="B63:B66"/>
    <mergeCell ref="A47:A49"/>
    <mergeCell ref="B47:B49"/>
    <mergeCell ref="C47:C49"/>
    <mergeCell ref="A50:A52"/>
    <mergeCell ref="B50:B52"/>
  </mergeCells>
  <phoneticPr fontId="0" type="noConversion"/>
  <printOptions horizontalCentered="1"/>
  <pageMargins left="0.39370078740157483" right="0.39370078740157483" top="1.1811023622047245" bottom="0.31" header="0.86614173228346458" footer="0.27559055118110237"/>
  <pageSetup paperSize="9" scale="21" firstPageNumber="163" fitToHeight="0" orientation="landscape" r:id="rId1"/>
  <headerFooter differentFirst="1" scaleWithDoc="0">
    <oddHeader>&amp;C&amp;P</oddHeader>
  </headerFooter>
  <rowBreaks count="2" manualBreakCount="2">
    <brk id="35" max="16383" man="1"/>
    <brk id="52" min="2" max="1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U208"/>
  <sheetViews>
    <sheetView view="pageBreakPreview" zoomScale="32" zoomScaleNormal="85" zoomScaleSheetLayoutView="32" workbookViewId="0">
      <pane ySplit="8" topLeftCell="A201" activePane="bottomLeft" state="frozen"/>
      <selection activeCell="B8" sqref="B8"/>
      <selection pane="bottomLeft" activeCell="A62" sqref="A62:A74"/>
    </sheetView>
  </sheetViews>
  <sheetFormatPr defaultRowHeight="32.4" x14ac:dyDescent="0.55000000000000004"/>
  <cols>
    <col min="1" max="1" width="48.44140625" style="104" customWidth="1"/>
    <col min="2" max="2" width="53.88671875" style="104" customWidth="1"/>
    <col min="3" max="3" width="95.5546875" style="104" customWidth="1"/>
    <col min="4" max="4" width="22.109375" style="104" customWidth="1"/>
    <col min="5" max="5" width="32.109375" style="104" customWidth="1"/>
    <col min="6" max="6" width="23.6640625" style="104" customWidth="1"/>
    <col min="7" max="7" width="24" style="104" customWidth="1"/>
    <col min="8" max="8" width="31.33203125" style="104" customWidth="1"/>
    <col min="9" max="9" width="23.33203125" style="104" customWidth="1"/>
    <col min="10" max="10" width="23.109375" style="104" customWidth="1"/>
    <col min="11" max="11" width="29.5546875" style="104" customWidth="1"/>
    <col min="12" max="12" width="22.88671875" style="104" customWidth="1"/>
    <col min="13" max="13" width="23.109375" style="104" customWidth="1"/>
    <col min="14" max="14" width="30.33203125" style="104" customWidth="1"/>
    <col min="15" max="15" width="26.33203125" style="104" customWidth="1"/>
  </cols>
  <sheetData>
    <row r="1" spans="1:21" x14ac:dyDescent="0.55000000000000004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 t="s">
        <v>112</v>
      </c>
    </row>
    <row r="2" spans="1:21" x14ac:dyDescent="0.55000000000000004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1:21" s="3" customFormat="1" ht="125.25" customHeight="1" x14ac:dyDescent="0.25">
      <c r="A3" s="434" t="s">
        <v>256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</row>
    <row r="4" spans="1:21" x14ac:dyDescent="0.55000000000000004">
      <c r="A4" s="108"/>
      <c r="B4" s="109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</row>
    <row r="5" spans="1:21" s="7" customFormat="1" ht="88.5" customHeight="1" x14ac:dyDescent="0.25">
      <c r="A5" s="347" t="s">
        <v>7</v>
      </c>
      <c r="B5" s="347" t="s">
        <v>34</v>
      </c>
      <c r="C5" s="382" t="s">
        <v>131</v>
      </c>
      <c r="D5" s="347" t="s">
        <v>102</v>
      </c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</row>
    <row r="6" spans="1:21" s="7" customFormat="1" ht="306.75" customHeight="1" x14ac:dyDescent="0.25">
      <c r="A6" s="347"/>
      <c r="B6" s="347"/>
      <c r="C6" s="382"/>
      <c r="D6" s="382" t="s">
        <v>123</v>
      </c>
      <c r="E6" s="382"/>
      <c r="F6" s="382"/>
      <c r="G6" s="382" t="s">
        <v>170</v>
      </c>
      <c r="H6" s="382"/>
      <c r="I6" s="382"/>
      <c r="J6" s="347" t="s">
        <v>171</v>
      </c>
      <c r="K6" s="347"/>
      <c r="L6" s="347"/>
      <c r="M6" s="347" t="s">
        <v>117</v>
      </c>
      <c r="N6" s="347"/>
      <c r="O6" s="347"/>
    </row>
    <row r="7" spans="1:21" s="7" customFormat="1" ht="74.25" customHeight="1" x14ac:dyDescent="0.25">
      <c r="A7" s="347"/>
      <c r="B7" s="347"/>
      <c r="C7" s="382"/>
      <c r="D7" s="382" t="s">
        <v>2</v>
      </c>
      <c r="E7" s="382" t="s">
        <v>98</v>
      </c>
      <c r="F7" s="382"/>
      <c r="G7" s="382" t="s">
        <v>2</v>
      </c>
      <c r="H7" s="382" t="s">
        <v>98</v>
      </c>
      <c r="I7" s="382"/>
      <c r="J7" s="382" t="s">
        <v>2</v>
      </c>
      <c r="K7" s="382" t="s">
        <v>98</v>
      </c>
      <c r="L7" s="382"/>
      <c r="M7" s="382" t="s">
        <v>2</v>
      </c>
      <c r="N7" s="382" t="s">
        <v>98</v>
      </c>
      <c r="O7" s="382"/>
    </row>
    <row r="8" spans="1:21" s="3" customFormat="1" ht="153" customHeight="1" x14ac:dyDescent="0.25">
      <c r="A8" s="347"/>
      <c r="B8" s="347"/>
      <c r="C8" s="382"/>
      <c r="D8" s="382"/>
      <c r="E8" s="111" t="s">
        <v>96</v>
      </c>
      <c r="F8" s="111" t="s">
        <v>9</v>
      </c>
      <c r="G8" s="382"/>
      <c r="H8" s="111" t="s">
        <v>96</v>
      </c>
      <c r="I8" s="111" t="s">
        <v>9</v>
      </c>
      <c r="J8" s="382"/>
      <c r="K8" s="111" t="s">
        <v>96</v>
      </c>
      <c r="L8" s="111" t="s">
        <v>9</v>
      </c>
      <c r="M8" s="382"/>
      <c r="N8" s="111" t="s">
        <v>96</v>
      </c>
      <c r="O8" s="111" t="s">
        <v>9</v>
      </c>
    </row>
    <row r="9" spans="1:21" s="4" customFormat="1" x14ac:dyDescent="0.25">
      <c r="A9" s="111">
        <v>1</v>
      </c>
      <c r="B9" s="112">
        <v>2</v>
      </c>
      <c r="C9" s="111">
        <v>3</v>
      </c>
      <c r="D9" s="111">
        <v>4</v>
      </c>
      <c r="E9" s="111">
        <v>5</v>
      </c>
      <c r="F9" s="111">
        <v>6</v>
      </c>
      <c r="G9" s="111">
        <v>7</v>
      </c>
      <c r="H9" s="111">
        <v>8</v>
      </c>
      <c r="I9" s="111">
        <v>9</v>
      </c>
      <c r="J9" s="111">
        <v>10</v>
      </c>
      <c r="K9" s="111">
        <v>11</v>
      </c>
      <c r="L9" s="111">
        <v>12</v>
      </c>
      <c r="M9" s="111">
        <v>13</v>
      </c>
      <c r="N9" s="111">
        <v>14</v>
      </c>
      <c r="O9" s="111">
        <v>15</v>
      </c>
    </row>
    <row r="10" spans="1:21" s="4" customFormat="1" ht="81" customHeight="1" x14ac:dyDescent="0.25">
      <c r="A10" s="418" t="s">
        <v>126</v>
      </c>
      <c r="B10" s="418" t="s">
        <v>175</v>
      </c>
      <c r="C10" s="113" t="s">
        <v>132</v>
      </c>
      <c r="D10" s="277">
        <v>22405.9</v>
      </c>
      <c r="E10" s="262">
        <v>1769.9</v>
      </c>
      <c r="F10" s="262">
        <v>20636</v>
      </c>
      <c r="G10" s="277">
        <v>22405.9</v>
      </c>
      <c r="H10" s="262">
        <v>1769.9</v>
      </c>
      <c r="I10" s="262">
        <v>20636</v>
      </c>
      <c r="J10" s="277">
        <f>K10+L10</f>
        <v>22405.9</v>
      </c>
      <c r="K10" s="277">
        <f>K23+K166</f>
        <v>1769.9</v>
      </c>
      <c r="L10" s="277">
        <f>L23+L166</f>
        <v>20636</v>
      </c>
      <c r="M10" s="277">
        <f>N10+O10</f>
        <v>22395.199999999997</v>
      </c>
      <c r="N10" s="277">
        <f>N23+N166</f>
        <v>1768.1</v>
      </c>
      <c r="O10" s="277">
        <f>O23+O166</f>
        <v>20627.099999999999</v>
      </c>
    </row>
    <row r="11" spans="1:21" s="4" customFormat="1" ht="81" customHeight="1" x14ac:dyDescent="0.25">
      <c r="A11" s="374"/>
      <c r="B11" s="374"/>
      <c r="C11" s="113" t="s">
        <v>48</v>
      </c>
      <c r="D11" s="266">
        <v>0</v>
      </c>
      <c r="E11" s="262">
        <v>0</v>
      </c>
      <c r="F11" s="262">
        <v>0</v>
      </c>
      <c r="G11" s="262">
        <v>0</v>
      </c>
      <c r="H11" s="262">
        <v>0</v>
      </c>
      <c r="I11" s="262">
        <v>0</v>
      </c>
      <c r="J11" s="262">
        <v>0</v>
      </c>
      <c r="K11" s="262">
        <v>0</v>
      </c>
      <c r="L11" s="262">
        <v>0</v>
      </c>
      <c r="M11" s="262">
        <v>0</v>
      </c>
      <c r="N11" s="262">
        <v>0</v>
      </c>
      <c r="O11" s="262">
        <v>0</v>
      </c>
    </row>
    <row r="12" spans="1:21" s="4" customFormat="1" ht="48.75" customHeight="1" x14ac:dyDescent="0.25">
      <c r="A12" s="374"/>
      <c r="B12" s="374"/>
      <c r="C12" s="113" t="s">
        <v>47</v>
      </c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</row>
    <row r="13" spans="1:21" s="4" customFormat="1" ht="120.75" customHeight="1" x14ac:dyDescent="0.25">
      <c r="A13" s="374"/>
      <c r="B13" s="374"/>
      <c r="C13" s="114" t="s">
        <v>87</v>
      </c>
      <c r="D13" s="262">
        <v>0</v>
      </c>
      <c r="E13" s="262">
        <v>0</v>
      </c>
      <c r="F13" s="262">
        <v>0</v>
      </c>
      <c r="G13" s="262">
        <v>0</v>
      </c>
      <c r="H13" s="262">
        <v>0</v>
      </c>
      <c r="I13" s="262">
        <v>0</v>
      </c>
      <c r="J13" s="262">
        <v>0</v>
      </c>
      <c r="K13" s="262">
        <v>0</v>
      </c>
      <c r="L13" s="262">
        <v>0</v>
      </c>
      <c r="M13" s="262">
        <v>0</v>
      </c>
      <c r="N13" s="262">
        <v>0</v>
      </c>
      <c r="O13" s="262">
        <v>0</v>
      </c>
    </row>
    <row r="14" spans="1:21" s="4" customFormat="1" ht="124.5" customHeight="1" x14ac:dyDescent="0.25">
      <c r="A14" s="374"/>
      <c r="B14" s="374"/>
      <c r="C14" s="115" t="s">
        <v>93</v>
      </c>
      <c r="D14" s="262">
        <v>0</v>
      </c>
      <c r="E14" s="262">
        <v>0</v>
      </c>
      <c r="F14" s="262">
        <v>0</v>
      </c>
      <c r="G14" s="262">
        <v>0</v>
      </c>
      <c r="H14" s="262">
        <v>0</v>
      </c>
      <c r="I14" s="262">
        <v>0</v>
      </c>
      <c r="J14" s="262">
        <v>0</v>
      </c>
      <c r="K14" s="262">
        <v>0</v>
      </c>
      <c r="L14" s="262">
        <v>0</v>
      </c>
      <c r="M14" s="262">
        <v>0</v>
      </c>
      <c r="N14" s="262">
        <v>0</v>
      </c>
      <c r="O14" s="262">
        <v>0</v>
      </c>
    </row>
    <row r="15" spans="1:21" s="4" customFormat="1" ht="138" customHeight="1" x14ac:dyDescent="0.25">
      <c r="A15" s="374"/>
      <c r="B15" s="374"/>
      <c r="C15" s="115" t="s">
        <v>94</v>
      </c>
      <c r="D15" s="262">
        <v>0</v>
      </c>
      <c r="E15" s="262">
        <v>0</v>
      </c>
      <c r="F15" s="262">
        <v>0</v>
      </c>
      <c r="G15" s="262">
        <v>0</v>
      </c>
      <c r="H15" s="262">
        <v>0</v>
      </c>
      <c r="I15" s="262">
        <v>0</v>
      </c>
      <c r="J15" s="262">
        <v>0</v>
      </c>
      <c r="K15" s="262">
        <v>0</v>
      </c>
      <c r="L15" s="262">
        <v>0</v>
      </c>
      <c r="M15" s="262">
        <v>0</v>
      </c>
      <c r="N15" s="262">
        <v>0</v>
      </c>
      <c r="O15" s="262">
        <v>0</v>
      </c>
    </row>
    <row r="16" spans="1:21" s="4" customFormat="1" ht="118.5" customHeight="1" x14ac:dyDescent="0.25">
      <c r="A16" s="374"/>
      <c r="B16" s="374"/>
      <c r="C16" s="115" t="s">
        <v>88</v>
      </c>
      <c r="D16" s="262">
        <v>0</v>
      </c>
      <c r="E16" s="262">
        <v>0</v>
      </c>
      <c r="F16" s="262">
        <v>0</v>
      </c>
      <c r="G16" s="262">
        <v>0</v>
      </c>
      <c r="H16" s="262">
        <v>0</v>
      </c>
      <c r="I16" s="262">
        <v>0</v>
      </c>
      <c r="J16" s="262">
        <v>0</v>
      </c>
      <c r="K16" s="262">
        <v>0</v>
      </c>
      <c r="L16" s="262">
        <v>0</v>
      </c>
      <c r="M16" s="262">
        <v>0</v>
      </c>
      <c r="N16" s="262">
        <v>0</v>
      </c>
      <c r="O16" s="262">
        <v>0</v>
      </c>
    </row>
    <row r="17" spans="1:15" s="4" customFormat="1" ht="138.75" customHeight="1" x14ac:dyDescent="0.25">
      <c r="A17" s="374"/>
      <c r="B17" s="374"/>
      <c r="C17" s="115" t="s">
        <v>89</v>
      </c>
      <c r="D17" s="262">
        <v>0</v>
      </c>
      <c r="E17" s="262">
        <v>0</v>
      </c>
      <c r="F17" s="262">
        <v>0</v>
      </c>
      <c r="G17" s="262">
        <v>0</v>
      </c>
      <c r="H17" s="262">
        <v>0</v>
      </c>
      <c r="I17" s="262">
        <v>0</v>
      </c>
      <c r="J17" s="262">
        <v>0</v>
      </c>
      <c r="K17" s="262">
        <v>0</v>
      </c>
      <c r="L17" s="262">
        <v>0</v>
      </c>
      <c r="M17" s="262">
        <v>0</v>
      </c>
      <c r="N17" s="262">
        <v>0</v>
      </c>
      <c r="O17" s="262">
        <v>0</v>
      </c>
    </row>
    <row r="18" spans="1:15" s="4" customFormat="1" ht="125.25" customHeight="1" x14ac:dyDescent="0.25">
      <c r="A18" s="374"/>
      <c r="B18" s="374"/>
      <c r="C18" s="247" t="s">
        <v>90</v>
      </c>
      <c r="D18" s="262">
        <v>0</v>
      </c>
      <c r="E18" s="262">
        <v>0</v>
      </c>
      <c r="F18" s="262">
        <v>0</v>
      </c>
      <c r="G18" s="262">
        <v>0</v>
      </c>
      <c r="H18" s="262">
        <v>0</v>
      </c>
      <c r="I18" s="262">
        <v>0</v>
      </c>
      <c r="J18" s="262">
        <v>0</v>
      </c>
      <c r="K18" s="262">
        <v>0</v>
      </c>
      <c r="L18" s="262">
        <v>0</v>
      </c>
      <c r="M18" s="262">
        <v>0</v>
      </c>
      <c r="N18" s="262">
        <v>0</v>
      </c>
      <c r="O18" s="262">
        <v>0</v>
      </c>
    </row>
    <row r="19" spans="1:15" s="4" customFormat="1" ht="129.75" customHeight="1" x14ac:dyDescent="0.25">
      <c r="A19" s="374"/>
      <c r="B19" s="374"/>
      <c r="C19" s="115" t="s">
        <v>91</v>
      </c>
      <c r="D19" s="262">
        <v>0</v>
      </c>
      <c r="E19" s="262">
        <v>0</v>
      </c>
      <c r="F19" s="262">
        <v>0</v>
      </c>
      <c r="G19" s="262">
        <v>0</v>
      </c>
      <c r="H19" s="262">
        <v>0</v>
      </c>
      <c r="I19" s="262">
        <v>0</v>
      </c>
      <c r="J19" s="262">
        <v>0</v>
      </c>
      <c r="K19" s="262">
        <v>0</v>
      </c>
      <c r="L19" s="262">
        <v>0</v>
      </c>
      <c r="M19" s="262">
        <v>0</v>
      </c>
      <c r="N19" s="262">
        <v>0</v>
      </c>
      <c r="O19" s="262">
        <v>0</v>
      </c>
    </row>
    <row r="20" spans="1:15" s="4" customFormat="1" ht="159" customHeight="1" x14ac:dyDescent="0.25">
      <c r="A20" s="374"/>
      <c r="B20" s="374"/>
      <c r="C20" s="114" t="s">
        <v>92</v>
      </c>
      <c r="D20" s="262">
        <v>0</v>
      </c>
      <c r="E20" s="262">
        <v>0</v>
      </c>
      <c r="F20" s="262">
        <v>0</v>
      </c>
      <c r="G20" s="262">
        <v>0</v>
      </c>
      <c r="H20" s="262">
        <v>0</v>
      </c>
      <c r="I20" s="262">
        <v>0</v>
      </c>
      <c r="J20" s="262">
        <v>0</v>
      </c>
      <c r="K20" s="262">
        <v>0</v>
      </c>
      <c r="L20" s="262">
        <v>0</v>
      </c>
      <c r="M20" s="262">
        <v>0</v>
      </c>
      <c r="N20" s="262">
        <v>0</v>
      </c>
      <c r="O20" s="262">
        <v>0</v>
      </c>
    </row>
    <row r="21" spans="1:15" s="4" customFormat="1" ht="66.75" customHeight="1" x14ac:dyDescent="0.25">
      <c r="A21" s="374"/>
      <c r="B21" s="374"/>
      <c r="C21" s="113" t="s">
        <v>46</v>
      </c>
      <c r="D21" s="277">
        <f>E21+F21</f>
        <v>1660</v>
      </c>
      <c r="E21" s="277">
        <v>0</v>
      </c>
      <c r="F21" s="277">
        <f>F34+F177</f>
        <v>1660</v>
      </c>
      <c r="G21" s="277">
        <f>H21+I21</f>
        <v>1660</v>
      </c>
      <c r="H21" s="277">
        <v>0</v>
      </c>
      <c r="I21" s="277">
        <f>I34+I177</f>
        <v>1660</v>
      </c>
      <c r="J21" s="277">
        <f>K21+L21</f>
        <v>1660</v>
      </c>
      <c r="K21" s="277">
        <f>K34+K177</f>
        <v>0</v>
      </c>
      <c r="L21" s="277">
        <f>L34+L177</f>
        <v>1660</v>
      </c>
      <c r="M21" s="277">
        <f>N21+O21</f>
        <v>1660</v>
      </c>
      <c r="N21" s="277">
        <f>N34+N177</f>
        <v>0</v>
      </c>
      <c r="O21" s="277">
        <f>O34+O177</f>
        <v>1660</v>
      </c>
    </row>
    <row r="22" spans="1:15" s="4" customFormat="1" ht="66.75" customHeight="1" x14ac:dyDescent="0.25">
      <c r="A22" s="375"/>
      <c r="B22" s="375"/>
      <c r="C22" s="113" t="s">
        <v>45</v>
      </c>
      <c r="D22" s="262">
        <f>E22+F22</f>
        <v>20745.900000000001</v>
      </c>
      <c r="E22" s="262">
        <f>E35+E178</f>
        <v>1769.9</v>
      </c>
      <c r="F22" s="262">
        <f>F35+F178</f>
        <v>18976</v>
      </c>
      <c r="G22" s="262">
        <f>H22+I22</f>
        <v>20745.900000000001</v>
      </c>
      <c r="H22" s="262">
        <v>1769.9</v>
      </c>
      <c r="I22" s="262">
        <f>I35+I178</f>
        <v>18976</v>
      </c>
      <c r="J22" s="277">
        <f>K22+L22</f>
        <v>20745.900000000001</v>
      </c>
      <c r="K22" s="277">
        <f>K35+K178</f>
        <v>1769.9</v>
      </c>
      <c r="L22" s="277">
        <f>L35+L178</f>
        <v>18976</v>
      </c>
      <c r="M22" s="277">
        <f>N22+O22</f>
        <v>20735.199999999997</v>
      </c>
      <c r="N22" s="277">
        <f>N35+N178</f>
        <v>1768.1</v>
      </c>
      <c r="O22" s="277">
        <f>O35+O178</f>
        <v>18967.099999999999</v>
      </c>
    </row>
    <row r="23" spans="1:15" s="4" customFormat="1" x14ac:dyDescent="0.25">
      <c r="A23" s="437" t="s">
        <v>20</v>
      </c>
      <c r="B23" s="173" t="s">
        <v>181</v>
      </c>
      <c r="C23" s="113" t="s">
        <v>132</v>
      </c>
      <c r="D23" s="262">
        <v>14050</v>
      </c>
      <c r="E23" s="262">
        <v>0</v>
      </c>
      <c r="F23" s="262">
        <f>F34+F35</f>
        <v>14050</v>
      </c>
      <c r="G23" s="262">
        <f>H23+I23</f>
        <v>14050</v>
      </c>
      <c r="H23" s="262">
        <v>0</v>
      </c>
      <c r="I23" s="262">
        <f>I34+I35</f>
        <v>14050</v>
      </c>
      <c r="J23" s="277">
        <f>K23+L23</f>
        <v>14050</v>
      </c>
      <c r="K23" s="277">
        <f>K34+K35</f>
        <v>0</v>
      </c>
      <c r="L23" s="277">
        <f>L34+L35</f>
        <v>14050</v>
      </c>
      <c r="M23" s="277">
        <f>N23+O23</f>
        <v>14047.1</v>
      </c>
      <c r="N23" s="277">
        <f>N34+N35</f>
        <v>0</v>
      </c>
      <c r="O23" s="277">
        <f>O34+O35</f>
        <v>14047.1</v>
      </c>
    </row>
    <row r="24" spans="1:15" s="4" customFormat="1" ht="88.5" customHeight="1" x14ac:dyDescent="0.25">
      <c r="A24" s="374"/>
      <c r="B24" s="442"/>
      <c r="C24" s="113" t="s">
        <v>48</v>
      </c>
      <c r="D24" s="262">
        <v>0</v>
      </c>
      <c r="E24" s="262">
        <v>0</v>
      </c>
      <c r="F24" s="262">
        <v>0</v>
      </c>
      <c r="G24" s="262">
        <v>0</v>
      </c>
      <c r="H24" s="262">
        <v>0</v>
      </c>
      <c r="I24" s="262">
        <v>0</v>
      </c>
      <c r="J24" s="262">
        <v>0</v>
      </c>
      <c r="K24" s="262">
        <v>0</v>
      </c>
      <c r="L24" s="262">
        <v>0</v>
      </c>
      <c r="M24" s="262">
        <v>0</v>
      </c>
      <c r="N24" s="262">
        <v>0</v>
      </c>
      <c r="O24" s="262">
        <v>0</v>
      </c>
    </row>
    <row r="25" spans="1:15" s="4" customFormat="1" x14ac:dyDescent="0.25">
      <c r="A25" s="374"/>
      <c r="B25" s="355"/>
      <c r="C25" s="113" t="s">
        <v>47</v>
      </c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</row>
    <row r="26" spans="1:15" s="4" customFormat="1" ht="115.5" customHeight="1" x14ac:dyDescent="0.25">
      <c r="A26" s="374"/>
      <c r="B26" s="355"/>
      <c r="C26" s="114" t="s">
        <v>87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v>0</v>
      </c>
      <c r="O26" s="262">
        <v>0</v>
      </c>
    </row>
    <row r="27" spans="1:15" s="4" customFormat="1" ht="140.25" customHeight="1" x14ac:dyDescent="0.25">
      <c r="A27" s="374"/>
      <c r="B27" s="355"/>
      <c r="C27" s="115" t="s">
        <v>93</v>
      </c>
      <c r="D27" s="262">
        <v>0</v>
      </c>
      <c r="E27" s="262">
        <v>0</v>
      </c>
      <c r="F27" s="262">
        <v>0</v>
      </c>
      <c r="G27" s="262">
        <v>0</v>
      </c>
      <c r="H27" s="262">
        <v>0</v>
      </c>
      <c r="I27" s="262">
        <v>0</v>
      </c>
      <c r="J27" s="262">
        <v>0</v>
      </c>
      <c r="K27" s="262">
        <v>0</v>
      </c>
      <c r="L27" s="262">
        <v>0</v>
      </c>
      <c r="M27" s="262">
        <v>0</v>
      </c>
      <c r="N27" s="262">
        <v>0</v>
      </c>
      <c r="O27" s="262">
        <v>0</v>
      </c>
    </row>
    <row r="28" spans="1:15" s="4" customFormat="1" ht="97.2" x14ac:dyDescent="0.25">
      <c r="A28" s="374"/>
      <c r="B28" s="355"/>
      <c r="C28" s="247" t="s">
        <v>94</v>
      </c>
      <c r="D28" s="262">
        <v>0</v>
      </c>
      <c r="E28" s="262">
        <v>0</v>
      </c>
      <c r="F28" s="262">
        <v>0</v>
      </c>
      <c r="G28" s="262">
        <v>0</v>
      </c>
      <c r="H28" s="262">
        <v>0</v>
      </c>
      <c r="I28" s="262">
        <v>0</v>
      </c>
      <c r="J28" s="262">
        <v>0</v>
      </c>
      <c r="K28" s="262">
        <v>0</v>
      </c>
      <c r="L28" s="262">
        <v>0</v>
      </c>
      <c r="M28" s="262">
        <v>0</v>
      </c>
      <c r="N28" s="262">
        <v>0</v>
      </c>
      <c r="O28" s="262">
        <v>0</v>
      </c>
    </row>
    <row r="29" spans="1:15" s="4" customFormat="1" ht="123.75" customHeight="1" x14ac:dyDescent="0.25">
      <c r="A29" s="374"/>
      <c r="B29" s="355"/>
      <c r="C29" s="115" t="s">
        <v>88</v>
      </c>
      <c r="D29" s="262">
        <v>0</v>
      </c>
      <c r="E29" s="262">
        <v>0</v>
      </c>
      <c r="F29" s="262">
        <v>0</v>
      </c>
      <c r="G29" s="262">
        <v>0</v>
      </c>
      <c r="H29" s="262">
        <v>0</v>
      </c>
      <c r="I29" s="262">
        <v>0</v>
      </c>
      <c r="J29" s="262">
        <v>0</v>
      </c>
      <c r="K29" s="262">
        <v>0</v>
      </c>
      <c r="L29" s="262">
        <v>0</v>
      </c>
      <c r="M29" s="262">
        <v>0</v>
      </c>
      <c r="N29" s="262">
        <v>0</v>
      </c>
      <c r="O29" s="262">
        <v>0</v>
      </c>
    </row>
    <row r="30" spans="1:15" s="4" customFormat="1" ht="164.25" customHeight="1" x14ac:dyDescent="0.25">
      <c r="A30" s="374"/>
      <c r="B30" s="355"/>
      <c r="C30" s="115" t="s">
        <v>89</v>
      </c>
      <c r="D30" s="262">
        <v>0</v>
      </c>
      <c r="E30" s="262">
        <v>0</v>
      </c>
      <c r="F30" s="262">
        <v>0</v>
      </c>
      <c r="G30" s="262">
        <v>0</v>
      </c>
      <c r="H30" s="262">
        <v>0</v>
      </c>
      <c r="I30" s="262">
        <v>0</v>
      </c>
      <c r="J30" s="262">
        <v>0</v>
      </c>
      <c r="K30" s="262">
        <v>0</v>
      </c>
      <c r="L30" s="262">
        <v>0</v>
      </c>
      <c r="M30" s="262">
        <v>0</v>
      </c>
      <c r="N30" s="262">
        <v>0</v>
      </c>
      <c r="O30" s="262">
        <v>0</v>
      </c>
    </row>
    <row r="31" spans="1:15" s="4" customFormat="1" ht="127.5" customHeight="1" x14ac:dyDescent="0.25">
      <c r="A31" s="374"/>
      <c r="B31" s="355"/>
      <c r="C31" s="115" t="s">
        <v>90</v>
      </c>
      <c r="D31" s="262">
        <v>0</v>
      </c>
      <c r="E31" s="262">
        <v>0</v>
      </c>
      <c r="F31" s="262">
        <v>0</v>
      </c>
      <c r="G31" s="262">
        <v>0</v>
      </c>
      <c r="H31" s="262">
        <v>0</v>
      </c>
      <c r="I31" s="262">
        <v>0</v>
      </c>
      <c r="J31" s="262">
        <v>0</v>
      </c>
      <c r="K31" s="262">
        <v>0</v>
      </c>
      <c r="L31" s="262">
        <v>0</v>
      </c>
      <c r="M31" s="262">
        <v>0</v>
      </c>
      <c r="N31" s="262">
        <v>0</v>
      </c>
      <c r="O31" s="262">
        <v>0</v>
      </c>
    </row>
    <row r="32" spans="1:15" s="4" customFormat="1" ht="97.2" x14ac:dyDescent="0.25">
      <c r="A32" s="374"/>
      <c r="B32" s="355"/>
      <c r="C32" s="115" t="s">
        <v>91</v>
      </c>
      <c r="D32" s="262">
        <v>0</v>
      </c>
      <c r="E32" s="262">
        <v>0</v>
      </c>
      <c r="F32" s="262">
        <v>0</v>
      </c>
      <c r="G32" s="262">
        <v>0</v>
      </c>
      <c r="H32" s="262">
        <v>0</v>
      </c>
      <c r="I32" s="262">
        <v>0</v>
      </c>
      <c r="J32" s="262">
        <v>0</v>
      </c>
      <c r="K32" s="262">
        <v>0</v>
      </c>
      <c r="L32" s="262">
        <v>0</v>
      </c>
      <c r="M32" s="262">
        <v>0</v>
      </c>
      <c r="N32" s="262">
        <v>0</v>
      </c>
      <c r="O32" s="262">
        <v>0</v>
      </c>
    </row>
    <row r="33" spans="1:15" s="4" customFormat="1" ht="154.5" customHeight="1" x14ac:dyDescent="0.25">
      <c r="A33" s="374"/>
      <c r="B33" s="355"/>
      <c r="C33" s="114" t="s">
        <v>92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0</v>
      </c>
      <c r="J33" s="262">
        <v>0</v>
      </c>
      <c r="K33" s="262">
        <v>0</v>
      </c>
      <c r="L33" s="262">
        <v>0</v>
      </c>
      <c r="M33" s="262">
        <v>0</v>
      </c>
      <c r="N33" s="262">
        <v>0</v>
      </c>
      <c r="O33" s="262">
        <v>0</v>
      </c>
    </row>
    <row r="34" spans="1:15" s="4" customFormat="1" ht="51.75" customHeight="1" x14ac:dyDescent="0.25">
      <c r="A34" s="374"/>
      <c r="B34" s="355"/>
      <c r="C34" s="113" t="s">
        <v>46</v>
      </c>
      <c r="D34" s="277">
        <f>E34+F34</f>
        <v>1660</v>
      </c>
      <c r="E34" s="277">
        <v>0</v>
      </c>
      <c r="F34" s="277">
        <f>F47+F99+F112+F164</f>
        <v>1660</v>
      </c>
      <c r="G34" s="277">
        <f>H34+I34</f>
        <v>1660</v>
      </c>
      <c r="H34" s="277">
        <v>0</v>
      </c>
      <c r="I34" s="277">
        <f>I47+I99+I112+I164</f>
        <v>1660</v>
      </c>
      <c r="J34" s="277">
        <f>K34+L34</f>
        <v>1660</v>
      </c>
      <c r="K34" s="277">
        <f>K47+K99+K112+K138</f>
        <v>0</v>
      </c>
      <c r="L34" s="277">
        <f>L47+L99+L112+L164</f>
        <v>1660</v>
      </c>
      <c r="M34" s="277">
        <f>N34+O34</f>
        <v>1660</v>
      </c>
      <c r="N34" s="277">
        <f>N47+N99+N112+N165</f>
        <v>0</v>
      </c>
      <c r="O34" s="277">
        <f>O47+O99+O112+O164</f>
        <v>1660</v>
      </c>
    </row>
    <row r="35" spans="1:15" s="4" customFormat="1" ht="63" customHeight="1" x14ac:dyDescent="0.25">
      <c r="A35" s="375"/>
      <c r="B35" s="356"/>
      <c r="C35" s="113" t="s">
        <v>45</v>
      </c>
      <c r="D35" s="262">
        <f>E35+F35</f>
        <v>12390</v>
      </c>
      <c r="E35" s="262">
        <v>0</v>
      </c>
      <c r="F35" s="262">
        <f>F48+F100+F113+F165</f>
        <v>12390</v>
      </c>
      <c r="G35" s="262">
        <f>H35+I35</f>
        <v>12390</v>
      </c>
      <c r="H35" s="262">
        <v>0</v>
      </c>
      <c r="I35" s="262">
        <f>I48+I100+I113+I165</f>
        <v>12390</v>
      </c>
      <c r="J35" s="277">
        <f>K35+L35</f>
        <v>12390</v>
      </c>
      <c r="K35" s="277">
        <f>K48+K102+K113+K165</f>
        <v>0</v>
      </c>
      <c r="L35" s="277">
        <f>L48+L100+L113+L165</f>
        <v>12390</v>
      </c>
      <c r="M35" s="277">
        <f>N35+O35</f>
        <v>12387.1</v>
      </c>
      <c r="N35" s="277">
        <f>N48+N100+N113+N165</f>
        <v>0</v>
      </c>
      <c r="O35" s="277">
        <f>O48+O100+O113+O165</f>
        <v>12387.1</v>
      </c>
    </row>
    <row r="36" spans="1:15" s="4" customFormat="1" ht="59.25" customHeight="1" x14ac:dyDescent="0.25">
      <c r="A36" s="443" t="s">
        <v>29</v>
      </c>
      <c r="B36" s="404" t="s">
        <v>204</v>
      </c>
      <c r="C36" s="113" t="s">
        <v>132</v>
      </c>
      <c r="D36" s="262">
        <f>E36+F36</f>
        <v>3355</v>
      </c>
      <c r="E36" s="262">
        <f>E47+E48</f>
        <v>0</v>
      </c>
      <c r="F36" s="262">
        <f>F47+F48</f>
        <v>3355</v>
      </c>
      <c r="G36" s="262">
        <f>H36+I36</f>
        <v>3355</v>
      </c>
      <c r="H36" s="262">
        <f>H47+H48</f>
        <v>0</v>
      </c>
      <c r="I36" s="262">
        <f>I47+I48</f>
        <v>3355</v>
      </c>
      <c r="J36" s="277">
        <f>K36+L36</f>
        <v>3355</v>
      </c>
      <c r="K36" s="277">
        <f>K47+K48</f>
        <v>0</v>
      </c>
      <c r="L36" s="277">
        <f>L47+L48</f>
        <v>3355</v>
      </c>
      <c r="M36" s="277">
        <f>N36+O36</f>
        <v>3355</v>
      </c>
      <c r="N36" s="277">
        <f>N47+N48</f>
        <v>0</v>
      </c>
      <c r="O36" s="277">
        <f>O47+O48</f>
        <v>3355</v>
      </c>
    </row>
    <row r="37" spans="1:15" s="4" customFormat="1" ht="90.75" customHeight="1" x14ac:dyDescent="0.25">
      <c r="A37" s="368"/>
      <c r="B37" s="355"/>
      <c r="C37" s="113" t="s">
        <v>48</v>
      </c>
      <c r="D37" s="262">
        <v>0</v>
      </c>
      <c r="E37" s="262">
        <v>0</v>
      </c>
      <c r="F37" s="262">
        <v>0</v>
      </c>
      <c r="G37" s="262">
        <v>0</v>
      </c>
      <c r="H37" s="262">
        <v>0</v>
      </c>
      <c r="I37" s="262">
        <v>0</v>
      </c>
      <c r="J37" s="262">
        <v>0</v>
      </c>
      <c r="K37" s="262">
        <v>0</v>
      </c>
      <c r="L37" s="262">
        <v>0</v>
      </c>
      <c r="M37" s="262">
        <v>0</v>
      </c>
      <c r="N37" s="262">
        <v>0</v>
      </c>
      <c r="O37" s="262">
        <v>0</v>
      </c>
    </row>
    <row r="38" spans="1:15" s="4" customFormat="1" ht="57.75" customHeight="1" x14ac:dyDescent="0.25">
      <c r="A38" s="374"/>
      <c r="B38" s="355"/>
      <c r="C38" s="113" t="s">
        <v>47</v>
      </c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</row>
    <row r="39" spans="1:15" s="4" customFormat="1" ht="119.25" customHeight="1" x14ac:dyDescent="0.25">
      <c r="A39" s="374"/>
      <c r="B39" s="355"/>
      <c r="C39" s="114" t="s">
        <v>87</v>
      </c>
      <c r="D39" s="262">
        <v>0</v>
      </c>
      <c r="E39" s="262">
        <v>0</v>
      </c>
      <c r="F39" s="262">
        <v>0</v>
      </c>
      <c r="G39" s="262">
        <v>0</v>
      </c>
      <c r="H39" s="262">
        <v>0</v>
      </c>
      <c r="I39" s="262">
        <v>0</v>
      </c>
      <c r="J39" s="262">
        <v>0</v>
      </c>
      <c r="K39" s="262">
        <v>0</v>
      </c>
      <c r="L39" s="262">
        <v>0</v>
      </c>
      <c r="M39" s="262">
        <v>0</v>
      </c>
      <c r="N39" s="262">
        <v>0</v>
      </c>
      <c r="O39" s="262">
        <v>0</v>
      </c>
    </row>
    <row r="40" spans="1:15" s="4" customFormat="1" ht="104.25" customHeight="1" x14ac:dyDescent="0.25">
      <c r="A40" s="374"/>
      <c r="B40" s="355"/>
      <c r="C40" s="115" t="s">
        <v>93</v>
      </c>
      <c r="D40" s="262">
        <v>0</v>
      </c>
      <c r="E40" s="262">
        <v>0</v>
      </c>
      <c r="F40" s="262">
        <v>0</v>
      </c>
      <c r="G40" s="262">
        <v>0</v>
      </c>
      <c r="H40" s="262">
        <v>0</v>
      </c>
      <c r="I40" s="262">
        <v>0</v>
      </c>
      <c r="J40" s="262">
        <v>0</v>
      </c>
      <c r="K40" s="262">
        <v>0</v>
      </c>
      <c r="L40" s="262">
        <v>0</v>
      </c>
      <c r="M40" s="262">
        <v>0</v>
      </c>
      <c r="N40" s="262">
        <v>0</v>
      </c>
      <c r="O40" s="262">
        <v>0</v>
      </c>
    </row>
    <row r="41" spans="1:15" s="4" customFormat="1" ht="97.2" x14ac:dyDescent="0.25">
      <c r="A41" s="374"/>
      <c r="B41" s="355"/>
      <c r="C41" s="115" t="s">
        <v>94</v>
      </c>
      <c r="D41" s="262">
        <v>0</v>
      </c>
      <c r="E41" s="262">
        <v>0</v>
      </c>
      <c r="F41" s="262">
        <v>0</v>
      </c>
      <c r="G41" s="262">
        <v>0</v>
      </c>
      <c r="H41" s="262">
        <v>0</v>
      </c>
      <c r="I41" s="262">
        <v>0</v>
      </c>
      <c r="J41" s="262">
        <v>0</v>
      </c>
      <c r="K41" s="262">
        <v>0</v>
      </c>
      <c r="L41" s="262">
        <v>0</v>
      </c>
      <c r="M41" s="262">
        <v>0</v>
      </c>
      <c r="N41" s="262">
        <v>0</v>
      </c>
      <c r="O41" s="262">
        <v>0</v>
      </c>
    </row>
    <row r="42" spans="1:15" s="4" customFormat="1" ht="127.5" customHeight="1" x14ac:dyDescent="0.25">
      <c r="A42" s="374"/>
      <c r="B42" s="355"/>
      <c r="C42" s="115" t="s">
        <v>88</v>
      </c>
      <c r="D42" s="262">
        <v>0</v>
      </c>
      <c r="E42" s="262">
        <v>0</v>
      </c>
      <c r="F42" s="262">
        <v>0</v>
      </c>
      <c r="G42" s="262">
        <v>0</v>
      </c>
      <c r="H42" s="262">
        <v>0</v>
      </c>
      <c r="I42" s="262">
        <v>0</v>
      </c>
      <c r="J42" s="262">
        <v>0</v>
      </c>
      <c r="K42" s="262">
        <v>0</v>
      </c>
      <c r="L42" s="262">
        <v>0</v>
      </c>
      <c r="M42" s="262">
        <v>0</v>
      </c>
      <c r="N42" s="262">
        <v>0</v>
      </c>
      <c r="O42" s="262">
        <v>0</v>
      </c>
    </row>
    <row r="43" spans="1:15" s="4" customFormat="1" ht="97.2" x14ac:dyDescent="0.25">
      <c r="A43" s="374"/>
      <c r="B43" s="355"/>
      <c r="C43" s="115" t="s">
        <v>89</v>
      </c>
      <c r="D43" s="262">
        <v>0</v>
      </c>
      <c r="E43" s="262">
        <v>0</v>
      </c>
      <c r="F43" s="262">
        <v>0</v>
      </c>
      <c r="G43" s="262">
        <v>0</v>
      </c>
      <c r="H43" s="262">
        <v>0</v>
      </c>
      <c r="I43" s="262">
        <v>0</v>
      </c>
      <c r="J43" s="262">
        <v>0</v>
      </c>
      <c r="K43" s="262">
        <v>0</v>
      </c>
      <c r="L43" s="262">
        <v>0</v>
      </c>
      <c r="M43" s="262">
        <v>0</v>
      </c>
      <c r="N43" s="262">
        <v>0</v>
      </c>
      <c r="O43" s="262">
        <v>0</v>
      </c>
    </row>
    <row r="44" spans="1:15" s="4" customFormat="1" ht="129" customHeight="1" x14ac:dyDescent="0.25">
      <c r="A44" s="374"/>
      <c r="B44" s="355"/>
      <c r="C44" s="115" t="s">
        <v>90</v>
      </c>
      <c r="D44" s="262">
        <v>0</v>
      </c>
      <c r="E44" s="262">
        <v>0</v>
      </c>
      <c r="F44" s="262">
        <v>0</v>
      </c>
      <c r="G44" s="262">
        <v>0</v>
      </c>
      <c r="H44" s="262">
        <v>0</v>
      </c>
      <c r="I44" s="262">
        <v>0</v>
      </c>
      <c r="J44" s="262">
        <v>0</v>
      </c>
      <c r="K44" s="262">
        <v>0</v>
      </c>
      <c r="L44" s="262">
        <v>0</v>
      </c>
      <c r="M44" s="262">
        <v>0</v>
      </c>
      <c r="N44" s="262">
        <v>0</v>
      </c>
      <c r="O44" s="262">
        <v>0</v>
      </c>
    </row>
    <row r="45" spans="1:15" s="4" customFormat="1" ht="97.2" x14ac:dyDescent="0.25">
      <c r="A45" s="374"/>
      <c r="B45" s="355"/>
      <c r="C45" s="115" t="s">
        <v>91</v>
      </c>
      <c r="D45" s="262">
        <v>0</v>
      </c>
      <c r="E45" s="262">
        <v>0</v>
      </c>
      <c r="F45" s="262">
        <v>0</v>
      </c>
      <c r="G45" s="262">
        <v>0</v>
      </c>
      <c r="H45" s="262">
        <v>0</v>
      </c>
      <c r="I45" s="262">
        <v>0</v>
      </c>
      <c r="J45" s="262">
        <v>0</v>
      </c>
      <c r="K45" s="262">
        <v>0</v>
      </c>
      <c r="L45" s="262">
        <v>0</v>
      </c>
      <c r="M45" s="262">
        <v>0</v>
      </c>
      <c r="N45" s="262">
        <v>0</v>
      </c>
      <c r="O45" s="262">
        <v>0</v>
      </c>
    </row>
    <row r="46" spans="1:15" s="4" customFormat="1" ht="158.25" customHeight="1" x14ac:dyDescent="0.25">
      <c r="A46" s="374"/>
      <c r="B46" s="355"/>
      <c r="C46" s="114" t="s">
        <v>92</v>
      </c>
      <c r="D46" s="262">
        <v>0</v>
      </c>
      <c r="E46" s="262">
        <v>0</v>
      </c>
      <c r="F46" s="262">
        <v>0</v>
      </c>
      <c r="G46" s="262">
        <v>0</v>
      </c>
      <c r="H46" s="262">
        <v>0</v>
      </c>
      <c r="I46" s="262">
        <v>0</v>
      </c>
      <c r="J46" s="262">
        <v>0</v>
      </c>
      <c r="K46" s="262">
        <v>0</v>
      </c>
      <c r="L46" s="262">
        <v>0</v>
      </c>
      <c r="M46" s="262">
        <v>0</v>
      </c>
      <c r="N46" s="262">
        <v>0</v>
      </c>
      <c r="O46" s="262">
        <v>0</v>
      </c>
    </row>
    <row r="47" spans="1:15" s="4" customFormat="1" ht="54" customHeight="1" x14ac:dyDescent="0.25">
      <c r="A47" s="374"/>
      <c r="B47" s="355"/>
      <c r="C47" s="279" t="s">
        <v>46</v>
      </c>
      <c r="D47" s="277">
        <f>E47+F47</f>
        <v>1660</v>
      </c>
      <c r="E47" s="277">
        <v>0</v>
      </c>
      <c r="F47" s="277">
        <f>F60+F73+F86</f>
        <v>1660</v>
      </c>
      <c r="G47" s="277">
        <f>H47+I47</f>
        <v>1660</v>
      </c>
      <c r="H47" s="277">
        <f>H60+H73+H86</f>
        <v>0</v>
      </c>
      <c r="I47" s="277">
        <f>I60+I73+I86</f>
        <v>1660</v>
      </c>
      <c r="J47" s="277">
        <f>K47+L47</f>
        <v>1660</v>
      </c>
      <c r="K47" s="277">
        <f>K60+K73+K86</f>
        <v>0</v>
      </c>
      <c r="L47" s="277">
        <f>L60+L73+L86</f>
        <v>1660</v>
      </c>
      <c r="M47" s="277">
        <f>N47+O47</f>
        <v>1660</v>
      </c>
      <c r="N47" s="277">
        <f>N60+N73+N86</f>
        <v>0</v>
      </c>
      <c r="O47" s="277">
        <f>O60+O73+O86</f>
        <v>1660</v>
      </c>
    </row>
    <row r="48" spans="1:15" s="4" customFormat="1" ht="51.75" customHeight="1" x14ac:dyDescent="0.25">
      <c r="A48" s="375"/>
      <c r="B48" s="356"/>
      <c r="C48" s="113" t="s">
        <v>45</v>
      </c>
      <c r="D48" s="277">
        <f>E48+F48</f>
        <v>1695</v>
      </c>
      <c r="E48" s="262">
        <v>0</v>
      </c>
      <c r="F48" s="262">
        <f>F61+F74+F87</f>
        <v>1695</v>
      </c>
      <c r="G48" s="262">
        <f>H48+I48</f>
        <v>1695</v>
      </c>
      <c r="H48" s="262">
        <v>0</v>
      </c>
      <c r="I48" s="262">
        <f>I61+I74+I87</f>
        <v>1695</v>
      </c>
      <c r="J48" s="262">
        <f>K48+L48</f>
        <v>1695</v>
      </c>
      <c r="K48" s="262">
        <f>K61+K74+K87</f>
        <v>0</v>
      </c>
      <c r="L48" s="262">
        <f>L61+L74+L87</f>
        <v>1695</v>
      </c>
      <c r="M48" s="262">
        <f>N48+O48</f>
        <v>1695</v>
      </c>
      <c r="N48" s="262">
        <f>N60+N73+N86</f>
        <v>0</v>
      </c>
      <c r="O48" s="262">
        <f>O61+O74+O87</f>
        <v>1695</v>
      </c>
    </row>
    <row r="49" spans="1:15" s="4" customFormat="1" ht="54.75" customHeight="1" x14ac:dyDescent="0.25">
      <c r="A49" s="437" t="s">
        <v>12</v>
      </c>
      <c r="B49" s="379" t="s">
        <v>207</v>
      </c>
      <c r="C49" s="113" t="s">
        <v>132</v>
      </c>
      <c r="D49" s="262">
        <f>E49+F49</f>
        <v>1695</v>
      </c>
      <c r="E49" s="262">
        <f>E60+E61</f>
        <v>0</v>
      </c>
      <c r="F49" s="262">
        <f>F60+F61</f>
        <v>1695</v>
      </c>
      <c r="G49" s="262">
        <f>H49+I49</f>
        <v>1695</v>
      </c>
      <c r="H49" s="262">
        <f>H61</f>
        <v>0</v>
      </c>
      <c r="I49" s="262">
        <f>I61</f>
        <v>1695</v>
      </c>
      <c r="J49" s="277">
        <f>K49+L49</f>
        <v>1695</v>
      </c>
      <c r="K49" s="277">
        <f>K60+K61</f>
        <v>0</v>
      </c>
      <c r="L49" s="277">
        <f>L60+L61</f>
        <v>1695</v>
      </c>
      <c r="M49" s="277">
        <f>N49+O49</f>
        <v>1695</v>
      </c>
      <c r="N49" s="277">
        <f>N60+N61</f>
        <v>0</v>
      </c>
      <c r="O49" s="277">
        <f>O60+O61</f>
        <v>1695</v>
      </c>
    </row>
    <row r="50" spans="1:15" s="4" customFormat="1" ht="94.5" customHeight="1" x14ac:dyDescent="0.25">
      <c r="A50" s="374"/>
      <c r="B50" s="355"/>
      <c r="C50" s="113" t="s">
        <v>48</v>
      </c>
      <c r="D50" s="262">
        <v>0</v>
      </c>
      <c r="E50" s="262">
        <v>0</v>
      </c>
      <c r="F50" s="262">
        <v>0</v>
      </c>
      <c r="G50" s="262">
        <v>0</v>
      </c>
      <c r="H50" s="262">
        <v>0</v>
      </c>
      <c r="I50" s="262">
        <v>0</v>
      </c>
      <c r="J50" s="262">
        <v>0</v>
      </c>
      <c r="K50" s="262">
        <v>0</v>
      </c>
      <c r="L50" s="262">
        <v>0</v>
      </c>
      <c r="M50" s="262">
        <v>0</v>
      </c>
      <c r="N50" s="262">
        <v>0</v>
      </c>
      <c r="O50" s="262">
        <v>0</v>
      </c>
    </row>
    <row r="51" spans="1:15" s="4" customFormat="1" ht="48" customHeight="1" x14ac:dyDescent="0.25">
      <c r="A51" s="374"/>
      <c r="B51" s="355"/>
      <c r="C51" s="113" t="s">
        <v>47</v>
      </c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</row>
    <row r="52" spans="1:15" s="4" customFormat="1" ht="150.75" customHeight="1" x14ac:dyDescent="0.25">
      <c r="A52" s="374"/>
      <c r="B52" s="355"/>
      <c r="C52" s="114" t="s">
        <v>87</v>
      </c>
      <c r="D52" s="262">
        <v>0</v>
      </c>
      <c r="E52" s="262">
        <v>0</v>
      </c>
      <c r="F52" s="262">
        <v>0</v>
      </c>
      <c r="G52" s="262">
        <v>0</v>
      </c>
      <c r="H52" s="262">
        <v>0</v>
      </c>
      <c r="I52" s="262">
        <v>0</v>
      </c>
      <c r="J52" s="262">
        <v>0</v>
      </c>
      <c r="K52" s="262">
        <v>0</v>
      </c>
      <c r="L52" s="262">
        <v>0</v>
      </c>
      <c r="M52" s="262">
        <v>0</v>
      </c>
      <c r="N52" s="262">
        <v>0</v>
      </c>
      <c r="O52" s="262">
        <v>0</v>
      </c>
    </row>
    <row r="53" spans="1:15" s="4" customFormat="1" ht="125.25" customHeight="1" x14ac:dyDescent="0.25">
      <c r="A53" s="374"/>
      <c r="B53" s="355"/>
      <c r="C53" s="115" t="s">
        <v>93</v>
      </c>
      <c r="D53" s="262">
        <v>0</v>
      </c>
      <c r="E53" s="262">
        <v>0</v>
      </c>
      <c r="F53" s="262">
        <v>0</v>
      </c>
      <c r="G53" s="262">
        <v>0</v>
      </c>
      <c r="H53" s="262">
        <v>0</v>
      </c>
      <c r="I53" s="262">
        <v>0</v>
      </c>
      <c r="J53" s="262">
        <v>0</v>
      </c>
      <c r="K53" s="262">
        <v>0</v>
      </c>
      <c r="L53" s="262">
        <v>0</v>
      </c>
      <c r="M53" s="262">
        <v>0</v>
      </c>
      <c r="N53" s="262">
        <v>0</v>
      </c>
      <c r="O53" s="262">
        <v>0</v>
      </c>
    </row>
    <row r="54" spans="1:15" s="4" customFormat="1" ht="139.5" customHeight="1" x14ac:dyDescent="0.25">
      <c r="A54" s="374"/>
      <c r="B54" s="355"/>
      <c r="C54" s="115" t="s">
        <v>94</v>
      </c>
      <c r="D54" s="262">
        <v>0</v>
      </c>
      <c r="E54" s="262">
        <v>0</v>
      </c>
      <c r="F54" s="262">
        <v>0</v>
      </c>
      <c r="G54" s="262">
        <v>0</v>
      </c>
      <c r="H54" s="262">
        <v>0</v>
      </c>
      <c r="I54" s="262">
        <v>0</v>
      </c>
      <c r="J54" s="262">
        <v>0</v>
      </c>
      <c r="K54" s="262">
        <v>0</v>
      </c>
      <c r="L54" s="262">
        <v>0</v>
      </c>
      <c r="M54" s="262">
        <v>0</v>
      </c>
      <c r="N54" s="262">
        <v>0</v>
      </c>
      <c r="O54" s="262">
        <v>0</v>
      </c>
    </row>
    <row r="55" spans="1:15" s="4" customFormat="1" ht="117.75" customHeight="1" x14ac:dyDescent="0.25">
      <c r="A55" s="374"/>
      <c r="B55" s="355"/>
      <c r="C55" s="115" t="s">
        <v>88</v>
      </c>
      <c r="D55" s="262">
        <v>0</v>
      </c>
      <c r="E55" s="262">
        <v>0</v>
      </c>
      <c r="F55" s="262">
        <v>0</v>
      </c>
      <c r="G55" s="262">
        <v>0</v>
      </c>
      <c r="H55" s="262">
        <v>0</v>
      </c>
      <c r="I55" s="262">
        <v>0</v>
      </c>
      <c r="J55" s="262">
        <v>0</v>
      </c>
      <c r="K55" s="262">
        <v>0</v>
      </c>
      <c r="L55" s="262">
        <v>0</v>
      </c>
      <c r="M55" s="262">
        <v>0</v>
      </c>
      <c r="N55" s="262">
        <v>0</v>
      </c>
      <c r="O55" s="262">
        <v>0</v>
      </c>
    </row>
    <row r="56" spans="1:15" s="4" customFormat="1" ht="147" customHeight="1" x14ac:dyDescent="0.25">
      <c r="A56" s="374"/>
      <c r="B56" s="355"/>
      <c r="C56" s="115" t="s">
        <v>89</v>
      </c>
      <c r="D56" s="262">
        <v>0</v>
      </c>
      <c r="E56" s="262">
        <v>0</v>
      </c>
      <c r="F56" s="262">
        <v>0</v>
      </c>
      <c r="G56" s="262">
        <v>0</v>
      </c>
      <c r="H56" s="262">
        <v>0</v>
      </c>
      <c r="I56" s="262">
        <v>0</v>
      </c>
      <c r="J56" s="262">
        <v>0</v>
      </c>
      <c r="K56" s="262">
        <v>0</v>
      </c>
      <c r="L56" s="262">
        <v>0</v>
      </c>
      <c r="M56" s="262">
        <v>0</v>
      </c>
      <c r="N56" s="262">
        <v>0</v>
      </c>
      <c r="O56" s="262">
        <v>0</v>
      </c>
    </row>
    <row r="57" spans="1:15" s="4" customFormat="1" ht="123.75" customHeight="1" x14ac:dyDescent="0.25">
      <c r="A57" s="374"/>
      <c r="B57" s="355"/>
      <c r="C57" s="115" t="s">
        <v>90</v>
      </c>
      <c r="D57" s="262">
        <v>0</v>
      </c>
      <c r="E57" s="262">
        <v>0</v>
      </c>
      <c r="F57" s="262">
        <v>0</v>
      </c>
      <c r="G57" s="262">
        <v>0</v>
      </c>
      <c r="H57" s="262">
        <v>0</v>
      </c>
      <c r="I57" s="262">
        <v>0</v>
      </c>
      <c r="J57" s="262">
        <v>0</v>
      </c>
      <c r="K57" s="262">
        <v>0</v>
      </c>
      <c r="L57" s="262">
        <v>0</v>
      </c>
      <c r="M57" s="262">
        <v>0</v>
      </c>
      <c r="N57" s="262">
        <v>0</v>
      </c>
      <c r="O57" s="262">
        <v>0</v>
      </c>
    </row>
    <row r="58" spans="1:15" s="4" customFormat="1" ht="97.2" x14ac:dyDescent="0.25">
      <c r="A58" s="374"/>
      <c r="B58" s="355"/>
      <c r="C58" s="115" t="s">
        <v>91</v>
      </c>
      <c r="D58" s="262">
        <v>0</v>
      </c>
      <c r="E58" s="262">
        <v>0</v>
      </c>
      <c r="F58" s="262">
        <v>0</v>
      </c>
      <c r="G58" s="262">
        <v>0</v>
      </c>
      <c r="H58" s="262">
        <v>0</v>
      </c>
      <c r="I58" s="262">
        <v>0</v>
      </c>
      <c r="J58" s="262">
        <v>0</v>
      </c>
      <c r="K58" s="262">
        <v>0</v>
      </c>
      <c r="L58" s="262">
        <v>0</v>
      </c>
      <c r="M58" s="262">
        <v>0</v>
      </c>
      <c r="N58" s="262">
        <v>0</v>
      </c>
      <c r="O58" s="262">
        <v>0</v>
      </c>
    </row>
    <row r="59" spans="1:15" s="4" customFormat="1" ht="149.25" customHeight="1" x14ac:dyDescent="0.25">
      <c r="A59" s="374"/>
      <c r="B59" s="355"/>
      <c r="C59" s="114" t="s">
        <v>92</v>
      </c>
      <c r="D59" s="262">
        <v>0</v>
      </c>
      <c r="E59" s="262">
        <v>0</v>
      </c>
      <c r="F59" s="262">
        <v>0</v>
      </c>
      <c r="G59" s="262">
        <v>0</v>
      </c>
      <c r="H59" s="262">
        <v>0</v>
      </c>
      <c r="I59" s="262">
        <v>0</v>
      </c>
      <c r="J59" s="262">
        <v>0</v>
      </c>
      <c r="K59" s="262">
        <v>0</v>
      </c>
      <c r="L59" s="262">
        <v>0</v>
      </c>
      <c r="M59" s="262">
        <v>0</v>
      </c>
      <c r="N59" s="262">
        <v>0</v>
      </c>
      <c r="O59" s="262">
        <v>0</v>
      </c>
    </row>
    <row r="60" spans="1:15" s="4" customFormat="1" ht="55.5" customHeight="1" x14ac:dyDescent="0.25">
      <c r="A60" s="374"/>
      <c r="B60" s="355"/>
      <c r="C60" s="279" t="s">
        <v>46</v>
      </c>
      <c r="D60" s="277">
        <f>E60+F60</f>
        <v>0</v>
      </c>
      <c r="E60" s="277">
        <v>0</v>
      </c>
      <c r="F60" s="277">
        <v>0</v>
      </c>
      <c r="G60" s="277">
        <f>H60+I60</f>
        <v>0</v>
      </c>
      <c r="H60" s="277">
        <v>0</v>
      </c>
      <c r="I60" s="277">
        <v>0</v>
      </c>
      <c r="J60" s="277">
        <v>0</v>
      </c>
      <c r="K60" s="277">
        <v>0</v>
      </c>
      <c r="L60" s="277">
        <v>0</v>
      </c>
      <c r="M60" s="277">
        <v>0</v>
      </c>
      <c r="N60" s="277">
        <v>0</v>
      </c>
      <c r="O60" s="277">
        <v>0</v>
      </c>
    </row>
    <row r="61" spans="1:15" s="4" customFormat="1" ht="51.75" customHeight="1" x14ac:dyDescent="0.25">
      <c r="A61" s="375"/>
      <c r="B61" s="356"/>
      <c r="C61" s="113" t="s">
        <v>45</v>
      </c>
      <c r="D61" s="262">
        <f>E61+F61</f>
        <v>1695</v>
      </c>
      <c r="E61" s="262">
        <v>0</v>
      </c>
      <c r="F61" s="262">
        <v>1695</v>
      </c>
      <c r="G61" s="262">
        <f>H61+I61</f>
        <v>1695</v>
      </c>
      <c r="H61" s="262">
        <v>0</v>
      </c>
      <c r="I61" s="262">
        <v>1695</v>
      </c>
      <c r="J61" s="262">
        <f>K61+L61</f>
        <v>1695</v>
      </c>
      <c r="K61" s="262">
        <v>0</v>
      </c>
      <c r="L61" s="262">
        <v>1695</v>
      </c>
      <c r="M61" s="262">
        <f>N61+O61</f>
        <v>1695</v>
      </c>
      <c r="N61" s="262">
        <v>0</v>
      </c>
      <c r="O61" s="262">
        <v>1695</v>
      </c>
    </row>
    <row r="62" spans="1:15" s="4" customFormat="1" ht="42.75" customHeight="1" x14ac:dyDescent="0.25">
      <c r="A62" s="437" t="s">
        <v>13</v>
      </c>
      <c r="B62" s="379" t="s">
        <v>209</v>
      </c>
      <c r="C62" s="113" t="s">
        <v>132</v>
      </c>
      <c r="D62" s="262">
        <f>E62+F62</f>
        <v>70</v>
      </c>
      <c r="E62" s="262">
        <f>E73+E74</f>
        <v>0</v>
      </c>
      <c r="F62" s="262">
        <f>F73+F74</f>
        <v>70</v>
      </c>
      <c r="G62" s="262">
        <f>H62+I62</f>
        <v>70</v>
      </c>
      <c r="H62" s="262">
        <f>H73+H86</f>
        <v>0</v>
      </c>
      <c r="I62" s="262">
        <f>I73+I74</f>
        <v>70</v>
      </c>
      <c r="J62" s="262">
        <f>K62+L62</f>
        <v>70</v>
      </c>
      <c r="K62" s="262">
        <f>K73+K74</f>
        <v>0</v>
      </c>
      <c r="L62" s="262">
        <f>L73+L74</f>
        <v>70</v>
      </c>
      <c r="M62" s="262">
        <f>N62+O62</f>
        <v>70</v>
      </c>
      <c r="N62" s="262">
        <f>N73+N74</f>
        <v>0</v>
      </c>
      <c r="O62" s="262">
        <f>O73+O74</f>
        <v>70</v>
      </c>
    </row>
    <row r="63" spans="1:15" s="4" customFormat="1" ht="87" customHeight="1" x14ac:dyDescent="0.25">
      <c r="A63" s="368"/>
      <c r="B63" s="355"/>
      <c r="C63" s="113" t="s">
        <v>48</v>
      </c>
      <c r="D63" s="262">
        <v>0</v>
      </c>
      <c r="E63" s="262">
        <v>0</v>
      </c>
      <c r="F63" s="262">
        <v>0</v>
      </c>
      <c r="G63" s="262">
        <v>0</v>
      </c>
      <c r="H63" s="262">
        <v>0</v>
      </c>
      <c r="I63" s="262">
        <v>0</v>
      </c>
      <c r="J63" s="262">
        <v>0</v>
      </c>
      <c r="K63" s="262">
        <v>0</v>
      </c>
      <c r="L63" s="262">
        <v>0</v>
      </c>
      <c r="M63" s="262">
        <v>0</v>
      </c>
      <c r="N63" s="262">
        <v>0</v>
      </c>
      <c r="O63" s="262">
        <v>0</v>
      </c>
    </row>
    <row r="64" spans="1:15" s="4" customFormat="1" ht="46.5" customHeight="1" x14ac:dyDescent="0.25">
      <c r="A64" s="368"/>
      <c r="B64" s="355"/>
      <c r="C64" s="113" t="s">
        <v>47</v>
      </c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</row>
    <row r="65" spans="1:15" s="4" customFormat="1" ht="131.25" customHeight="1" x14ac:dyDescent="0.25">
      <c r="A65" s="368"/>
      <c r="B65" s="355"/>
      <c r="C65" s="114" t="s">
        <v>87</v>
      </c>
      <c r="D65" s="262">
        <v>0</v>
      </c>
      <c r="E65" s="262">
        <v>0</v>
      </c>
      <c r="F65" s="262">
        <v>0</v>
      </c>
      <c r="G65" s="262">
        <v>0</v>
      </c>
      <c r="H65" s="262">
        <v>0</v>
      </c>
      <c r="I65" s="262">
        <v>0</v>
      </c>
      <c r="J65" s="262">
        <v>0</v>
      </c>
      <c r="K65" s="262">
        <v>0</v>
      </c>
      <c r="L65" s="262">
        <v>0</v>
      </c>
      <c r="M65" s="262">
        <v>0</v>
      </c>
      <c r="N65" s="262">
        <v>0</v>
      </c>
      <c r="O65" s="262">
        <v>0</v>
      </c>
    </row>
    <row r="66" spans="1:15" s="4" customFormat="1" ht="135" customHeight="1" x14ac:dyDescent="0.25">
      <c r="A66" s="368"/>
      <c r="B66" s="355"/>
      <c r="C66" s="115" t="s">
        <v>93</v>
      </c>
      <c r="D66" s="262">
        <v>0</v>
      </c>
      <c r="E66" s="262">
        <v>0</v>
      </c>
      <c r="F66" s="262">
        <v>0</v>
      </c>
      <c r="G66" s="262">
        <v>0</v>
      </c>
      <c r="H66" s="262">
        <v>0</v>
      </c>
      <c r="I66" s="262">
        <v>0</v>
      </c>
      <c r="J66" s="262">
        <v>0</v>
      </c>
      <c r="K66" s="262">
        <v>0</v>
      </c>
      <c r="L66" s="262">
        <v>0</v>
      </c>
      <c r="M66" s="262">
        <v>0</v>
      </c>
      <c r="N66" s="262">
        <v>0</v>
      </c>
      <c r="O66" s="262">
        <v>0</v>
      </c>
    </row>
    <row r="67" spans="1:15" s="4" customFormat="1" ht="97.2" x14ac:dyDescent="0.25">
      <c r="A67" s="368"/>
      <c r="B67" s="355"/>
      <c r="C67" s="115" t="s">
        <v>94</v>
      </c>
      <c r="D67" s="262">
        <v>0</v>
      </c>
      <c r="E67" s="262">
        <v>0</v>
      </c>
      <c r="F67" s="262">
        <v>0</v>
      </c>
      <c r="G67" s="262">
        <v>0</v>
      </c>
      <c r="H67" s="262">
        <v>0</v>
      </c>
      <c r="I67" s="262">
        <v>0</v>
      </c>
      <c r="J67" s="262">
        <v>0</v>
      </c>
      <c r="K67" s="262">
        <v>0</v>
      </c>
      <c r="L67" s="262">
        <v>0</v>
      </c>
      <c r="M67" s="262">
        <v>0</v>
      </c>
      <c r="N67" s="262">
        <v>0</v>
      </c>
      <c r="O67" s="262">
        <v>0</v>
      </c>
    </row>
    <row r="68" spans="1:15" s="4" customFormat="1" ht="135" customHeight="1" x14ac:dyDescent="0.25">
      <c r="A68" s="368"/>
      <c r="B68" s="355"/>
      <c r="C68" s="115" t="s">
        <v>88</v>
      </c>
      <c r="D68" s="262">
        <v>0</v>
      </c>
      <c r="E68" s="262">
        <v>0</v>
      </c>
      <c r="F68" s="262">
        <v>0</v>
      </c>
      <c r="G68" s="262">
        <v>0</v>
      </c>
      <c r="H68" s="262">
        <v>0</v>
      </c>
      <c r="I68" s="262">
        <v>0</v>
      </c>
      <c r="J68" s="262">
        <v>0</v>
      </c>
      <c r="K68" s="262">
        <v>0</v>
      </c>
      <c r="L68" s="262">
        <v>0</v>
      </c>
      <c r="M68" s="262">
        <v>0</v>
      </c>
      <c r="N68" s="262">
        <v>0</v>
      </c>
      <c r="O68" s="262">
        <v>0</v>
      </c>
    </row>
    <row r="69" spans="1:15" s="4" customFormat="1" ht="97.2" x14ac:dyDescent="0.25">
      <c r="A69" s="368"/>
      <c r="B69" s="355"/>
      <c r="C69" s="115" t="s">
        <v>89</v>
      </c>
      <c r="D69" s="262">
        <v>0</v>
      </c>
      <c r="E69" s="262">
        <v>0</v>
      </c>
      <c r="F69" s="262">
        <v>0</v>
      </c>
      <c r="G69" s="262">
        <v>0</v>
      </c>
      <c r="H69" s="262">
        <v>0</v>
      </c>
      <c r="I69" s="262">
        <v>0</v>
      </c>
      <c r="J69" s="262">
        <v>0</v>
      </c>
      <c r="K69" s="262">
        <v>0</v>
      </c>
      <c r="L69" s="262">
        <v>0</v>
      </c>
      <c r="M69" s="262">
        <v>0</v>
      </c>
      <c r="N69" s="262">
        <v>0</v>
      </c>
      <c r="O69" s="262">
        <v>0</v>
      </c>
    </row>
    <row r="70" spans="1:15" s="4" customFormat="1" ht="110.25" customHeight="1" x14ac:dyDescent="0.25">
      <c r="A70" s="368"/>
      <c r="B70" s="355"/>
      <c r="C70" s="115" t="s">
        <v>90</v>
      </c>
      <c r="D70" s="262">
        <v>0</v>
      </c>
      <c r="E70" s="262">
        <v>0</v>
      </c>
      <c r="F70" s="262">
        <v>0</v>
      </c>
      <c r="G70" s="262">
        <v>0</v>
      </c>
      <c r="H70" s="262">
        <v>0</v>
      </c>
      <c r="I70" s="262">
        <v>0</v>
      </c>
      <c r="J70" s="262">
        <v>0</v>
      </c>
      <c r="K70" s="262">
        <v>0</v>
      </c>
      <c r="L70" s="262">
        <v>0</v>
      </c>
      <c r="M70" s="262">
        <v>0</v>
      </c>
      <c r="N70" s="262">
        <v>0</v>
      </c>
      <c r="O70" s="262">
        <v>0</v>
      </c>
    </row>
    <row r="71" spans="1:15" s="4" customFormat="1" ht="97.2" x14ac:dyDescent="0.25">
      <c r="A71" s="368"/>
      <c r="B71" s="355"/>
      <c r="C71" s="115" t="s">
        <v>91</v>
      </c>
      <c r="D71" s="262">
        <v>0</v>
      </c>
      <c r="E71" s="262">
        <v>0</v>
      </c>
      <c r="F71" s="262">
        <v>0</v>
      </c>
      <c r="G71" s="262">
        <v>0</v>
      </c>
      <c r="H71" s="262">
        <v>0</v>
      </c>
      <c r="I71" s="262">
        <v>0</v>
      </c>
      <c r="J71" s="262">
        <v>0</v>
      </c>
      <c r="K71" s="262">
        <v>0</v>
      </c>
      <c r="L71" s="262">
        <v>0</v>
      </c>
      <c r="M71" s="262">
        <v>0</v>
      </c>
      <c r="N71" s="262">
        <v>0</v>
      </c>
      <c r="O71" s="262">
        <v>0</v>
      </c>
    </row>
    <row r="72" spans="1:15" s="4" customFormat="1" ht="159.75" customHeight="1" x14ac:dyDescent="0.25">
      <c r="A72" s="368"/>
      <c r="B72" s="355"/>
      <c r="C72" s="114" t="s">
        <v>92</v>
      </c>
      <c r="D72" s="262">
        <v>0</v>
      </c>
      <c r="E72" s="262">
        <v>0</v>
      </c>
      <c r="F72" s="262">
        <v>0</v>
      </c>
      <c r="G72" s="262">
        <v>0</v>
      </c>
      <c r="H72" s="262">
        <v>0</v>
      </c>
      <c r="I72" s="262">
        <v>0</v>
      </c>
      <c r="J72" s="262">
        <v>0</v>
      </c>
      <c r="K72" s="262">
        <v>0</v>
      </c>
      <c r="L72" s="262">
        <v>0</v>
      </c>
      <c r="M72" s="262">
        <v>0</v>
      </c>
      <c r="N72" s="262">
        <v>0</v>
      </c>
      <c r="O72" s="262">
        <v>0</v>
      </c>
    </row>
    <row r="73" spans="1:15" s="4" customFormat="1" ht="55.5" customHeight="1" x14ac:dyDescent="0.25">
      <c r="A73" s="368"/>
      <c r="B73" s="355"/>
      <c r="C73" s="279" t="s">
        <v>46</v>
      </c>
      <c r="D73" s="277">
        <f>E73+F73</f>
        <v>70</v>
      </c>
      <c r="E73" s="277">
        <v>0</v>
      </c>
      <c r="F73" s="277">
        <v>70</v>
      </c>
      <c r="G73" s="277">
        <f>H73+I73</f>
        <v>70</v>
      </c>
      <c r="H73" s="277">
        <v>0</v>
      </c>
      <c r="I73" s="277">
        <v>70</v>
      </c>
      <c r="J73" s="277">
        <f>K73+L73</f>
        <v>70</v>
      </c>
      <c r="K73" s="277">
        <v>0</v>
      </c>
      <c r="L73" s="277">
        <v>70</v>
      </c>
      <c r="M73" s="277">
        <f>N73+O73</f>
        <v>70</v>
      </c>
      <c r="N73" s="277">
        <v>0</v>
      </c>
      <c r="O73" s="277">
        <v>70</v>
      </c>
    </row>
    <row r="74" spans="1:15" s="4" customFormat="1" ht="72.75" customHeight="1" x14ac:dyDescent="0.25">
      <c r="A74" s="369"/>
      <c r="B74" s="356"/>
      <c r="C74" s="113" t="s">
        <v>45</v>
      </c>
      <c r="D74" s="262">
        <v>0</v>
      </c>
      <c r="E74" s="262">
        <v>0</v>
      </c>
      <c r="F74" s="262">
        <v>0</v>
      </c>
      <c r="G74" s="262">
        <v>0</v>
      </c>
      <c r="H74" s="262">
        <v>0</v>
      </c>
      <c r="I74" s="262">
        <v>0</v>
      </c>
      <c r="J74" s="262">
        <v>0</v>
      </c>
      <c r="K74" s="262">
        <v>0</v>
      </c>
      <c r="L74" s="262">
        <v>0</v>
      </c>
      <c r="M74" s="262">
        <v>0</v>
      </c>
      <c r="N74" s="262">
        <v>0</v>
      </c>
      <c r="O74" s="262">
        <v>0</v>
      </c>
    </row>
    <row r="75" spans="1:15" s="4" customFormat="1" ht="59.25" customHeight="1" x14ac:dyDescent="0.25">
      <c r="A75" s="384" t="s">
        <v>229</v>
      </c>
      <c r="B75" s="379" t="s">
        <v>212</v>
      </c>
      <c r="C75" s="113" t="s">
        <v>132</v>
      </c>
      <c r="D75" s="262">
        <f>E75+F75</f>
        <v>1590</v>
      </c>
      <c r="E75" s="262">
        <f>E86+E87</f>
        <v>0</v>
      </c>
      <c r="F75" s="262">
        <f>F86+F87</f>
        <v>1590</v>
      </c>
      <c r="G75" s="262">
        <f>H75+I75</f>
        <v>1590</v>
      </c>
      <c r="H75" s="262">
        <f>H86+H87</f>
        <v>0</v>
      </c>
      <c r="I75" s="277">
        <f>I86+I87</f>
        <v>1590</v>
      </c>
      <c r="J75" s="277">
        <f>J86+J87</f>
        <v>1590</v>
      </c>
      <c r="K75" s="277">
        <f>K86+K87</f>
        <v>0</v>
      </c>
      <c r="L75" s="277">
        <f>L86+L87</f>
        <v>1590</v>
      </c>
      <c r="M75" s="277">
        <f>N75+O75</f>
        <v>1590</v>
      </c>
      <c r="N75" s="277">
        <f>N86+N87</f>
        <v>0</v>
      </c>
      <c r="O75" s="277">
        <f>O86+O87</f>
        <v>1590</v>
      </c>
    </row>
    <row r="76" spans="1:15" s="4" customFormat="1" ht="96" customHeight="1" x14ac:dyDescent="0.25">
      <c r="A76" s="368"/>
      <c r="B76" s="355"/>
      <c r="C76" s="113" t="s">
        <v>48</v>
      </c>
      <c r="D76" s="262">
        <v>0</v>
      </c>
      <c r="E76" s="262">
        <v>0</v>
      </c>
      <c r="F76" s="262">
        <v>0</v>
      </c>
      <c r="G76" s="262">
        <v>0</v>
      </c>
      <c r="H76" s="262">
        <v>0</v>
      </c>
      <c r="I76" s="262">
        <v>0</v>
      </c>
      <c r="J76" s="262">
        <v>0</v>
      </c>
      <c r="K76" s="262">
        <v>0</v>
      </c>
      <c r="L76" s="262">
        <v>0</v>
      </c>
      <c r="M76" s="262">
        <v>0</v>
      </c>
      <c r="N76" s="262">
        <v>0</v>
      </c>
      <c r="O76" s="262">
        <v>0</v>
      </c>
    </row>
    <row r="77" spans="1:15" s="4" customFormat="1" ht="51.75" customHeight="1" x14ac:dyDescent="0.25">
      <c r="A77" s="368"/>
      <c r="B77" s="355"/>
      <c r="C77" s="113" t="s">
        <v>47</v>
      </c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</row>
    <row r="78" spans="1:15" s="4" customFormat="1" ht="97.2" x14ac:dyDescent="0.25">
      <c r="A78" s="368"/>
      <c r="B78" s="355"/>
      <c r="C78" s="114" t="s">
        <v>87</v>
      </c>
      <c r="D78" s="262">
        <v>0</v>
      </c>
      <c r="E78" s="262">
        <v>0</v>
      </c>
      <c r="F78" s="262">
        <v>0</v>
      </c>
      <c r="G78" s="262">
        <v>0</v>
      </c>
      <c r="H78" s="262">
        <v>0</v>
      </c>
      <c r="I78" s="262">
        <v>0</v>
      </c>
      <c r="J78" s="262">
        <v>0</v>
      </c>
      <c r="K78" s="262">
        <v>0</v>
      </c>
      <c r="L78" s="262">
        <v>0</v>
      </c>
      <c r="M78" s="262">
        <v>0</v>
      </c>
      <c r="N78" s="262">
        <v>0</v>
      </c>
      <c r="O78" s="262">
        <v>0</v>
      </c>
    </row>
    <row r="79" spans="1:15" s="4" customFormat="1" ht="129" customHeight="1" x14ac:dyDescent="0.25">
      <c r="A79" s="368"/>
      <c r="B79" s="355"/>
      <c r="C79" s="115" t="s">
        <v>93</v>
      </c>
      <c r="D79" s="262">
        <v>0</v>
      </c>
      <c r="E79" s="262">
        <v>0</v>
      </c>
      <c r="F79" s="262">
        <v>0</v>
      </c>
      <c r="G79" s="262">
        <v>0</v>
      </c>
      <c r="H79" s="262">
        <v>0</v>
      </c>
      <c r="I79" s="262">
        <v>0</v>
      </c>
      <c r="J79" s="262">
        <v>0</v>
      </c>
      <c r="K79" s="262">
        <v>0</v>
      </c>
      <c r="L79" s="262">
        <v>0</v>
      </c>
      <c r="M79" s="262">
        <v>0</v>
      </c>
      <c r="N79" s="262">
        <v>0</v>
      </c>
      <c r="O79" s="262">
        <v>0</v>
      </c>
    </row>
    <row r="80" spans="1:15" s="4" customFormat="1" ht="154.5" customHeight="1" x14ac:dyDescent="0.25">
      <c r="A80" s="368"/>
      <c r="B80" s="355"/>
      <c r="C80" s="115" t="s">
        <v>94</v>
      </c>
      <c r="D80" s="262">
        <v>0</v>
      </c>
      <c r="E80" s="262">
        <v>0</v>
      </c>
      <c r="F80" s="262">
        <v>0</v>
      </c>
      <c r="G80" s="262">
        <v>0</v>
      </c>
      <c r="H80" s="262">
        <v>0</v>
      </c>
      <c r="I80" s="262">
        <v>0</v>
      </c>
      <c r="J80" s="262">
        <v>0</v>
      </c>
      <c r="K80" s="262">
        <v>0</v>
      </c>
      <c r="L80" s="262">
        <v>0</v>
      </c>
      <c r="M80" s="262">
        <v>0</v>
      </c>
      <c r="N80" s="262">
        <v>0</v>
      </c>
      <c r="O80" s="262">
        <v>0</v>
      </c>
    </row>
    <row r="81" spans="1:15" s="4" customFormat="1" ht="127.5" customHeight="1" x14ac:dyDescent="0.25">
      <c r="A81" s="368"/>
      <c r="B81" s="355"/>
      <c r="C81" s="115" t="s">
        <v>88</v>
      </c>
      <c r="D81" s="262">
        <v>0</v>
      </c>
      <c r="E81" s="262">
        <v>0</v>
      </c>
      <c r="F81" s="262">
        <v>0</v>
      </c>
      <c r="G81" s="262">
        <v>0</v>
      </c>
      <c r="H81" s="262">
        <v>0</v>
      </c>
      <c r="I81" s="262">
        <v>0</v>
      </c>
      <c r="J81" s="262">
        <v>0</v>
      </c>
      <c r="K81" s="262">
        <v>0</v>
      </c>
      <c r="L81" s="262">
        <v>0</v>
      </c>
      <c r="M81" s="262">
        <v>0</v>
      </c>
      <c r="N81" s="262">
        <v>0</v>
      </c>
      <c r="O81" s="262">
        <v>0</v>
      </c>
    </row>
    <row r="82" spans="1:15" s="4" customFormat="1" ht="152.25" customHeight="1" x14ac:dyDescent="0.25">
      <c r="A82" s="368"/>
      <c r="B82" s="355"/>
      <c r="C82" s="115" t="s">
        <v>89</v>
      </c>
      <c r="D82" s="262">
        <v>0</v>
      </c>
      <c r="E82" s="262">
        <v>0</v>
      </c>
      <c r="F82" s="262">
        <v>0</v>
      </c>
      <c r="G82" s="262">
        <v>0</v>
      </c>
      <c r="H82" s="262">
        <v>0</v>
      </c>
      <c r="I82" s="262">
        <v>0</v>
      </c>
      <c r="J82" s="262">
        <v>0</v>
      </c>
      <c r="K82" s="262">
        <v>0</v>
      </c>
      <c r="L82" s="262">
        <v>0</v>
      </c>
      <c r="M82" s="262">
        <v>0</v>
      </c>
      <c r="N82" s="262">
        <v>0</v>
      </c>
      <c r="O82" s="262">
        <v>0</v>
      </c>
    </row>
    <row r="83" spans="1:15" s="4" customFormat="1" ht="131.25" customHeight="1" x14ac:dyDescent="0.25">
      <c r="A83" s="368"/>
      <c r="B83" s="355"/>
      <c r="C83" s="115" t="s">
        <v>90</v>
      </c>
      <c r="D83" s="262">
        <v>0</v>
      </c>
      <c r="E83" s="262">
        <v>0</v>
      </c>
      <c r="F83" s="262">
        <v>0</v>
      </c>
      <c r="G83" s="262">
        <v>0</v>
      </c>
      <c r="H83" s="262">
        <v>0</v>
      </c>
      <c r="I83" s="262">
        <v>0</v>
      </c>
      <c r="J83" s="262">
        <v>0</v>
      </c>
      <c r="K83" s="262">
        <v>0</v>
      </c>
      <c r="L83" s="262">
        <v>0</v>
      </c>
      <c r="M83" s="262">
        <v>0</v>
      </c>
      <c r="N83" s="262">
        <v>0</v>
      </c>
      <c r="O83" s="262">
        <v>0</v>
      </c>
    </row>
    <row r="84" spans="1:15" s="4" customFormat="1" ht="97.2" x14ac:dyDescent="0.25">
      <c r="A84" s="368"/>
      <c r="B84" s="355"/>
      <c r="C84" s="115" t="s">
        <v>91</v>
      </c>
      <c r="D84" s="262">
        <v>0</v>
      </c>
      <c r="E84" s="262">
        <v>0</v>
      </c>
      <c r="F84" s="262">
        <v>0</v>
      </c>
      <c r="G84" s="262">
        <v>0</v>
      </c>
      <c r="H84" s="262">
        <v>0</v>
      </c>
      <c r="I84" s="262">
        <v>0</v>
      </c>
      <c r="J84" s="262">
        <v>0</v>
      </c>
      <c r="K84" s="262">
        <v>0</v>
      </c>
      <c r="L84" s="262">
        <v>0</v>
      </c>
      <c r="M84" s="262">
        <v>0</v>
      </c>
      <c r="N84" s="262">
        <v>0</v>
      </c>
      <c r="O84" s="262">
        <v>0</v>
      </c>
    </row>
    <row r="85" spans="1:15" s="4" customFormat="1" ht="156.75" customHeight="1" x14ac:dyDescent="0.25">
      <c r="A85" s="368"/>
      <c r="B85" s="355"/>
      <c r="C85" s="114" t="s">
        <v>92</v>
      </c>
      <c r="D85" s="262">
        <v>0</v>
      </c>
      <c r="E85" s="262">
        <v>0</v>
      </c>
      <c r="F85" s="262">
        <v>0</v>
      </c>
      <c r="G85" s="262">
        <v>0</v>
      </c>
      <c r="H85" s="262">
        <v>0</v>
      </c>
      <c r="I85" s="262">
        <v>0</v>
      </c>
      <c r="J85" s="262">
        <v>0</v>
      </c>
      <c r="K85" s="262">
        <v>0</v>
      </c>
      <c r="L85" s="262">
        <v>0</v>
      </c>
      <c r="M85" s="262">
        <v>0</v>
      </c>
      <c r="N85" s="262">
        <v>0</v>
      </c>
      <c r="O85" s="262">
        <v>0</v>
      </c>
    </row>
    <row r="86" spans="1:15" s="4" customFormat="1" ht="50.25" customHeight="1" x14ac:dyDescent="0.25">
      <c r="A86" s="368"/>
      <c r="B86" s="355"/>
      <c r="C86" s="279" t="s">
        <v>46</v>
      </c>
      <c r="D86" s="277">
        <f>E86+F86</f>
        <v>1590</v>
      </c>
      <c r="E86" s="277">
        <v>0</v>
      </c>
      <c r="F86" s="277">
        <v>1590</v>
      </c>
      <c r="G86" s="277">
        <f>H86+I86</f>
        <v>1590</v>
      </c>
      <c r="H86" s="277">
        <v>0</v>
      </c>
      <c r="I86" s="277">
        <v>1590</v>
      </c>
      <c r="J86" s="277">
        <f>K86+L86</f>
        <v>1590</v>
      </c>
      <c r="K86" s="277">
        <v>0</v>
      </c>
      <c r="L86" s="277">
        <v>1590</v>
      </c>
      <c r="M86" s="277">
        <f>N86+O86</f>
        <v>1590</v>
      </c>
      <c r="N86" s="277">
        <v>0</v>
      </c>
      <c r="O86" s="277">
        <v>1590</v>
      </c>
    </row>
    <row r="87" spans="1:15" s="4" customFormat="1" ht="51.75" customHeight="1" x14ac:dyDescent="0.25">
      <c r="A87" s="369"/>
      <c r="B87" s="356"/>
      <c r="C87" s="113" t="s">
        <v>45</v>
      </c>
      <c r="D87" s="262">
        <v>0</v>
      </c>
      <c r="E87" s="262">
        <v>0</v>
      </c>
      <c r="F87" s="262">
        <v>0</v>
      </c>
      <c r="G87" s="262">
        <v>0</v>
      </c>
      <c r="H87" s="262">
        <v>0</v>
      </c>
      <c r="I87" s="262">
        <v>0</v>
      </c>
      <c r="J87" s="262">
        <v>0</v>
      </c>
      <c r="K87" s="262">
        <v>0</v>
      </c>
      <c r="L87" s="262">
        <v>0</v>
      </c>
      <c r="M87" s="262">
        <v>0</v>
      </c>
      <c r="N87" s="262">
        <v>0</v>
      </c>
      <c r="O87" s="262">
        <v>0</v>
      </c>
    </row>
    <row r="88" spans="1:15" s="4" customFormat="1" ht="90" customHeight="1" x14ac:dyDescent="0.25">
      <c r="A88" s="394" t="s">
        <v>30</v>
      </c>
      <c r="B88" s="339" t="s">
        <v>186</v>
      </c>
      <c r="C88" s="113" t="s">
        <v>132</v>
      </c>
      <c r="D88" s="262">
        <v>1000</v>
      </c>
      <c r="E88" s="262">
        <v>0</v>
      </c>
      <c r="F88" s="262">
        <v>1000</v>
      </c>
      <c r="G88" s="262">
        <v>1000</v>
      </c>
      <c r="H88" s="262">
        <v>0</v>
      </c>
      <c r="I88" s="277">
        <v>1000</v>
      </c>
      <c r="J88" s="277">
        <f>K88+L88</f>
        <v>1000</v>
      </c>
      <c r="K88" s="277">
        <f>K101</f>
        <v>0</v>
      </c>
      <c r="L88" s="277">
        <f>L100</f>
        <v>1000</v>
      </c>
      <c r="M88" s="277">
        <f>N88+O88</f>
        <v>997.1</v>
      </c>
      <c r="N88" s="277">
        <f>N101</f>
        <v>0</v>
      </c>
      <c r="O88" s="277">
        <f>O100</f>
        <v>997.1</v>
      </c>
    </row>
    <row r="89" spans="1:15" s="4" customFormat="1" ht="64.8" x14ac:dyDescent="0.25">
      <c r="A89" s="438"/>
      <c r="B89" s="355"/>
      <c r="C89" s="113" t="s">
        <v>48</v>
      </c>
      <c r="D89" s="262">
        <v>0</v>
      </c>
      <c r="E89" s="262">
        <v>0</v>
      </c>
      <c r="F89" s="262">
        <v>0</v>
      </c>
      <c r="G89" s="262">
        <v>0</v>
      </c>
      <c r="H89" s="262">
        <v>0</v>
      </c>
      <c r="I89" s="262">
        <v>0</v>
      </c>
      <c r="J89" s="262">
        <v>0</v>
      </c>
      <c r="K89" s="262">
        <v>0</v>
      </c>
      <c r="L89" s="262">
        <v>0</v>
      </c>
      <c r="M89" s="262">
        <v>0</v>
      </c>
      <c r="N89" s="262">
        <v>0</v>
      </c>
      <c r="O89" s="262">
        <v>0</v>
      </c>
    </row>
    <row r="90" spans="1:15" s="4" customFormat="1" ht="52.5" customHeight="1" x14ac:dyDescent="0.25">
      <c r="A90" s="438"/>
      <c r="B90" s="355"/>
      <c r="C90" s="113" t="s">
        <v>47</v>
      </c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</row>
    <row r="91" spans="1:15" s="4" customFormat="1" ht="97.2" x14ac:dyDescent="0.25">
      <c r="A91" s="438"/>
      <c r="B91" s="355"/>
      <c r="C91" s="114" t="s">
        <v>87</v>
      </c>
      <c r="D91" s="262">
        <v>0</v>
      </c>
      <c r="E91" s="262">
        <v>0</v>
      </c>
      <c r="F91" s="262">
        <v>0</v>
      </c>
      <c r="G91" s="262">
        <v>0</v>
      </c>
      <c r="H91" s="262">
        <v>0</v>
      </c>
      <c r="I91" s="262">
        <v>0</v>
      </c>
      <c r="J91" s="262">
        <v>0</v>
      </c>
      <c r="K91" s="262">
        <v>0</v>
      </c>
      <c r="L91" s="262">
        <v>0</v>
      </c>
      <c r="M91" s="262">
        <v>0</v>
      </c>
      <c r="N91" s="262">
        <v>0</v>
      </c>
      <c r="O91" s="262">
        <v>0</v>
      </c>
    </row>
    <row r="92" spans="1:15" s="4" customFormat="1" ht="125.25" customHeight="1" x14ac:dyDescent="0.25">
      <c r="A92" s="438"/>
      <c r="B92" s="398"/>
      <c r="C92" s="115" t="s">
        <v>93</v>
      </c>
      <c r="D92" s="262">
        <v>0</v>
      </c>
      <c r="E92" s="262">
        <v>0</v>
      </c>
      <c r="F92" s="262">
        <v>0</v>
      </c>
      <c r="G92" s="262">
        <v>0</v>
      </c>
      <c r="H92" s="262">
        <v>0</v>
      </c>
      <c r="I92" s="262">
        <v>0</v>
      </c>
      <c r="J92" s="262">
        <v>0</v>
      </c>
      <c r="K92" s="262">
        <v>0</v>
      </c>
      <c r="L92" s="262">
        <v>0</v>
      </c>
      <c r="M92" s="262">
        <v>0</v>
      </c>
      <c r="N92" s="262">
        <v>0</v>
      </c>
      <c r="O92" s="262">
        <v>0</v>
      </c>
    </row>
    <row r="93" spans="1:15" s="4" customFormat="1" ht="97.2" x14ac:dyDescent="0.25">
      <c r="A93" s="438"/>
      <c r="B93" s="398"/>
      <c r="C93" s="115" t="s">
        <v>94</v>
      </c>
      <c r="D93" s="262">
        <v>0</v>
      </c>
      <c r="E93" s="262">
        <v>0</v>
      </c>
      <c r="F93" s="262">
        <v>0</v>
      </c>
      <c r="G93" s="262">
        <v>0</v>
      </c>
      <c r="H93" s="262">
        <v>0</v>
      </c>
      <c r="I93" s="262">
        <v>0</v>
      </c>
      <c r="J93" s="262">
        <v>0</v>
      </c>
      <c r="K93" s="262">
        <v>0</v>
      </c>
      <c r="L93" s="262">
        <v>0</v>
      </c>
      <c r="M93" s="262">
        <v>0</v>
      </c>
      <c r="N93" s="262">
        <v>0</v>
      </c>
      <c r="O93" s="262">
        <v>0</v>
      </c>
    </row>
    <row r="94" spans="1:15" s="4" customFormat="1" ht="136.5" customHeight="1" x14ac:dyDescent="0.25">
      <c r="A94" s="438"/>
      <c r="B94" s="398"/>
      <c r="C94" s="115" t="s">
        <v>88</v>
      </c>
      <c r="D94" s="262">
        <v>0</v>
      </c>
      <c r="E94" s="262">
        <v>0</v>
      </c>
      <c r="F94" s="262">
        <v>0</v>
      </c>
      <c r="G94" s="262">
        <v>0</v>
      </c>
      <c r="H94" s="262">
        <v>0</v>
      </c>
      <c r="I94" s="262">
        <v>0</v>
      </c>
      <c r="J94" s="262">
        <v>0</v>
      </c>
      <c r="K94" s="262">
        <v>0</v>
      </c>
      <c r="L94" s="262">
        <v>0</v>
      </c>
      <c r="M94" s="262">
        <v>0</v>
      </c>
      <c r="N94" s="262">
        <v>0</v>
      </c>
      <c r="O94" s="262">
        <v>0</v>
      </c>
    </row>
    <row r="95" spans="1:15" s="4" customFormat="1" ht="97.2" x14ac:dyDescent="0.25">
      <c r="A95" s="438"/>
      <c r="B95" s="398"/>
      <c r="C95" s="115" t="s">
        <v>89</v>
      </c>
      <c r="D95" s="262">
        <v>0</v>
      </c>
      <c r="E95" s="262">
        <v>0</v>
      </c>
      <c r="F95" s="262">
        <v>0</v>
      </c>
      <c r="G95" s="262">
        <v>0</v>
      </c>
      <c r="H95" s="262">
        <v>0</v>
      </c>
      <c r="I95" s="262">
        <v>0</v>
      </c>
      <c r="J95" s="262">
        <v>0</v>
      </c>
      <c r="K95" s="262">
        <v>0</v>
      </c>
      <c r="L95" s="262">
        <v>0</v>
      </c>
      <c r="M95" s="262">
        <v>0</v>
      </c>
      <c r="N95" s="262">
        <v>0</v>
      </c>
      <c r="O95" s="262">
        <v>0</v>
      </c>
    </row>
    <row r="96" spans="1:15" s="4" customFormat="1" ht="129" customHeight="1" x14ac:dyDescent="0.25">
      <c r="A96" s="438"/>
      <c r="B96" s="398"/>
      <c r="C96" s="115" t="s">
        <v>90</v>
      </c>
      <c r="D96" s="262">
        <v>0</v>
      </c>
      <c r="E96" s="262">
        <v>0</v>
      </c>
      <c r="F96" s="262">
        <v>0</v>
      </c>
      <c r="G96" s="262">
        <v>0</v>
      </c>
      <c r="H96" s="262">
        <v>0</v>
      </c>
      <c r="I96" s="262">
        <v>0</v>
      </c>
      <c r="J96" s="262">
        <v>0</v>
      </c>
      <c r="K96" s="262">
        <v>0</v>
      </c>
      <c r="L96" s="262">
        <v>0</v>
      </c>
      <c r="M96" s="262">
        <v>0</v>
      </c>
      <c r="N96" s="262">
        <v>0</v>
      </c>
      <c r="O96" s="262">
        <v>0</v>
      </c>
    </row>
    <row r="97" spans="1:15" s="4" customFormat="1" ht="142.5" customHeight="1" x14ac:dyDescent="0.25">
      <c r="A97" s="438"/>
      <c r="B97" s="398"/>
      <c r="C97" s="115" t="s">
        <v>91</v>
      </c>
      <c r="D97" s="262">
        <v>0</v>
      </c>
      <c r="E97" s="262">
        <v>0</v>
      </c>
      <c r="F97" s="262">
        <v>0</v>
      </c>
      <c r="G97" s="262">
        <v>0</v>
      </c>
      <c r="H97" s="262">
        <v>0</v>
      </c>
      <c r="I97" s="262">
        <v>0</v>
      </c>
      <c r="J97" s="262">
        <v>0</v>
      </c>
      <c r="K97" s="262">
        <v>0</v>
      </c>
      <c r="L97" s="262">
        <v>0</v>
      </c>
      <c r="M97" s="262">
        <v>0</v>
      </c>
      <c r="N97" s="262">
        <v>0</v>
      </c>
      <c r="O97" s="262">
        <v>0</v>
      </c>
    </row>
    <row r="98" spans="1:15" s="4" customFormat="1" ht="158.25" customHeight="1" x14ac:dyDescent="0.25">
      <c r="A98" s="438"/>
      <c r="B98" s="398"/>
      <c r="C98" s="114" t="s">
        <v>92</v>
      </c>
      <c r="D98" s="262">
        <v>0</v>
      </c>
      <c r="E98" s="262">
        <v>0</v>
      </c>
      <c r="F98" s="262">
        <v>0</v>
      </c>
      <c r="G98" s="262">
        <v>0</v>
      </c>
      <c r="H98" s="262">
        <v>0</v>
      </c>
      <c r="I98" s="262">
        <v>0</v>
      </c>
      <c r="J98" s="262">
        <v>0</v>
      </c>
      <c r="K98" s="262">
        <v>0</v>
      </c>
      <c r="L98" s="262">
        <v>0</v>
      </c>
      <c r="M98" s="262">
        <v>0</v>
      </c>
      <c r="N98" s="262">
        <v>0</v>
      </c>
      <c r="O98" s="262">
        <v>0</v>
      </c>
    </row>
    <row r="99" spans="1:15" s="4" customFormat="1" ht="54" customHeight="1" x14ac:dyDescent="0.25">
      <c r="A99" s="438"/>
      <c r="B99" s="398"/>
      <c r="C99" s="113" t="s">
        <v>46</v>
      </c>
      <c r="D99" s="262">
        <v>0</v>
      </c>
      <c r="E99" s="262">
        <v>0</v>
      </c>
      <c r="F99" s="262">
        <v>0</v>
      </c>
      <c r="G99" s="262">
        <v>0</v>
      </c>
      <c r="H99" s="262">
        <v>0</v>
      </c>
      <c r="I99" s="262">
        <v>0</v>
      </c>
      <c r="J99" s="262">
        <v>0</v>
      </c>
      <c r="K99" s="262">
        <v>0</v>
      </c>
      <c r="L99" s="262">
        <v>0</v>
      </c>
      <c r="M99" s="262">
        <v>0</v>
      </c>
      <c r="N99" s="262">
        <v>0</v>
      </c>
      <c r="O99" s="262">
        <v>0</v>
      </c>
    </row>
    <row r="100" spans="1:15" s="4" customFormat="1" ht="55.5" customHeight="1" x14ac:dyDescent="0.25">
      <c r="A100" s="439"/>
      <c r="B100" s="408"/>
      <c r="C100" s="113" t="s">
        <v>45</v>
      </c>
      <c r="D100" s="277">
        <v>1000</v>
      </c>
      <c r="E100" s="277">
        <v>0</v>
      </c>
      <c r="F100" s="277">
        <v>1000</v>
      </c>
      <c r="G100" s="277">
        <v>1000</v>
      </c>
      <c r="H100" s="277">
        <v>0</v>
      </c>
      <c r="I100" s="277">
        <v>1000</v>
      </c>
      <c r="J100" s="277">
        <f>K100+L100</f>
        <v>1000</v>
      </c>
      <c r="K100" s="277">
        <v>0</v>
      </c>
      <c r="L100" s="277">
        <v>1000</v>
      </c>
      <c r="M100" s="277">
        <f>N100+O100</f>
        <v>997.1</v>
      </c>
      <c r="N100" s="277">
        <v>0</v>
      </c>
      <c r="O100" s="277">
        <v>997.1</v>
      </c>
    </row>
    <row r="101" spans="1:15" s="4" customFormat="1" ht="63.75" customHeight="1" x14ac:dyDescent="0.25">
      <c r="A101" s="394" t="s">
        <v>214</v>
      </c>
      <c r="B101" s="339" t="s">
        <v>191</v>
      </c>
      <c r="C101" s="113" t="s">
        <v>132</v>
      </c>
      <c r="D101" s="277">
        <f>D113</f>
        <v>1400</v>
      </c>
      <c r="E101" s="277">
        <f>E113</f>
        <v>0</v>
      </c>
      <c r="F101" s="277">
        <f>F113</f>
        <v>1400</v>
      </c>
      <c r="G101" s="277">
        <f>H101+I101</f>
        <v>1400</v>
      </c>
      <c r="H101" s="277">
        <v>0</v>
      </c>
      <c r="I101" s="277">
        <f>I113</f>
        <v>1400</v>
      </c>
      <c r="J101" s="277">
        <f>K101+L101</f>
        <v>1400</v>
      </c>
      <c r="K101" s="277">
        <f>K113</f>
        <v>0</v>
      </c>
      <c r="L101" s="277">
        <f>L113</f>
        <v>1400</v>
      </c>
      <c r="M101" s="277">
        <f>N101+O101</f>
        <v>1400</v>
      </c>
      <c r="N101" s="277">
        <f>N113</f>
        <v>0</v>
      </c>
      <c r="O101" s="277">
        <f>O113</f>
        <v>1400</v>
      </c>
    </row>
    <row r="102" spans="1:15" s="4" customFormat="1" ht="84.75" customHeight="1" x14ac:dyDescent="0.25">
      <c r="A102" s="368"/>
      <c r="B102" s="355"/>
      <c r="C102" s="113" t="s">
        <v>48</v>
      </c>
      <c r="D102" s="262">
        <v>0</v>
      </c>
      <c r="E102" s="262">
        <v>0</v>
      </c>
      <c r="F102" s="262">
        <v>0</v>
      </c>
      <c r="G102" s="262">
        <v>0</v>
      </c>
      <c r="H102" s="262">
        <v>0</v>
      </c>
      <c r="I102" s="262">
        <v>0</v>
      </c>
      <c r="J102" s="262">
        <v>0</v>
      </c>
      <c r="K102" s="262">
        <v>0</v>
      </c>
      <c r="L102" s="262">
        <v>0</v>
      </c>
      <c r="M102" s="262">
        <v>0</v>
      </c>
      <c r="N102" s="262">
        <v>0</v>
      </c>
      <c r="O102" s="262">
        <v>0</v>
      </c>
    </row>
    <row r="103" spans="1:15" s="4" customFormat="1" ht="55.5" customHeight="1" x14ac:dyDescent="0.25">
      <c r="A103" s="368"/>
      <c r="B103" s="355"/>
      <c r="C103" s="113" t="s">
        <v>47</v>
      </c>
      <c r="D103" s="262"/>
      <c r="E103" s="262"/>
      <c r="F103" s="262"/>
      <c r="G103" s="262"/>
      <c r="H103" s="262"/>
      <c r="I103" s="262"/>
      <c r="J103" s="262"/>
      <c r="K103" s="262"/>
      <c r="L103" s="262"/>
      <c r="M103" s="262"/>
      <c r="N103" s="262"/>
      <c r="O103" s="262"/>
    </row>
    <row r="104" spans="1:15" s="4" customFormat="1" ht="135" customHeight="1" x14ac:dyDescent="0.25">
      <c r="A104" s="368"/>
      <c r="B104" s="355"/>
      <c r="C104" s="114" t="s">
        <v>87</v>
      </c>
      <c r="D104" s="262">
        <v>0</v>
      </c>
      <c r="E104" s="262">
        <v>0</v>
      </c>
      <c r="F104" s="262">
        <v>0</v>
      </c>
      <c r="G104" s="262">
        <v>0</v>
      </c>
      <c r="H104" s="262">
        <v>0</v>
      </c>
      <c r="I104" s="262">
        <v>0</v>
      </c>
      <c r="J104" s="262">
        <v>0</v>
      </c>
      <c r="K104" s="262">
        <v>0</v>
      </c>
      <c r="L104" s="262">
        <v>0</v>
      </c>
      <c r="M104" s="262">
        <v>0</v>
      </c>
      <c r="N104" s="262">
        <v>0</v>
      </c>
      <c r="O104" s="262">
        <v>0</v>
      </c>
    </row>
    <row r="105" spans="1:15" s="4" customFormat="1" ht="129" customHeight="1" x14ac:dyDescent="0.25">
      <c r="A105" s="368"/>
      <c r="B105" s="355"/>
      <c r="C105" s="115" t="s">
        <v>93</v>
      </c>
      <c r="D105" s="262">
        <v>0</v>
      </c>
      <c r="E105" s="262">
        <v>0</v>
      </c>
      <c r="F105" s="262">
        <v>0</v>
      </c>
      <c r="G105" s="262">
        <v>0</v>
      </c>
      <c r="H105" s="262">
        <v>0</v>
      </c>
      <c r="I105" s="262">
        <v>0</v>
      </c>
      <c r="J105" s="262">
        <v>0</v>
      </c>
      <c r="K105" s="262">
        <v>0</v>
      </c>
      <c r="L105" s="262">
        <v>0</v>
      </c>
      <c r="M105" s="262">
        <v>0</v>
      </c>
      <c r="N105" s="262">
        <v>0</v>
      </c>
      <c r="O105" s="262">
        <v>0</v>
      </c>
    </row>
    <row r="106" spans="1:15" s="4" customFormat="1" ht="142.5" customHeight="1" x14ac:dyDescent="0.25">
      <c r="A106" s="368"/>
      <c r="B106" s="355"/>
      <c r="C106" s="115" t="s">
        <v>94</v>
      </c>
      <c r="D106" s="262">
        <v>0</v>
      </c>
      <c r="E106" s="262">
        <v>0</v>
      </c>
      <c r="F106" s="262">
        <v>0</v>
      </c>
      <c r="G106" s="262">
        <v>0</v>
      </c>
      <c r="H106" s="262">
        <v>0</v>
      </c>
      <c r="I106" s="262">
        <v>0</v>
      </c>
      <c r="J106" s="262">
        <v>0</v>
      </c>
      <c r="K106" s="262">
        <v>0</v>
      </c>
      <c r="L106" s="262">
        <v>0</v>
      </c>
      <c r="M106" s="262">
        <v>0</v>
      </c>
      <c r="N106" s="262">
        <v>0</v>
      </c>
      <c r="O106" s="262">
        <v>0</v>
      </c>
    </row>
    <row r="107" spans="1:15" s="4" customFormat="1" ht="136.5" customHeight="1" x14ac:dyDescent="0.25">
      <c r="A107" s="368"/>
      <c r="B107" s="355"/>
      <c r="C107" s="115" t="s">
        <v>88</v>
      </c>
      <c r="D107" s="262">
        <v>0</v>
      </c>
      <c r="E107" s="262">
        <v>0</v>
      </c>
      <c r="F107" s="262">
        <v>0</v>
      </c>
      <c r="G107" s="262">
        <v>0</v>
      </c>
      <c r="H107" s="262">
        <v>0</v>
      </c>
      <c r="I107" s="262">
        <v>0</v>
      </c>
      <c r="J107" s="262">
        <v>0</v>
      </c>
      <c r="K107" s="262">
        <v>0</v>
      </c>
      <c r="L107" s="262">
        <v>0</v>
      </c>
      <c r="M107" s="262">
        <v>0</v>
      </c>
      <c r="N107" s="262">
        <v>0</v>
      </c>
      <c r="O107" s="262">
        <v>0</v>
      </c>
    </row>
    <row r="108" spans="1:15" s="4" customFormat="1" ht="149.25" customHeight="1" x14ac:dyDescent="0.25">
      <c r="A108" s="368"/>
      <c r="B108" s="355"/>
      <c r="C108" s="115" t="s">
        <v>89</v>
      </c>
      <c r="D108" s="262">
        <v>0</v>
      </c>
      <c r="E108" s="262">
        <v>0</v>
      </c>
      <c r="F108" s="262">
        <v>0</v>
      </c>
      <c r="G108" s="262">
        <v>0</v>
      </c>
      <c r="H108" s="262">
        <v>0</v>
      </c>
      <c r="I108" s="262">
        <v>0</v>
      </c>
      <c r="J108" s="262">
        <v>0</v>
      </c>
      <c r="K108" s="262">
        <v>0</v>
      </c>
      <c r="L108" s="262">
        <v>0</v>
      </c>
      <c r="M108" s="262">
        <v>0</v>
      </c>
      <c r="N108" s="262">
        <v>0</v>
      </c>
      <c r="O108" s="262">
        <v>0</v>
      </c>
    </row>
    <row r="109" spans="1:15" s="4" customFormat="1" ht="132.75" customHeight="1" x14ac:dyDescent="0.25">
      <c r="A109" s="368"/>
      <c r="B109" s="355"/>
      <c r="C109" s="115" t="s">
        <v>90</v>
      </c>
      <c r="D109" s="262">
        <v>0</v>
      </c>
      <c r="E109" s="262">
        <v>0</v>
      </c>
      <c r="F109" s="262">
        <v>0</v>
      </c>
      <c r="G109" s="262">
        <v>0</v>
      </c>
      <c r="H109" s="262">
        <v>0</v>
      </c>
      <c r="I109" s="262">
        <v>0</v>
      </c>
      <c r="J109" s="262">
        <v>0</v>
      </c>
      <c r="K109" s="262">
        <v>0</v>
      </c>
      <c r="L109" s="262">
        <v>0</v>
      </c>
      <c r="M109" s="262">
        <v>0</v>
      </c>
      <c r="N109" s="262">
        <v>0</v>
      </c>
      <c r="O109" s="262">
        <v>0</v>
      </c>
    </row>
    <row r="110" spans="1:15" s="4" customFormat="1" ht="158.25" customHeight="1" x14ac:dyDescent="0.25">
      <c r="A110" s="368"/>
      <c r="B110" s="355"/>
      <c r="C110" s="115" t="s">
        <v>91</v>
      </c>
      <c r="D110" s="262">
        <v>0</v>
      </c>
      <c r="E110" s="262">
        <v>0</v>
      </c>
      <c r="F110" s="262">
        <v>0</v>
      </c>
      <c r="G110" s="262">
        <v>0</v>
      </c>
      <c r="H110" s="262">
        <v>0</v>
      </c>
      <c r="I110" s="262">
        <v>0</v>
      </c>
      <c r="J110" s="262">
        <v>0</v>
      </c>
      <c r="K110" s="262">
        <v>0</v>
      </c>
      <c r="L110" s="262">
        <v>0</v>
      </c>
      <c r="M110" s="262">
        <v>0</v>
      </c>
      <c r="N110" s="262">
        <v>0</v>
      </c>
      <c r="O110" s="262">
        <v>0</v>
      </c>
    </row>
    <row r="111" spans="1:15" s="4" customFormat="1" ht="160.5" customHeight="1" x14ac:dyDescent="0.25">
      <c r="A111" s="368"/>
      <c r="B111" s="355"/>
      <c r="C111" s="114" t="s">
        <v>92</v>
      </c>
      <c r="D111" s="262">
        <v>0</v>
      </c>
      <c r="E111" s="262">
        <v>0</v>
      </c>
      <c r="F111" s="262">
        <v>0</v>
      </c>
      <c r="G111" s="262">
        <v>0</v>
      </c>
      <c r="H111" s="262">
        <v>0</v>
      </c>
      <c r="I111" s="262">
        <v>0</v>
      </c>
      <c r="J111" s="262">
        <v>0</v>
      </c>
      <c r="K111" s="262">
        <v>0</v>
      </c>
      <c r="L111" s="262">
        <v>0</v>
      </c>
      <c r="M111" s="262">
        <v>0</v>
      </c>
      <c r="N111" s="262">
        <v>0</v>
      </c>
      <c r="O111" s="262">
        <v>0</v>
      </c>
    </row>
    <row r="112" spans="1:15" s="4" customFormat="1" ht="46.5" customHeight="1" x14ac:dyDescent="0.25">
      <c r="A112" s="368"/>
      <c r="B112" s="355"/>
      <c r="C112" s="113" t="s">
        <v>46</v>
      </c>
      <c r="D112" s="262">
        <v>0</v>
      </c>
      <c r="E112" s="262">
        <v>0</v>
      </c>
      <c r="F112" s="262">
        <v>0</v>
      </c>
      <c r="G112" s="262">
        <v>0</v>
      </c>
      <c r="H112" s="262">
        <v>0</v>
      </c>
      <c r="I112" s="262">
        <v>0</v>
      </c>
      <c r="J112" s="262">
        <f>K112+L112</f>
        <v>0</v>
      </c>
      <c r="K112" s="262">
        <v>0</v>
      </c>
      <c r="L112" s="262">
        <v>0</v>
      </c>
      <c r="M112" s="262">
        <f>N112+O112</f>
        <v>0</v>
      </c>
      <c r="N112" s="262">
        <v>0</v>
      </c>
      <c r="O112" s="262">
        <v>0</v>
      </c>
    </row>
    <row r="113" spans="1:15" s="4" customFormat="1" ht="46.5" customHeight="1" x14ac:dyDescent="0.25">
      <c r="A113" s="369"/>
      <c r="B113" s="356"/>
      <c r="C113" s="113" t="s">
        <v>45</v>
      </c>
      <c r="D113" s="277">
        <f>E113+F113</f>
        <v>1400</v>
      </c>
      <c r="E113" s="277">
        <f>E126+E139+E152</f>
        <v>0</v>
      </c>
      <c r="F113" s="277">
        <f>F126+F139+F152</f>
        <v>1400</v>
      </c>
      <c r="G113" s="277">
        <f>H113+I113</f>
        <v>1400</v>
      </c>
      <c r="H113" s="277">
        <f>H126+H139+H152</f>
        <v>0</v>
      </c>
      <c r="I113" s="277">
        <f>I126+I139+I152</f>
        <v>1400</v>
      </c>
      <c r="J113" s="277">
        <f>K113+L113</f>
        <v>1400</v>
      </c>
      <c r="K113" s="277">
        <v>0</v>
      </c>
      <c r="L113" s="277">
        <f>L126+L139+L152</f>
        <v>1400</v>
      </c>
      <c r="M113" s="277">
        <f>N113+O113</f>
        <v>1400</v>
      </c>
      <c r="N113" s="277">
        <v>0</v>
      </c>
      <c r="O113" s="277">
        <f>O126+O139+O152</f>
        <v>1400</v>
      </c>
    </row>
    <row r="114" spans="1:15" s="32" customFormat="1" ht="54.75" customHeight="1" x14ac:dyDescent="0.25">
      <c r="A114" s="384" t="s">
        <v>217</v>
      </c>
      <c r="B114" s="379" t="s">
        <v>218</v>
      </c>
      <c r="C114" s="113" t="s">
        <v>132</v>
      </c>
      <c r="D114" s="277">
        <f t="shared" ref="D114:O114" si="0">D126</f>
        <v>0</v>
      </c>
      <c r="E114" s="277">
        <f t="shared" si="0"/>
        <v>0</v>
      </c>
      <c r="F114" s="277">
        <f t="shared" si="0"/>
        <v>0</v>
      </c>
      <c r="G114" s="277">
        <f t="shared" si="0"/>
        <v>0</v>
      </c>
      <c r="H114" s="277">
        <f t="shared" si="0"/>
        <v>0</v>
      </c>
      <c r="I114" s="277">
        <f t="shared" si="0"/>
        <v>0</v>
      </c>
      <c r="J114" s="277">
        <f t="shared" si="0"/>
        <v>0</v>
      </c>
      <c r="K114" s="277">
        <f t="shared" si="0"/>
        <v>0</v>
      </c>
      <c r="L114" s="277">
        <f t="shared" si="0"/>
        <v>0</v>
      </c>
      <c r="M114" s="277">
        <f t="shared" si="0"/>
        <v>0</v>
      </c>
      <c r="N114" s="277">
        <f t="shared" si="0"/>
        <v>0</v>
      </c>
      <c r="O114" s="277">
        <f t="shared" si="0"/>
        <v>0</v>
      </c>
    </row>
    <row r="115" spans="1:15" s="32" customFormat="1" ht="87" customHeight="1" x14ac:dyDescent="0.25">
      <c r="A115" s="368"/>
      <c r="B115" s="355"/>
      <c r="C115" s="113" t="s">
        <v>48</v>
      </c>
      <c r="D115" s="262">
        <v>0</v>
      </c>
      <c r="E115" s="262">
        <v>0</v>
      </c>
      <c r="F115" s="262">
        <v>0</v>
      </c>
      <c r="G115" s="262">
        <v>0</v>
      </c>
      <c r="H115" s="262">
        <v>0</v>
      </c>
      <c r="I115" s="262">
        <v>0</v>
      </c>
      <c r="J115" s="277">
        <v>0</v>
      </c>
      <c r="K115" s="277">
        <v>0</v>
      </c>
      <c r="L115" s="277">
        <v>0</v>
      </c>
      <c r="M115" s="277">
        <v>0</v>
      </c>
      <c r="N115" s="277">
        <v>0</v>
      </c>
      <c r="O115" s="277">
        <v>0</v>
      </c>
    </row>
    <row r="116" spans="1:15" s="32" customFormat="1" ht="50.25" customHeight="1" x14ac:dyDescent="0.25">
      <c r="A116" s="368"/>
      <c r="B116" s="355"/>
      <c r="C116" s="113" t="s">
        <v>47</v>
      </c>
      <c r="D116" s="262"/>
      <c r="E116" s="262"/>
      <c r="F116" s="262"/>
      <c r="G116" s="262"/>
      <c r="H116" s="262"/>
      <c r="I116" s="262"/>
      <c r="J116" s="277"/>
      <c r="K116" s="277"/>
      <c r="L116" s="277"/>
      <c r="M116" s="277"/>
      <c r="N116" s="277"/>
      <c r="O116" s="277"/>
    </row>
    <row r="117" spans="1:15" s="32" customFormat="1" ht="145.5" customHeight="1" x14ac:dyDescent="0.25">
      <c r="A117" s="368"/>
      <c r="B117" s="355"/>
      <c r="C117" s="114" t="s">
        <v>87</v>
      </c>
      <c r="D117" s="262">
        <v>0</v>
      </c>
      <c r="E117" s="262">
        <v>0</v>
      </c>
      <c r="F117" s="262">
        <v>0</v>
      </c>
      <c r="G117" s="262">
        <v>0</v>
      </c>
      <c r="H117" s="262">
        <v>0</v>
      </c>
      <c r="I117" s="262">
        <v>0</v>
      </c>
      <c r="J117" s="277">
        <v>0</v>
      </c>
      <c r="K117" s="277">
        <v>0</v>
      </c>
      <c r="L117" s="277">
        <v>0</v>
      </c>
      <c r="M117" s="277">
        <v>0</v>
      </c>
      <c r="N117" s="277">
        <v>0</v>
      </c>
      <c r="O117" s="277">
        <v>0</v>
      </c>
    </row>
    <row r="118" spans="1:15" s="32" customFormat="1" ht="127.5" customHeight="1" x14ac:dyDescent="0.25">
      <c r="A118" s="368"/>
      <c r="B118" s="355"/>
      <c r="C118" s="115" t="s">
        <v>93</v>
      </c>
      <c r="D118" s="262">
        <v>0</v>
      </c>
      <c r="E118" s="262">
        <v>0</v>
      </c>
      <c r="F118" s="262">
        <v>0</v>
      </c>
      <c r="G118" s="262">
        <v>0</v>
      </c>
      <c r="H118" s="262">
        <v>0</v>
      </c>
      <c r="I118" s="262">
        <v>0</v>
      </c>
      <c r="J118" s="277">
        <v>0</v>
      </c>
      <c r="K118" s="277">
        <v>0</v>
      </c>
      <c r="L118" s="277">
        <v>0</v>
      </c>
      <c r="M118" s="277">
        <v>0</v>
      </c>
      <c r="N118" s="277">
        <v>0</v>
      </c>
      <c r="O118" s="277">
        <v>0</v>
      </c>
    </row>
    <row r="119" spans="1:15" s="32" customFormat="1" ht="158.25" customHeight="1" x14ac:dyDescent="0.25">
      <c r="A119" s="368"/>
      <c r="B119" s="355"/>
      <c r="C119" s="115" t="s">
        <v>94</v>
      </c>
      <c r="D119" s="262">
        <v>0</v>
      </c>
      <c r="E119" s="262">
        <v>0</v>
      </c>
      <c r="F119" s="262">
        <v>0</v>
      </c>
      <c r="G119" s="262">
        <v>0</v>
      </c>
      <c r="H119" s="262">
        <v>0</v>
      </c>
      <c r="I119" s="262">
        <v>0</v>
      </c>
      <c r="J119" s="277">
        <v>0</v>
      </c>
      <c r="K119" s="277">
        <v>0</v>
      </c>
      <c r="L119" s="277">
        <v>0</v>
      </c>
      <c r="M119" s="277">
        <v>0</v>
      </c>
      <c r="N119" s="277">
        <v>0</v>
      </c>
      <c r="O119" s="277">
        <v>0</v>
      </c>
    </row>
    <row r="120" spans="1:15" s="32" customFormat="1" ht="127.5" customHeight="1" x14ac:dyDescent="0.25">
      <c r="A120" s="368"/>
      <c r="B120" s="355"/>
      <c r="C120" s="115" t="s">
        <v>88</v>
      </c>
      <c r="D120" s="262">
        <v>0</v>
      </c>
      <c r="E120" s="262">
        <v>0</v>
      </c>
      <c r="F120" s="262">
        <v>0</v>
      </c>
      <c r="G120" s="262">
        <v>0</v>
      </c>
      <c r="H120" s="262">
        <v>0</v>
      </c>
      <c r="I120" s="262">
        <v>0</v>
      </c>
      <c r="J120" s="277">
        <v>0</v>
      </c>
      <c r="K120" s="277">
        <v>0</v>
      </c>
      <c r="L120" s="277">
        <v>0</v>
      </c>
      <c r="M120" s="277">
        <v>0</v>
      </c>
      <c r="N120" s="277">
        <v>0</v>
      </c>
      <c r="O120" s="277">
        <v>0</v>
      </c>
    </row>
    <row r="121" spans="1:15" s="32" customFormat="1" ht="165.75" customHeight="1" x14ac:dyDescent="0.25">
      <c r="A121" s="368"/>
      <c r="B121" s="355"/>
      <c r="C121" s="115" t="s">
        <v>89</v>
      </c>
      <c r="D121" s="262">
        <v>0</v>
      </c>
      <c r="E121" s="262">
        <v>0</v>
      </c>
      <c r="F121" s="262">
        <v>0</v>
      </c>
      <c r="G121" s="262">
        <v>0</v>
      </c>
      <c r="H121" s="262">
        <v>0</v>
      </c>
      <c r="I121" s="262">
        <v>0</v>
      </c>
      <c r="J121" s="277">
        <v>0</v>
      </c>
      <c r="K121" s="277">
        <v>0</v>
      </c>
      <c r="L121" s="277">
        <v>0</v>
      </c>
      <c r="M121" s="277">
        <v>0</v>
      </c>
      <c r="N121" s="277">
        <v>0</v>
      </c>
      <c r="O121" s="277">
        <v>0</v>
      </c>
    </row>
    <row r="122" spans="1:15" s="32" customFormat="1" ht="131.25" customHeight="1" x14ac:dyDescent="0.25">
      <c r="A122" s="368"/>
      <c r="B122" s="355"/>
      <c r="C122" s="115" t="s">
        <v>90</v>
      </c>
      <c r="D122" s="262">
        <v>0</v>
      </c>
      <c r="E122" s="262">
        <v>0</v>
      </c>
      <c r="F122" s="262">
        <v>0</v>
      </c>
      <c r="G122" s="262">
        <v>0</v>
      </c>
      <c r="H122" s="262">
        <v>0</v>
      </c>
      <c r="I122" s="262">
        <v>0</v>
      </c>
      <c r="J122" s="277">
        <v>0</v>
      </c>
      <c r="K122" s="277">
        <v>0</v>
      </c>
      <c r="L122" s="277">
        <v>0</v>
      </c>
      <c r="M122" s="277">
        <v>0</v>
      </c>
      <c r="N122" s="277">
        <v>0</v>
      </c>
      <c r="O122" s="277">
        <v>0</v>
      </c>
    </row>
    <row r="123" spans="1:15" s="32" customFormat="1" ht="159" customHeight="1" x14ac:dyDescent="0.25">
      <c r="A123" s="368"/>
      <c r="B123" s="355"/>
      <c r="C123" s="115" t="s">
        <v>91</v>
      </c>
      <c r="D123" s="262">
        <v>0</v>
      </c>
      <c r="E123" s="262">
        <v>0</v>
      </c>
      <c r="F123" s="262">
        <v>0</v>
      </c>
      <c r="G123" s="262">
        <v>0</v>
      </c>
      <c r="H123" s="262">
        <v>0</v>
      </c>
      <c r="I123" s="262">
        <v>0</v>
      </c>
      <c r="J123" s="277">
        <v>0</v>
      </c>
      <c r="K123" s="277">
        <v>0</v>
      </c>
      <c r="L123" s="277">
        <v>0</v>
      </c>
      <c r="M123" s="277">
        <v>0</v>
      </c>
      <c r="N123" s="277">
        <v>0</v>
      </c>
      <c r="O123" s="277">
        <v>0</v>
      </c>
    </row>
    <row r="124" spans="1:15" s="32" customFormat="1" ht="160.5" customHeight="1" x14ac:dyDescent="0.25">
      <c r="A124" s="368"/>
      <c r="B124" s="355"/>
      <c r="C124" s="114" t="s">
        <v>92</v>
      </c>
      <c r="D124" s="262">
        <v>0</v>
      </c>
      <c r="E124" s="262">
        <v>0</v>
      </c>
      <c r="F124" s="262">
        <v>0</v>
      </c>
      <c r="G124" s="262">
        <v>0</v>
      </c>
      <c r="H124" s="262">
        <v>0</v>
      </c>
      <c r="I124" s="262">
        <v>0</v>
      </c>
      <c r="J124" s="277">
        <v>0</v>
      </c>
      <c r="K124" s="277">
        <v>0</v>
      </c>
      <c r="L124" s="277">
        <v>0</v>
      </c>
      <c r="M124" s="277">
        <v>0</v>
      </c>
      <c r="N124" s="277">
        <v>0</v>
      </c>
      <c r="O124" s="277">
        <v>0</v>
      </c>
    </row>
    <row r="125" spans="1:15" s="32" customFormat="1" ht="51.75" customHeight="1" x14ac:dyDescent="0.25">
      <c r="A125" s="368"/>
      <c r="B125" s="355"/>
      <c r="C125" s="113" t="s">
        <v>46</v>
      </c>
      <c r="D125" s="277">
        <v>0</v>
      </c>
      <c r="E125" s="277">
        <v>0</v>
      </c>
      <c r="F125" s="277">
        <v>0</v>
      </c>
      <c r="G125" s="277">
        <v>0</v>
      </c>
      <c r="H125" s="277">
        <v>0</v>
      </c>
      <c r="I125" s="277">
        <v>0</v>
      </c>
      <c r="J125" s="277">
        <v>0</v>
      </c>
      <c r="K125" s="277">
        <v>0</v>
      </c>
      <c r="L125" s="277">
        <v>0</v>
      </c>
      <c r="M125" s="277">
        <v>0</v>
      </c>
      <c r="N125" s="277">
        <v>0</v>
      </c>
      <c r="O125" s="277">
        <v>0</v>
      </c>
    </row>
    <row r="126" spans="1:15" s="32" customFormat="1" ht="55.5" customHeight="1" x14ac:dyDescent="0.25">
      <c r="A126" s="369"/>
      <c r="B126" s="356"/>
      <c r="C126" s="113" t="s">
        <v>45</v>
      </c>
      <c r="D126" s="277">
        <f>E126+F126</f>
        <v>0</v>
      </c>
      <c r="E126" s="277">
        <v>0</v>
      </c>
      <c r="F126" s="277">
        <v>0</v>
      </c>
      <c r="G126" s="277">
        <f>H126+I126</f>
        <v>0</v>
      </c>
      <c r="H126" s="277">
        <v>0</v>
      </c>
      <c r="I126" s="277">
        <v>0</v>
      </c>
      <c r="J126" s="277">
        <f>+K126+L126</f>
        <v>0</v>
      </c>
      <c r="K126" s="277">
        <v>0</v>
      </c>
      <c r="L126" s="277">
        <v>0</v>
      </c>
      <c r="M126" s="277">
        <f>+N126+O126</f>
        <v>0</v>
      </c>
      <c r="N126" s="277">
        <v>0</v>
      </c>
      <c r="O126" s="277">
        <v>0</v>
      </c>
    </row>
    <row r="127" spans="1:15" s="32" customFormat="1" ht="42.75" customHeight="1" x14ac:dyDescent="0.25">
      <c r="A127" s="275" t="s">
        <v>219</v>
      </c>
      <c r="B127" s="379" t="s">
        <v>220</v>
      </c>
      <c r="C127" s="279" t="s">
        <v>132</v>
      </c>
      <c r="D127" s="277">
        <f>E127+F127</f>
        <v>600</v>
      </c>
      <c r="E127" s="277">
        <f>E139</f>
        <v>0</v>
      </c>
      <c r="F127" s="277">
        <f>F139</f>
        <v>600</v>
      </c>
      <c r="G127" s="277">
        <f>H127+I127</f>
        <v>600</v>
      </c>
      <c r="H127" s="277">
        <f>H139</f>
        <v>0</v>
      </c>
      <c r="I127" s="277">
        <f>I139</f>
        <v>600</v>
      </c>
      <c r="J127" s="277">
        <f>K127+L127</f>
        <v>600</v>
      </c>
      <c r="K127" s="277">
        <f>K139</f>
        <v>0</v>
      </c>
      <c r="L127" s="277">
        <f>L139</f>
        <v>600</v>
      </c>
      <c r="M127" s="277">
        <f>N127+O127</f>
        <v>600</v>
      </c>
      <c r="N127" s="277">
        <f>N139</f>
        <v>0</v>
      </c>
      <c r="O127" s="277">
        <f>O139</f>
        <v>600</v>
      </c>
    </row>
    <row r="128" spans="1:15" s="32" customFormat="1" ht="98.25" customHeight="1" x14ac:dyDescent="0.25">
      <c r="A128" s="395"/>
      <c r="B128" s="355"/>
      <c r="C128" s="113" t="s">
        <v>48</v>
      </c>
      <c r="D128" s="262">
        <v>0</v>
      </c>
      <c r="E128" s="262">
        <v>0</v>
      </c>
      <c r="F128" s="262">
        <v>0</v>
      </c>
      <c r="G128" s="262">
        <v>0</v>
      </c>
      <c r="H128" s="262">
        <v>0</v>
      </c>
      <c r="I128" s="262">
        <v>0</v>
      </c>
      <c r="J128" s="277">
        <v>0</v>
      </c>
      <c r="K128" s="277">
        <v>0</v>
      </c>
      <c r="L128" s="277">
        <v>0</v>
      </c>
      <c r="M128" s="277">
        <v>0</v>
      </c>
      <c r="N128" s="277">
        <v>0</v>
      </c>
      <c r="O128" s="277">
        <v>0</v>
      </c>
    </row>
    <row r="129" spans="1:15" s="32" customFormat="1" ht="50.25" customHeight="1" x14ac:dyDescent="0.25">
      <c r="A129" s="368"/>
      <c r="B129" s="355"/>
      <c r="C129" s="113" t="s">
        <v>47</v>
      </c>
      <c r="D129" s="262"/>
      <c r="E129" s="262"/>
      <c r="F129" s="262"/>
      <c r="G129" s="262"/>
      <c r="H129" s="262"/>
      <c r="I129" s="262"/>
      <c r="J129" s="277"/>
      <c r="K129" s="277"/>
      <c r="L129" s="277"/>
      <c r="M129" s="277"/>
      <c r="N129" s="277"/>
      <c r="O129" s="277"/>
    </row>
    <row r="130" spans="1:15" s="32" customFormat="1" ht="143.25" customHeight="1" x14ac:dyDescent="0.25">
      <c r="A130" s="368"/>
      <c r="B130" s="355"/>
      <c r="C130" s="114" t="s">
        <v>87</v>
      </c>
      <c r="D130" s="262">
        <v>0</v>
      </c>
      <c r="E130" s="262">
        <v>0</v>
      </c>
      <c r="F130" s="262">
        <v>0</v>
      </c>
      <c r="G130" s="262">
        <v>0</v>
      </c>
      <c r="H130" s="262">
        <v>0</v>
      </c>
      <c r="I130" s="262">
        <v>0</v>
      </c>
      <c r="J130" s="277">
        <v>0</v>
      </c>
      <c r="K130" s="277">
        <v>0</v>
      </c>
      <c r="L130" s="277">
        <v>0</v>
      </c>
      <c r="M130" s="277">
        <v>0</v>
      </c>
      <c r="N130" s="277">
        <v>0</v>
      </c>
      <c r="O130" s="277">
        <v>0</v>
      </c>
    </row>
    <row r="131" spans="1:15" s="32" customFormat="1" ht="116.25" customHeight="1" x14ac:dyDescent="0.25">
      <c r="A131" s="368"/>
      <c r="B131" s="355"/>
      <c r="C131" s="115" t="s">
        <v>93</v>
      </c>
      <c r="D131" s="262">
        <v>0</v>
      </c>
      <c r="E131" s="262">
        <v>0</v>
      </c>
      <c r="F131" s="262">
        <v>0</v>
      </c>
      <c r="G131" s="262">
        <v>0</v>
      </c>
      <c r="H131" s="262">
        <v>0</v>
      </c>
      <c r="I131" s="262">
        <v>0</v>
      </c>
      <c r="J131" s="277">
        <v>0</v>
      </c>
      <c r="K131" s="277">
        <v>0</v>
      </c>
      <c r="L131" s="277">
        <v>0</v>
      </c>
      <c r="M131" s="277">
        <v>0</v>
      </c>
      <c r="N131" s="277">
        <v>0</v>
      </c>
      <c r="O131" s="277">
        <v>0</v>
      </c>
    </row>
    <row r="132" spans="1:15" s="32" customFormat="1" ht="150.75" customHeight="1" x14ac:dyDescent="0.25">
      <c r="A132" s="368"/>
      <c r="B132" s="355"/>
      <c r="C132" s="115" t="s">
        <v>94</v>
      </c>
      <c r="D132" s="262">
        <v>0</v>
      </c>
      <c r="E132" s="262">
        <v>0</v>
      </c>
      <c r="F132" s="262">
        <v>0</v>
      </c>
      <c r="G132" s="262">
        <v>0</v>
      </c>
      <c r="H132" s="262">
        <v>0</v>
      </c>
      <c r="I132" s="262">
        <v>0</v>
      </c>
      <c r="J132" s="277">
        <v>0</v>
      </c>
      <c r="K132" s="277">
        <v>0</v>
      </c>
      <c r="L132" s="277">
        <v>0</v>
      </c>
      <c r="M132" s="277">
        <v>0</v>
      </c>
      <c r="N132" s="277">
        <v>0</v>
      </c>
      <c r="O132" s="277">
        <v>0</v>
      </c>
    </row>
    <row r="133" spans="1:15" s="32" customFormat="1" ht="142.5" customHeight="1" x14ac:dyDescent="0.25">
      <c r="A133" s="368"/>
      <c r="B133" s="355"/>
      <c r="C133" s="115" t="s">
        <v>88</v>
      </c>
      <c r="D133" s="262">
        <v>0</v>
      </c>
      <c r="E133" s="262">
        <v>0</v>
      </c>
      <c r="F133" s="262">
        <v>0</v>
      </c>
      <c r="G133" s="262">
        <v>0</v>
      </c>
      <c r="H133" s="262">
        <v>0</v>
      </c>
      <c r="I133" s="262">
        <v>0</v>
      </c>
      <c r="J133" s="277">
        <v>0</v>
      </c>
      <c r="K133" s="277">
        <v>0</v>
      </c>
      <c r="L133" s="277">
        <v>0</v>
      </c>
      <c r="M133" s="277">
        <v>0</v>
      </c>
      <c r="N133" s="277">
        <v>0</v>
      </c>
      <c r="O133" s="277">
        <v>0</v>
      </c>
    </row>
    <row r="134" spans="1:15" s="32" customFormat="1" ht="153" customHeight="1" x14ac:dyDescent="0.25">
      <c r="A134" s="368"/>
      <c r="B134" s="355"/>
      <c r="C134" s="115" t="s">
        <v>89</v>
      </c>
      <c r="D134" s="262">
        <v>0</v>
      </c>
      <c r="E134" s="262">
        <v>0</v>
      </c>
      <c r="F134" s="262">
        <v>0</v>
      </c>
      <c r="G134" s="262">
        <v>0</v>
      </c>
      <c r="H134" s="262">
        <v>0</v>
      </c>
      <c r="I134" s="262">
        <v>0</v>
      </c>
      <c r="J134" s="277">
        <v>0</v>
      </c>
      <c r="K134" s="277">
        <v>0</v>
      </c>
      <c r="L134" s="277">
        <v>0</v>
      </c>
      <c r="M134" s="277">
        <v>0</v>
      </c>
      <c r="N134" s="277">
        <v>0</v>
      </c>
      <c r="O134" s="277">
        <v>0</v>
      </c>
    </row>
    <row r="135" spans="1:15" s="32" customFormat="1" ht="142.5" customHeight="1" x14ac:dyDescent="0.25">
      <c r="A135" s="368"/>
      <c r="B135" s="355"/>
      <c r="C135" s="115" t="s">
        <v>90</v>
      </c>
      <c r="D135" s="262">
        <v>0</v>
      </c>
      <c r="E135" s="262">
        <v>0</v>
      </c>
      <c r="F135" s="262">
        <v>0</v>
      </c>
      <c r="G135" s="262">
        <v>0</v>
      </c>
      <c r="H135" s="262">
        <v>0</v>
      </c>
      <c r="I135" s="262">
        <v>0</v>
      </c>
      <c r="J135" s="277">
        <v>0</v>
      </c>
      <c r="K135" s="277">
        <v>0</v>
      </c>
      <c r="L135" s="277">
        <v>0</v>
      </c>
      <c r="M135" s="277">
        <v>0</v>
      </c>
      <c r="N135" s="277">
        <v>0</v>
      </c>
      <c r="O135" s="277">
        <v>0</v>
      </c>
    </row>
    <row r="136" spans="1:15" s="32" customFormat="1" ht="158.25" customHeight="1" x14ac:dyDescent="0.25">
      <c r="A136" s="368"/>
      <c r="B136" s="355"/>
      <c r="C136" s="115" t="s">
        <v>91</v>
      </c>
      <c r="D136" s="262">
        <v>0</v>
      </c>
      <c r="E136" s="262">
        <v>0</v>
      </c>
      <c r="F136" s="262">
        <v>0</v>
      </c>
      <c r="G136" s="262">
        <v>0</v>
      </c>
      <c r="H136" s="262">
        <v>0</v>
      </c>
      <c r="I136" s="262">
        <v>0</v>
      </c>
      <c r="J136" s="277">
        <v>0</v>
      </c>
      <c r="K136" s="277">
        <v>0</v>
      </c>
      <c r="L136" s="277">
        <v>0</v>
      </c>
      <c r="M136" s="277">
        <v>0</v>
      </c>
      <c r="N136" s="277">
        <v>0</v>
      </c>
      <c r="O136" s="277">
        <v>0</v>
      </c>
    </row>
    <row r="137" spans="1:15" s="32" customFormat="1" ht="157.5" customHeight="1" x14ac:dyDescent="0.25">
      <c r="A137" s="368"/>
      <c r="B137" s="355"/>
      <c r="C137" s="114" t="s">
        <v>92</v>
      </c>
      <c r="D137" s="262">
        <v>0</v>
      </c>
      <c r="E137" s="262">
        <v>0</v>
      </c>
      <c r="F137" s="262">
        <v>0</v>
      </c>
      <c r="G137" s="262">
        <v>0</v>
      </c>
      <c r="H137" s="262">
        <v>0</v>
      </c>
      <c r="I137" s="262">
        <v>0</v>
      </c>
      <c r="J137" s="277">
        <v>0</v>
      </c>
      <c r="K137" s="277">
        <v>0</v>
      </c>
      <c r="L137" s="277">
        <v>0</v>
      </c>
      <c r="M137" s="277">
        <v>0</v>
      </c>
      <c r="N137" s="277">
        <v>0</v>
      </c>
      <c r="O137" s="277">
        <v>0</v>
      </c>
    </row>
    <row r="138" spans="1:15" s="32" customFormat="1" ht="48" customHeight="1" x14ac:dyDescent="0.25">
      <c r="A138" s="368"/>
      <c r="B138" s="355"/>
      <c r="C138" s="113" t="s">
        <v>46</v>
      </c>
      <c r="D138" s="262">
        <v>0</v>
      </c>
      <c r="E138" s="262">
        <v>0</v>
      </c>
      <c r="F138" s="262">
        <v>0</v>
      </c>
      <c r="G138" s="262">
        <v>0</v>
      </c>
      <c r="H138" s="262">
        <v>0</v>
      </c>
      <c r="I138" s="262">
        <v>0</v>
      </c>
      <c r="J138" s="277">
        <v>0</v>
      </c>
      <c r="K138" s="277">
        <v>0</v>
      </c>
      <c r="L138" s="277">
        <v>0</v>
      </c>
      <c r="M138" s="277">
        <v>0</v>
      </c>
      <c r="N138" s="277">
        <v>0</v>
      </c>
      <c r="O138" s="277">
        <v>0</v>
      </c>
    </row>
    <row r="139" spans="1:15" s="32" customFormat="1" ht="54" customHeight="1" x14ac:dyDescent="0.25">
      <c r="A139" s="369"/>
      <c r="B139" s="356"/>
      <c r="C139" s="113" t="s">
        <v>45</v>
      </c>
      <c r="D139" s="277">
        <f>E139+F139</f>
        <v>600</v>
      </c>
      <c r="E139" s="277">
        <v>0</v>
      </c>
      <c r="F139" s="277">
        <v>600</v>
      </c>
      <c r="G139" s="277">
        <f>H139+I139</f>
        <v>600</v>
      </c>
      <c r="H139" s="277">
        <v>0</v>
      </c>
      <c r="I139" s="277">
        <v>600</v>
      </c>
      <c r="J139" s="277">
        <f>L139</f>
        <v>600</v>
      </c>
      <c r="K139" s="277">
        <v>0</v>
      </c>
      <c r="L139" s="277">
        <v>600</v>
      </c>
      <c r="M139" s="277">
        <f>O139</f>
        <v>600</v>
      </c>
      <c r="N139" s="277">
        <v>0</v>
      </c>
      <c r="O139" s="277">
        <v>600</v>
      </c>
    </row>
    <row r="140" spans="1:15" s="4" customFormat="1" ht="71.25" customHeight="1" x14ac:dyDescent="0.25">
      <c r="A140" s="384" t="s">
        <v>221</v>
      </c>
      <c r="B140" s="379" t="s">
        <v>222</v>
      </c>
      <c r="C140" s="279" t="s">
        <v>132</v>
      </c>
      <c r="D140" s="277">
        <f>E140+F140</f>
        <v>800</v>
      </c>
      <c r="E140" s="277">
        <v>0</v>
      </c>
      <c r="F140" s="277">
        <f>F152</f>
        <v>800</v>
      </c>
      <c r="G140" s="277">
        <f>H140+I140</f>
        <v>800</v>
      </c>
      <c r="H140" s="277">
        <v>0</v>
      </c>
      <c r="I140" s="277">
        <f>I152</f>
        <v>800</v>
      </c>
      <c r="J140" s="277">
        <f t="shared" ref="J140:O140" si="1">J152</f>
        <v>800</v>
      </c>
      <c r="K140" s="277">
        <f t="shared" si="1"/>
        <v>0</v>
      </c>
      <c r="L140" s="277">
        <f t="shared" si="1"/>
        <v>800</v>
      </c>
      <c r="M140" s="277">
        <f t="shared" si="1"/>
        <v>800</v>
      </c>
      <c r="N140" s="277">
        <f t="shared" si="1"/>
        <v>0</v>
      </c>
      <c r="O140" s="277">
        <f t="shared" si="1"/>
        <v>800</v>
      </c>
    </row>
    <row r="141" spans="1:15" s="4" customFormat="1" ht="99.75" customHeight="1" x14ac:dyDescent="0.25">
      <c r="A141" s="368"/>
      <c r="B141" s="355"/>
      <c r="C141" s="113" t="s">
        <v>48</v>
      </c>
      <c r="D141" s="262">
        <v>0</v>
      </c>
      <c r="E141" s="262">
        <v>0</v>
      </c>
      <c r="F141" s="262">
        <v>0</v>
      </c>
      <c r="G141" s="262">
        <v>0</v>
      </c>
      <c r="H141" s="262">
        <v>0</v>
      </c>
      <c r="I141" s="262">
        <v>0</v>
      </c>
      <c r="J141" s="277">
        <v>0</v>
      </c>
      <c r="K141" s="277">
        <v>0</v>
      </c>
      <c r="L141" s="277">
        <v>0</v>
      </c>
      <c r="M141" s="277">
        <v>0</v>
      </c>
      <c r="N141" s="277">
        <v>0</v>
      </c>
      <c r="O141" s="277">
        <v>0</v>
      </c>
    </row>
    <row r="142" spans="1:15" s="4" customFormat="1" x14ac:dyDescent="0.25">
      <c r="A142" s="368"/>
      <c r="B142" s="355"/>
      <c r="C142" s="113" t="s">
        <v>47</v>
      </c>
      <c r="D142" s="262">
        <v>0</v>
      </c>
      <c r="E142" s="262">
        <v>0</v>
      </c>
      <c r="F142" s="262">
        <v>0</v>
      </c>
      <c r="G142" s="262">
        <v>0</v>
      </c>
      <c r="H142" s="262">
        <v>0</v>
      </c>
      <c r="I142" s="262">
        <v>0</v>
      </c>
      <c r="J142" s="277">
        <v>0</v>
      </c>
      <c r="K142" s="277">
        <v>0</v>
      </c>
      <c r="L142" s="277">
        <v>0</v>
      </c>
      <c r="M142" s="277">
        <v>0</v>
      </c>
      <c r="N142" s="277">
        <v>0</v>
      </c>
      <c r="O142" s="277">
        <v>0</v>
      </c>
    </row>
    <row r="143" spans="1:15" s="4" customFormat="1" ht="153" customHeight="1" x14ac:dyDescent="0.25">
      <c r="A143" s="368"/>
      <c r="B143" s="355"/>
      <c r="C143" s="114" t="s">
        <v>87</v>
      </c>
      <c r="D143" s="262">
        <v>0</v>
      </c>
      <c r="E143" s="262">
        <v>0</v>
      </c>
      <c r="F143" s="262">
        <v>0</v>
      </c>
      <c r="G143" s="262">
        <v>0</v>
      </c>
      <c r="H143" s="262">
        <v>0</v>
      </c>
      <c r="I143" s="262">
        <v>0</v>
      </c>
      <c r="J143" s="277">
        <v>0</v>
      </c>
      <c r="K143" s="277">
        <v>0</v>
      </c>
      <c r="L143" s="277">
        <v>0</v>
      </c>
      <c r="M143" s="277">
        <v>0</v>
      </c>
      <c r="N143" s="277">
        <v>0</v>
      </c>
      <c r="O143" s="277">
        <v>0</v>
      </c>
    </row>
    <row r="144" spans="1:15" s="4" customFormat="1" ht="135.75" customHeight="1" x14ac:dyDescent="0.25">
      <c r="A144" s="368"/>
      <c r="B144" s="355"/>
      <c r="C144" s="115" t="s">
        <v>93</v>
      </c>
      <c r="D144" s="262">
        <v>0</v>
      </c>
      <c r="E144" s="262">
        <v>0</v>
      </c>
      <c r="F144" s="262">
        <v>0</v>
      </c>
      <c r="G144" s="262">
        <v>0</v>
      </c>
      <c r="H144" s="262">
        <v>0</v>
      </c>
      <c r="I144" s="262">
        <v>0</v>
      </c>
      <c r="J144" s="277">
        <v>0</v>
      </c>
      <c r="K144" s="277">
        <v>0</v>
      </c>
      <c r="L144" s="277">
        <v>0</v>
      </c>
      <c r="M144" s="277">
        <v>0</v>
      </c>
      <c r="N144" s="277">
        <v>0</v>
      </c>
      <c r="O144" s="277">
        <v>0</v>
      </c>
    </row>
    <row r="145" spans="1:15" s="4" customFormat="1" ht="149.25" customHeight="1" x14ac:dyDescent="0.25">
      <c r="A145" s="368"/>
      <c r="B145" s="355"/>
      <c r="C145" s="115" t="s">
        <v>94</v>
      </c>
      <c r="D145" s="262">
        <v>0</v>
      </c>
      <c r="E145" s="262">
        <v>0</v>
      </c>
      <c r="F145" s="262">
        <v>0</v>
      </c>
      <c r="G145" s="262">
        <v>0</v>
      </c>
      <c r="H145" s="262">
        <v>0</v>
      </c>
      <c r="I145" s="262">
        <v>0</v>
      </c>
      <c r="J145" s="277">
        <v>0</v>
      </c>
      <c r="K145" s="277">
        <v>0</v>
      </c>
      <c r="L145" s="277">
        <v>0</v>
      </c>
      <c r="M145" s="277">
        <v>0</v>
      </c>
      <c r="N145" s="277">
        <v>0</v>
      </c>
      <c r="O145" s="277">
        <v>0</v>
      </c>
    </row>
    <row r="146" spans="1:15" s="4" customFormat="1" ht="147.75" customHeight="1" x14ac:dyDescent="0.25">
      <c r="A146" s="368"/>
      <c r="B146" s="355"/>
      <c r="C146" s="115" t="s">
        <v>88</v>
      </c>
      <c r="D146" s="262">
        <v>0</v>
      </c>
      <c r="E146" s="262">
        <v>0</v>
      </c>
      <c r="F146" s="262">
        <v>0</v>
      </c>
      <c r="G146" s="262">
        <v>0</v>
      </c>
      <c r="H146" s="262">
        <v>0</v>
      </c>
      <c r="I146" s="262">
        <v>0</v>
      </c>
      <c r="J146" s="277">
        <v>0</v>
      </c>
      <c r="K146" s="277">
        <v>0</v>
      </c>
      <c r="L146" s="277">
        <v>0</v>
      </c>
      <c r="M146" s="277">
        <v>0</v>
      </c>
      <c r="N146" s="277">
        <v>0</v>
      </c>
      <c r="O146" s="277">
        <v>0</v>
      </c>
    </row>
    <row r="147" spans="1:15" s="4" customFormat="1" ht="146.25" customHeight="1" x14ac:dyDescent="0.25">
      <c r="A147" s="368"/>
      <c r="B147" s="355"/>
      <c r="C147" s="115" t="s">
        <v>89</v>
      </c>
      <c r="D147" s="262">
        <v>0</v>
      </c>
      <c r="E147" s="262">
        <v>0</v>
      </c>
      <c r="F147" s="262">
        <v>0</v>
      </c>
      <c r="G147" s="262">
        <v>0</v>
      </c>
      <c r="H147" s="262">
        <v>0</v>
      </c>
      <c r="I147" s="262">
        <v>0</v>
      </c>
      <c r="J147" s="277">
        <v>0</v>
      </c>
      <c r="K147" s="277">
        <v>0</v>
      </c>
      <c r="L147" s="277">
        <v>0</v>
      </c>
      <c r="M147" s="277">
        <v>0</v>
      </c>
      <c r="N147" s="277">
        <v>0</v>
      </c>
      <c r="O147" s="277">
        <v>0</v>
      </c>
    </row>
    <row r="148" spans="1:15" s="4" customFormat="1" ht="127.5" customHeight="1" x14ac:dyDescent="0.25">
      <c r="A148" s="368"/>
      <c r="B148" s="355"/>
      <c r="C148" s="115" t="s">
        <v>90</v>
      </c>
      <c r="D148" s="262">
        <v>0</v>
      </c>
      <c r="E148" s="262">
        <v>0</v>
      </c>
      <c r="F148" s="262">
        <v>0</v>
      </c>
      <c r="G148" s="262">
        <v>0</v>
      </c>
      <c r="H148" s="262">
        <v>0</v>
      </c>
      <c r="I148" s="262">
        <v>0</v>
      </c>
      <c r="J148" s="277">
        <v>0</v>
      </c>
      <c r="K148" s="277">
        <v>0</v>
      </c>
      <c r="L148" s="277">
        <v>0</v>
      </c>
      <c r="M148" s="277">
        <v>0</v>
      </c>
      <c r="N148" s="277">
        <v>0</v>
      </c>
      <c r="O148" s="277">
        <v>0</v>
      </c>
    </row>
    <row r="149" spans="1:15" s="4" customFormat="1" ht="142.5" customHeight="1" x14ac:dyDescent="0.25">
      <c r="A149" s="368"/>
      <c r="B149" s="355"/>
      <c r="C149" s="115" t="s">
        <v>91</v>
      </c>
      <c r="D149" s="262">
        <v>0</v>
      </c>
      <c r="E149" s="262">
        <v>0</v>
      </c>
      <c r="F149" s="262">
        <v>0</v>
      </c>
      <c r="G149" s="262">
        <v>0</v>
      </c>
      <c r="H149" s="262">
        <v>0</v>
      </c>
      <c r="I149" s="262">
        <v>0</v>
      </c>
      <c r="J149" s="277">
        <v>0</v>
      </c>
      <c r="K149" s="277">
        <v>0</v>
      </c>
      <c r="L149" s="277">
        <v>0</v>
      </c>
      <c r="M149" s="277">
        <v>0</v>
      </c>
      <c r="N149" s="277">
        <v>0</v>
      </c>
      <c r="O149" s="277">
        <v>0</v>
      </c>
    </row>
    <row r="150" spans="1:15" s="4" customFormat="1" ht="141" customHeight="1" x14ac:dyDescent="0.25">
      <c r="A150" s="368"/>
      <c r="B150" s="355"/>
      <c r="C150" s="114" t="s">
        <v>92</v>
      </c>
      <c r="D150" s="262">
        <v>0</v>
      </c>
      <c r="E150" s="262">
        <v>0</v>
      </c>
      <c r="F150" s="262">
        <v>0</v>
      </c>
      <c r="G150" s="262">
        <v>0</v>
      </c>
      <c r="H150" s="262">
        <v>0</v>
      </c>
      <c r="I150" s="262">
        <v>0</v>
      </c>
      <c r="J150" s="277">
        <v>0</v>
      </c>
      <c r="K150" s="277">
        <v>0</v>
      </c>
      <c r="L150" s="277">
        <v>0</v>
      </c>
      <c r="M150" s="277">
        <v>0</v>
      </c>
      <c r="N150" s="277">
        <v>0</v>
      </c>
      <c r="O150" s="277">
        <v>0</v>
      </c>
    </row>
    <row r="151" spans="1:15" s="4" customFormat="1" ht="57.75" customHeight="1" x14ac:dyDescent="0.25">
      <c r="A151" s="368"/>
      <c r="B151" s="355"/>
      <c r="C151" s="113" t="s">
        <v>46</v>
      </c>
      <c r="D151" s="262">
        <v>0</v>
      </c>
      <c r="E151" s="262">
        <v>0</v>
      </c>
      <c r="F151" s="262">
        <v>0</v>
      </c>
      <c r="G151" s="262">
        <v>0</v>
      </c>
      <c r="H151" s="262">
        <v>0</v>
      </c>
      <c r="I151" s="262">
        <v>0</v>
      </c>
      <c r="J151" s="277">
        <v>0</v>
      </c>
      <c r="K151" s="277">
        <v>0</v>
      </c>
      <c r="L151" s="277">
        <v>0</v>
      </c>
      <c r="M151" s="277">
        <v>0</v>
      </c>
      <c r="N151" s="277">
        <v>0</v>
      </c>
      <c r="O151" s="277">
        <v>0</v>
      </c>
    </row>
    <row r="152" spans="1:15" s="4" customFormat="1" ht="60.75" customHeight="1" x14ac:dyDescent="0.25">
      <c r="A152" s="369"/>
      <c r="B152" s="356"/>
      <c r="C152" s="279" t="s">
        <v>45</v>
      </c>
      <c r="D152" s="277">
        <f>E152+F152</f>
        <v>800</v>
      </c>
      <c r="E152" s="277">
        <v>0</v>
      </c>
      <c r="F152" s="277">
        <v>800</v>
      </c>
      <c r="G152" s="277">
        <f>H152+I152</f>
        <v>800</v>
      </c>
      <c r="H152" s="277">
        <v>0</v>
      </c>
      <c r="I152" s="277">
        <v>800</v>
      </c>
      <c r="J152" s="277">
        <f>K152+L152</f>
        <v>800</v>
      </c>
      <c r="K152" s="277">
        <v>0</v>
      </c>
      <c r="L152" s="277">
        <v>800</v>
      </c>
      <c r="M152" s="277">
        <f>N152+O152</f>
        <v>800</v>
      </c>
      <c r="N152" s="277">
        <v>0</v>
      </c>
      <c r="O152" s="277">
        <v>800</v>
      </c>
    </row>
    <row r="153" spans="1:15" s="4" customFormat="1" ht="69" customHeight="1" x14ac:dyDescent="0.25">
      <c r="A153" s="394" t="s">
        <v>223</v>
      </c>
      <c r="B153" s="379" t="s">
        <v>193</v>
      </c>
      <c r="C153" s="279" t="s">
        <v>132</v>
      </c>
      <c r="D153" s="277">
        <f t="shared" ref="D153:O153" si="2">D165</f>
        <v>8295</v>
      </c>
      <c r="E153" s="277">
        <f t="shared" si="2"/>
        <v>0</v>
      </c>
      <c r="F153" s="277">
        <f t="shared" si="2"/>
        <v>8295</v>
      </c>
      <c r="G153" s="277">
        <f t="shared" si="2"/>
        <v>8295</v>
      </c>
      <c r="H153" s="277">
        <f t="shared" si="2"/>
        <v>0</v>
      </c>
      <c r="I153" s="277">
        <f t="shared" si="2"/>
        <v>8295</v>
      </c>
      <c r="J153" s="277">
        <f t="shared" si="2"/>
        <v>8295</v>
      </c>
      <c r="K153" s="277">
        <f t="shared" si="2"/>
        <v>0</v>
      </c>
      <c r="L153" s="277">
        <f t="shared" si="2"/>
        <v>8295</v>
      </c>
      <c r="M153" s="277">
        <f t="shared" si="2"/>
        <v>8295</v>
      </c>
      <c r="N153" s="277">
        <f t="shared" si="2"/>
        <v>0</v>
      </c>
      <c r="O153" s="277">
        <f t="shared" si="2"/>
        <v>8295</v>
      </c>
    </row>
    <row r="154" spans="1:15" s="4" customFormat="1" ht="69" customHeight="1" x14ac:dyDescent="0.25">
      <c r="A154" s="368"/>
      <c r="B154" s="355"/>
      <c r="C154" s="113" t="s">
        <v>48</v>
      </c>
      <c r="D154" s="262">
        <v>0</v>
      </c>
      <c r="E154" s="262">
        <v>0</v>
      </c>
      <c r="F154" s="262">
        <v>0</v>
      </c>
      <c r="G154" s="262">
        <v>0</v>
      </c>
      <c r="H154" s="262">
        <v>0</v>
      </c>
      <c r="I154" s="262">
        <v>0</v>
      </c>
      <c r="J154" s="277">
        <v>0</v>
      </c>
      <c r="K154" s="277">
        <v>0</v>
      </c>
      <c r="L154" s="277">
        <v>0</v>
      </c>
      <c r="M154" s="277">
        <v>0</v>
      </c>
      <c r="N154" s="277">
        <v>0</v>
      </c>
      <c r="O154" s="277">
        <v>0</v>
      </c>
    </row>
    <row r="155" spans="1:15" s="4" customFormat="1" ht="53.25" customHeight="1" x14ac:dyDescent="0.25">
      <c r="A155" s="368"/>
      <c r="B155" s="355"/>
      <c r="C155" s="113" t="s">
        <v>47</v>
      </c>
      <c r="D155" s="262"/>
      <c r="E155" s="262"/>
      <c r="F155" s="262"/>
      <c r="G155" s="262"/>
      <c r="H155" s="262"/>
      <c r="I155" s="262"/>
      <c r="J155" s="277"/>
      <c r="K155" s="277"/>
      <c r="L155" s="277"/>
      <c r="M155" s="277"/>
      <c r="N155" s="277"/>
      <c r="O155" s="277"/>
    </row>
    <row r="156" spans="1:15" s="4" customFormat="1" ht="132" customHeight="1" x14ac:dyDescent="0.25">
      <c r="A156" s="368"/>
      <c r="B156" s="355"/>
      <c r="C156" s="114" t="s">
        <v>87</v>
      </c>
      <c r="D156" s="262">
        <v>0</v>
      </c>
      <c r="E156" s="262">
        <v>0</v>
      </c>
      <c r="F156" s="262">
        <v>0</v>
      </c>
      <c r="G156" s="262">
        <v>0</v>
      </c>
      <c r="H156" s="262">
        <v>0</v>
      </c>
      <c r="I156" s="262">
        <v>0</v>
      </c>
      <c r="J156" s="277">
        <v>0</v>
      </c>
      <c r="K156" s="277">
        <v>0</v>
      </c>
      <c r="L156" s="277">
        <v>0</v>
      </c>
      <c r="M156" s="277">
        <v>0</v>
      </c>
      <c r="N156" s="277">
        <v>0</v>
      </c>
      <c r="O156" s="277">
        <v>0</v>
      </c>
    </row>
    <row r="157" spans="1:15" s="4" customFormat="1" ht="105" customHeight="1" x14ac:dyDescent="0.25">
      <c r="A157" s="368"/>
      <c r="B157" s="355"/>
      <c r="C157" s="115" t="s">
        <v>93</v>
      </c>
      <c r="D157" s="262">
        <v>0</v>
      </c>
      <c r="E157" s="262">
        <v>0</v>
      </c>
      <c r="F157" s="262">
        <v>0</v>
      </c>
      <c r="G157" s="262">
        <v>0</v>
      </c>
      <c r="H157" s="262">
        <v>0</v>
      </c>
      <c r="I157" s="262">
        <v>0</v>
      </c>
      <c r="J157" s="277">
        <v>0</v>
      </c>
      <c r="K157" s="277">
        <v>0</v>
      </c>
      <c r="L157" s="277">
        <v>0</v>
      </c>
      <c r="M157" s="277">
        <v>0</v>
      </c>
      <c r="N157" s="277">
        <v>0</v>
      </c>
      <c r="O157" s="277">
        <v>0</v>
      </c>
    </row>
    <row r="158" spans="1:15" s="4" customFormat="1" ht="159.75" customHeight="1" x14ac:dyDescent="0.25">
      <c r="A158" s="368"/>
      <c r="B158" s="355"/>
      <c r="C158" s="115" t="s">
        <v>94</v>
      </c>
      <c r="D158" s="262">
        <v>0</v>
      </c>
      <c r="E158" s="262">
        <v>0</v>
      </c>
      <c r="F158" s="262">
        <v>0</v>
      </c>
      <c r="G158" s="262">
        <v>0</v>
      </c>
      <c r="H158" s="262">
        <v>0</v>
      </c>
      <c r="I158" s="262">
        <v>0</v>
      </c>
      <c r="J158" s="277">
        <v>0</v>
      </c>
      <c r="K158" s="277">
        <v>0</v>
      </c>
      <c r="L158" s="277">
        <v>0</v>
      </c>
      <c r="M158" s="277">
        <v>0</v>
      </c>
      <c r="N158" s="277">
        <v>0</v>
      </c>
      <c r="O158" s="277">
        <v>0</v>
      </c>
    </row>
    <row r="159" spans="1:15" s="4" customFormat="1" ht="150" customHeight="1" x14ac:dyDescent="0.25">
      <c r="A159" s="368"/>
      <c r="B159" s="355"/>
      <c r="C159" s="115" t="s">
        <v>88</v>
      </c>
      <c r="D159" s="262">
        <v>0</v>
      </c>
      <c r="E159" s="262">
        <v>0</v>
      </c>
      <c r="F159" s="262">
        <v>0</v>
      </c>
      <c r="G159" s="262">
        <v>0</v>
      </c>
      <c r="H159" s="262">
        <v>0</v>
      </c>
      <c r="I159" s="262">
        <v>0</v>
      </c>
      <c r="J159" s="277">
        <v>0</v>
      </c>
      <c r="K159" s="277">
        <v>0</v>
      </c>
      <c r="L159" s="277">
        <v>0</v>
      </c>
      <c r="M159" s="277">
        <v>0</v>
      </c>
      <c r="N159" s="277">
        <v>0</v>
      </c>
      <c r="O159" s="277">
        <v>0</v>
      </c>
    </row>
    <row r="160" spans="1:15" s="4" customFormat="1" ht="153.75" customHeight="1" x14ac:dyDescent="0.25">
      <c r="A160" s="368"/>
      <c r="B160" s="355"/>
      <c r="C160" s="115" t="s">
        <v>89</v>
      </c>
      <c r="D160" s="262">
        <v>0</v>
      </c>
      <c r="E160" s="262">
        <v>0</v>
      </c>
      <c r="F160" s="262">
        <v>0</v>
      </c>
      <c r="G160" s="262">
        <v>0</v>
      </c>
      <c r="H160" s="262">
        <v>0</v>
      </c>
      <c r="I160" s="262">
        <v>0</v>
      </c>
      <c r="J160" s="277">
        <v>0</v>
      </c>
      <c r="K160" s="277">
        <v>0</v>
      </c>
      <c r="L160" s="277">
        <v>0</v>
      </c>
      <c r="M160" s="277">
        <v>0</v>
      </c>
      <c r="N160" s="277">
        <v>0</v>
      </c>
      <c r="O160" s="277">
        <v>0</v>
      </c>
    </row>
    <row r="161" spans="1:15" s="4" customFormat="1" ht="140.25" customHeight="1" x14ac:dyDescent="0.25">
      <c r="A161" s="368"/>
      <c r="B161" s="355"/>
      <c r="C161" s="115" t="s">
        <v>90</v>
      </c>
      <c r="D161" s="262">
        <v>0</v>
      </c>
      <c r="E161" s="262">
        <v>0</v>
      </c>
      <c r="F161" s="262">
        <v>0</v>
      </c>
      <c r="G161" s="262">
        <v>0</v>
      </c>
      <c r="H161" s="262">
        <v>0</v>
      </c>
      <c r="I161" s="262">
        <v>0</v>
      </c>
      <c r="J161" s="277">
        <v>0</v>
      </c>
      <c r="K161" s="277">
        <v>0</v>
      </c>
      <c r="L161" s="277">
        <v>0</v>
      </c>
      <c r="M161" s="277">
        <v>0</v>
      </c>
      <c r="N161" s="277">
        <v>0</v>
      </c>
      <c r="O161" s="277">
        <v>0</v>
      </c>
    </row>
    <row r="162" spans="1:15" s="4" customFormat="1" ht="149.25" customHeight="1" x14ac:dyDescent="0.25">
      <c r="A162" s="368"/>
      <c r="B162" s="355"/>
      <c r="C162" s="115" t="s">
        <v>91</v>
      </c>
      <c r="D162" s="262">
        <v>0</v>
      </c>
      <c r="E162" s="262">
        <v>0</v>
      </c>
      <c r="F162" s="262">
        <v>0</v>
      </c>
      <c r="G162" s="262">
        <v>0</v>
      </c>
      <c r="H162" s="262">
        <v>0</v>
      </c>
      <c r="I162" s="262">
        <v>0</v>
      </c>
      <c r="J162" s="277">
        <v>0</v>
      </c>
      <c r="K162" s="277">
        <v>0</v>
      </c>
      <c r="L162" s="277">
        <v>0</v>
      </c>
      <c r="M162" s="277">
        <v>0</v>
      </c>
      <c r="N162" s="277">
        <v>0</v>
      </c>
      <c r="O162" s="277">
        <v>0</v>
      </c>
    </row>
    <row r="163" spans="1:15" s="4" customFormat="1" ht="154.5" customHeight="1" x14ac:dyDescent="0.25">
      <c r="A163" s="368"/>
      <c r="B163" s="355"/>
      <c r="C163" s="114" t="s">
        <v>92</v>
      </c>
      <c r="D163" s="262">
        <v>0</v>
      </c>
      <c r="E163" s="262">
        <v>0</v>
      </c>
      <c r="F163" s="262">
        <v>0</v>
      </c>
      <c r="G163" s="262">
        <v>0</v>
      </c>
      <c r="H163" s="262">
        <v>0</v>
      </c>
      <c r="I163" s="262">
        <v>0</v>
      </c>
      <c r="J163" s="277">
        <v>0</v>
      </c>
      <c r="K163" s="277">
        <v>0</v>
      </c>
      <c r="L163" s="277">
        <v>0</v>
      </c>
      <c r="M163" s="277">
        <v>0</v>
      </c>
      <c r="N163" s="277">
        <v>0</v>
      </c>
      <c r="O163" s="277">
        <v>0</v>
      </c>
    </row>
    <row r="164" spans="1:15" s="4" customFormat="1" ht="69" customHeight="1" x14ac:dyDescent="0.25">
      <c r="A164" s="368"/>
      <c r="B164" s="355"/>
      <c r="C164" s="113" t="s">
        <v>46</v>
      </c>
      <c r="D164" s="262">
        <v>0</v>
      </c>
      <c r="E164" s="262">
        <v>0</v>
      </c>
      <c r="F164" s="262">
        <v>0</v>
      </c>
      <c r="G164" s="262">
        <v>0</v>
      </c>
      <c r="H164" s="262">
        <v>0</v>
      </c>
      <c r="I164" s="262">
        <v>0</v>
      </c>
      <c r="J164" s="277">
        <v>0</v>
      </c>
      <c r="K164" s="277">
        <v>0</v>
      </c>
      <c r="L164" s="277">
        <v>0</v>
      </c>
      <c r="M164" s="277">
        <v>0</v>
      </c>
      <c r="N164" s="277">
        <v>0</v>
      </c>
      <c r="O164" s="277">
        <v>0</v>
      </c>
    </row>
    <row r="165" spans="1:15" s="4" customFormat="1" ht="69" customHeight="1" x14ac:dyDescent="0.25">
      <c r="A165" s="369"/>
      <c r="B165" s="356"/>
      <c r="C165" s="279" t="s">
        <v>45</v>
      </c>
      <c r="D165" s="277">
        <f>E165+F165</f>
        <v>8295</v>
      </c>
      <c r="E165" s="277">
        <v>0</v>
      </c>
      <c r="F165" s="277">
        <v>8295</v>
      </c>
      <c r="G165" s="277">
        <f>H165+I165</f>
        <v>8295</v>
      </c>
      <c r="H165" s="277">
        <v>0</v>
      </c>
      <c r="I165" s="277">
        <v>8295</v>
      </c>
      <c r="J165" s="277">
        <f>K165+L165</f>
        <v>8295</v>
      </c>
      <c r="K165" s="277">
        <v>0</v>
      </c>
      <c r="L165" s="277">
        <v>8295</v>
      </c>
      <c r="M165" s="277">
        <f>N165+O165</f>
        <v>8295</v>
      </c>
      <c r="N165" s="277">
        <v>0</v>
      </c>
      <c r="O165" s="277">
        <v>8295</v>
      </c>
    </row>
    <row r="166" spans="1:15" s="4" customFormat="1" ht="69" customHeight="1" x14ac:dyDescent="0.25">
      <c r="A166" s="161" t="s">
        <v>27</v>
      </c>
      <c r="B166" s="379" t="s">
        <v>226</v>
      </c>
      <c r="C166" s="113" t="s">
        <v>132</v>
      </c>
      <c r="D166" s="277">
        <f>E166+F166</f>
        <v>8355.9</v>
      </c>
      <c r="E166" s="277">
        <f>E178</f>
        <v>1769.9</v>
      </c>
      <c r="F166" s="277">
        <f>F178</f>
        <v>6586</v>
      </c>
      <c r="G166" s="277">
        <f>H166+I166</f>
        <v>8355.9</v>
      </c>
      <c r="H166" s="277">
        <f>H178</f>
        <v>1769.9</v>
      </c>
      <c r="I166" s="277">
        <f>I178</f>
        <v>6586</v>
      </c>
      <c r="J166" s="277">
        <f>K166+L166</f>
        <v>8355.9</v>
      </c>
      <c r="K166" s="277">
        <f>K178</f>
        <v>1769.9</v>
      </c>
      <c r="L166" s="277">
        <f>L178</f>
        <v>6586</v>
      </c>
      <c r="M166" s="277">
        <f>N166+O166</f>
        <v>8348.1</v>
      </c>
      <c r="N166" s="277">
        <f>N178</f>
        <v>1768.1</v>
      </c>
      <c r="O166" s="277">
        <f>O178</f>
        <v>6580</v>
      </c>
    </row>
    <row r="167" spans="1:15" s="4" customFormat="1" ht="90" customHeight="1" x14ac:dyDescent="0.25">
      <c r="A167" s="171"/>
      <c r="B167" s="355"/>
      <c r="C167" s="113" t="s">
        <v>48</v>
      </c>
      <c r="D167" s="262">
        <v>0</v>
      </c>
      <c r="E167" s="262">
        <v>0</v>
      </c>
      <c r="F167" s="262">
        <v>0</v>
      </c>
      <c r="G167" s="262">
        <v>0</v>
      </c>
      <c r="H167" s="262">
        <v>0</v>
      </c>
      <c r="I167" s="262">
        <v>0</v>
      </c>
      <c r="J167" s="277">
        <v>0</v>
      </c>
      <c r="K167" s="277">
        <v>0</v>
      </c>
      <c r="L167" s="277">
        <v>0</v>
      </c>
      <c r="M167" s="277">
        <v>0</v>
      </c>
      <c r="N167" s="277">
        <v>0</v>
      </c>
      <c r="O167" s="277">
        <v>0</v>
      </c>
    </row>
    <row r="168" spans="1:15" s="4" customFormat="1" ht="52.5" customHeight="1" x14ac:dyDescent="0.25">
      <c r="A168" s="171"/>
      <c r="B168" s="355"/>
      <c r="C168" s="113" t="s">
        <v>47</v>
      </c>
      <c r="D168" s="262"/>
      <c r="E168" s="262"/>
      <c r="F168" s="262"/>
      <c r="G168" s="262"/>
      <c r="H168" s="262"/>
      <c r="I168" s="262"/>
      <c r="J168" s="277"/>
      <c r="K168" s="277"/>
      <c r="L168" s="277"/>
      <c r="M168" s="277"/>
      <c r="N168" s="277"/>
      <c r="O168" s="277"/>
    </row>
    <row r="169" spans="1:15" s="4" customFormat="1" ht="111.75" customHeight="1" x14ac:dyDescent="0.25">
      <c r="A169" s="171"/>
      <c r="B169" s="145"/>
      <c r="C169" s="114" t="s">
        <v>87</v>
      </c>
      <c r="D169" s="262">
        <v>0</v>
      </c>
      <c r="E169" s="262">
        <v>0</v>
      </c>
      <c r="F169" s="262">
        <v>0</v>
      </c>
      <c r="G169" s="262">
        <v>0</v>
      </c>
      <c r="H169" s="262">
        <v>0</v>
      </c>
      <c r="I169" s="262">
        <v>0</v>
      </c>
      <c r="J169" s="277">
        <v>0</v>
      </c>
      <c r="K169" s="277">
        <v>0</v>
      </c>
      <c r="L169" s="277">
        <v>0</v>
      </c>
      <c r="M169" s="277">
        <v>0</v>
      </c>
      <c r="N169" s="277">
        <v>0</v>
      </c>
      <c r="O169" s="277">
        <v>0</v>
      </c>
    </row>
    <row r="170" spans="1:15" s="4" customFormat="1" ht="102" customHeight="1" x14ac:dyDescent="0.25">
      <c r="A170" s="171"/>
      <c r="B170" s="145"/>
      <c r="C170" s="115" t="s">
        <v>93</v>
      </c>
      <c r="D170" s="262">
        <v>0</v>
      </c>
      <c r="E170" s="262">
        <v>0</v>
      </c>
      <c r="F170" s="262">
        <v>0</v>
      </c>
      <c r="G170" s="262">
        <v>0</v>
      </c>
      <c r="H170" s="262">
        <v>0</v>
      </c>
      <c r="I170" s="262">
        <v>0</v>
      </c>
      <c r="J170" s="277">
        <v>0</v>
      </c>
      <c r="K170" s="277">
        <v>0</v>
      </c>
      <c r="L170" s="277">
        <v>0</v>
      </c>
      <c r="M170" s="277">
        <v>0</v>
      </c>
      <c r="N170" s="277">
        <v>0</v>
      </c>
      <c r="O170" s="277">
        <v>0</v>
      </c>
    </row>
    <row r="171" spans="1:15" s="4" customFormat="1" ht="144" customHeight="1" x14ac:dyDescent="0.25">
      <c r="A171" s="171"/>
      <c r="B171" s="145"/>
      <c r="C171" s="115" t="s">
        <v>94</v>
      </c>
      <c r="D171" s="262">
        <v>0</v>
      </c>
      <c r="E171" s="262">
        <v>0</v>
      </c>
      <c r="F171" s="262">
        <v>0</v>
      </c>
      <c r="G171" s="262">
        <v>0</v>
      </c>
      <c r="H171" s="262">
        <v>0</v>
      </c>
      <c r="I171" s="262">
        <v>0</v>
      </c>
      <c r="J171" s="277">
        <v>0</v>
      </c>
      <c r="K171" s="277">
        <v>0</v>
      </c>
      <c r="L171" s="277">
        <v>0</v>
      </c>
      <c r="M171" s="277">
        <v>0</v>
      </c>
      <c r="N171" s="277">
        <v>0</v>
      </c>
      <c r="O171" s="277">
        <v>0</v>
      </c>
    </row>
    <row r="172" spans="1:15" s="4" customFormat="1" ht="111" customHeight="1" x14ac:dyDescent="0.25">
      <c r="A172" s="171"/>
      <c r="B172" s="145"/>
      <c r="C172" s="115" t="s">
        <v>88</v>
      </c>
      <c r="D172" s="262">
        <v>0</v>
      </c>
      <c r="E172" s="262">
        <v>0</v>
      </c>
      <c r="F172" s="262">
        <v>0</v>
      </c>
      <c r="G172" s="262">
        <v>0</v>
      </c>
      <c r="H172" s="262">
        <v>0</v>
      </c>
      <c r="I172" s="262">
        <v>0</v>
      </c>
      <c r="J172" s="277">
        <v>0</v>
      </c>
      <c r="K172" s="277">
        <v>0</v>
      </c>
      <c r="L172" s="277">
        <v>0</v>
      </c>
      <c r="M172" s="277">
        <v>0</v>
      </c>
      <c r="N172" s="277">
        <v>0</v>
      </c>
      <c r="O172" s="277">
        <v>0</v>
      </c>
    </row>
    <row r="173" spans="1:15" s="4" customFormat="1" ht="137.25" customHeight="1" x14ac:dyDescent="0.25">
      <c r="A173" s="171"/>
      <c r="B173" s="145"/>
      <c r="C173" s="115" t="s">
        <v>89</v>
      </c>
      <c r="D173" s="262">
        <v>0</v>
      </c>
      <c r="E173" s="262">
        <v>0</v>
      </c>
      <c r="F173" s="262">
        <v>0</v>
      </c>
      <c r="G173" s="262">
        <v>0</v>
      </c>
      <c r="H173" s="262">
        <v>0</v>
      </c>
      <c r="I173" s="262">
        <v>0</v>
      </c>
      <c r="J173" s="277">
        <v>0</v>
      </c>
      <c r="K173" s="277">
        <v>0</v>
      </c>
      <c r="L173" s="277">
        <v>0</v>
      </c>
      <c r="M173" s="277">
        <v>0</v>
      </c>
      <c r="N173" s="277">
        <v>0</v>
      </c>
      <c r="O173" s="277">
        <v>0</v>
      </c>
    </row>
    <row r="174" spans="1:15" s="4" customFormat="1" ht="123" customHeight="1" x14ac:dyDescent="0.25">
      <c r="A174" s="171"/>
      <c r="B174" s="145"/>
      <c r="C174" s="115" t="s">
        <v>90</v>
      </c>
      <c r="D174" s="262">
        <v>0</v>
      </c>
      <c r="E174" s="262">
        <v>0</v>
      </c>
      <c r="F174" s="262">
        <v>0</v>
      </c>
      <c r="G174" s="262">
        <v>0</v>
      </c>
      <c r="H174" s="262">
        <v>0</v>
      </c>
      <c r="I174" s="262">
        <v>0</v>
      </c>
      <c r="J174" s="277">
        <v>0</v>
      </c>
      <c r="K174" s="277">
        <v>0</v>
      </c>
      <c r="L174" s="277">
        <v>0</v>
      </c>
      <c r="M174" s="277">
        <v>0</v>
      </c>
      <c r="N174" s="277">
        <v>0</v>
      </c>
      <c r="O174" s="277">
        <v>0</v>
      </c>
    </row>
    <row r="175" spans="1:15" s="4" customFormat="1" ht="136.5" customHeight="1" x14ac:dyDescent="0.25">
      <c r="A175" s="171"/>
      <c r="B175" s="145"/>
      <c r="C175" s="115" t="s">
        <v>91</v>
      </c>
      <c r="D175" s="262">
        <v>0</v>
      </c>
      <c r="E175" s="262">
        <v>0</v>
      </c>
      <c r="F175" s="262">
        <v>0</v>
      </c>
      <c r="G175" s="262">
        <v>0</v>
      </c>
      <c r="H175" s="262">
        <v>0</v>
      </c>
      <c r="I175" s="262">
        <v>0</v>
      </c>
      <c r="J175" s="277">
        <v>0</v>
      </c>
      <c r="K175" s="277">
        <v>0</v>
      </c>
      <c r="L175" s="277">
        <v>0</v>
      </c>
      <c r="M175" s="277">
        <v>0</v>
      </c>
      <c r="N175" s="277">
        <v>0</v>
      </c>
      <c r="O175" s="277">
        <v>0</v>
      </c>
    </row>
    <row r="176" spans="1:15" s="4" customFormat="1" ht="144" customHeight="1" x14ac:dyDescent="0.25">
      <c r="A176" s="171"/>
      <c r="B176" s="145"/>
      <c r="C176" s="114" t="s">
        <v>92</v>
      </c>
      <c r="D176" s="262">
        <v>0</v>
      </c>
      <c r="E176" s="262">
        <v>0</v>
      </c>
      <c r="F176" s="262">
        <v>0</v>
      </c>
      <c r="G176" s="262">
        <v>0</v>
      </c>
      <c r="H176" s="262">
        <v>0</v>
      </c>
      <c r="I176" s="262">
        <v>0</v>
      </c>
      <c r="J176" s="277">
        <v>0</v>
      </c>
      <c r="K176" s="277">
        <v>0</v>
      </c>
      <c r="L176" s="277">
        <v>0</v>
      </c>
      <c r="M176" s="277">
        <v>0</v>
      </c>
      <c r="N176" s="277">
        <v>0</v>
      </c>
      <c r="O176" s="277">
        <v>0</v>
      </c>
    </row>
    <row r="177" spans="1:15" s="4" customFormat="1" ht="69" customHeight="1" x14ac:dyDescent="0.25">
      <c r="A177" s="171"/>
      <c r="B177" s="145"/>
      <c r="C177" s="113" t="s">
        <v>46</v>
      </c>
      <c r="D177" s="262">
        <v>0</v>
      </c>
      <c r="E177" s="262">
        <v>0</v>
      </c>
      <c r="F177" s="262">
        <v>0</v>
      </c>
      <c r="G177" s="262">
        <v>0</v>
      </c>
      <c r="H177" s="262">
        <v>0</v>
      </c>
      <c r="I177" s="262">
        <v>0</v>
      </c>
      <c r="J177" s="277">
        <f>K177+L177</f>
        <v>0</v>
      </c>
      <c r="K177" s="277">
        <v>0</v>
      </c>
      <c r="L177" s="277">
        <v>0</v>
      </c>
      <c r="M177" s="277">
        <f>N177+O177</f>
        <v>0</v>
      </c>
      <c r="N177" s="277">
        <v>0</v>
      </c>
      <c r="O177" s="277">
        <v>0</v>
      </c>
    </row>
    <row r="178" spans="1:15" s="4" customFormat="1" ht="69" customHeight="1" x14ac:dyDescent="0.25">
      <c r="A178" s="171"/>
      <c r="B178" s="145"/>
      <c r="C178" s="113" t="s">
        <v>45</v>
      </c>
      <c r="D178" s="277">
        <f>E178+F178</f>
        <v>8355.9</v>
      </c>
      <c r="E178" s="277">
        <f>E191+E204</f>
        <v>1769.9</v>
      </c>
      <c r="F178" s="277">
        <f>F191+F204</f>
        <v>6586</v>
      </c>
      <c r="G178" s="277">
        <f>H178+I178</f>
        <v>8355.9</v>
      </c>
      <c r="H178" s="277">
        <f>H191+H204</f>
        <v>1769.9</v>
      </c>
      <c r="I178" s="277">
        <f>I191+I204</f>
        <v>6586</v>
      </c>
      <c r="J178" s="277">
        <f>K178+L178</f>
        <v>8355.9</v>
      </c>
      <c r="K178" s="277">
        <f>K191+K204</f>
        <v>1769.9</v>
      </c>
      <c r="L178" s="277">
        <f>L191+L204</f>
        <v>6586</v>
      </c>
      <c r="M178" s="277">
        <f>N178+O178</f>
        <v>8348.1</v>
      </c>
      <c r="N178" s="277">
        <f>N191+N204</f>
        <v>1768.1</v>
      </c>
      <c r="O178" s="277">
        <f>O191+O204</f>
        <v>6580</v>
      </c>
    </row>
    <row r="179" spans="1:15" s="4" customFormat="1" ht="69" customHeight="1" x14ac:dyDescent="0.25">
      <c r="A179" s="161" t="s">
        <v>6</v>
      </c>
      <c r="B179" s="379" t="s">
        <v>227</v>
      </c>
      <c r="C179" s="113" t="s">
        <v>132</v>
      </c>
      <c r="D179" s="277">
        <f t="shared" ref="D179:O179" si="3">D191</f>
        <v>6586</v>
      </c>
      <c r="E179" s="277">
        <f t="shared" si="3"/>
        <v>0</v>
      </c>
      <c r="F179" s="277">
        <f t="shared" si="3"/>
        <v>6586</v>
      </c>
      <c r="G179" s="277">
        <f t="shared" si="3"/>
        <v>6586</v>
      </c>
      <c r="H179" s="277">
        <f t="shared" si="3"/>
        <v>0</v>
      </c>
      <c r="I179" s="277">
        <f t="shared" si="3"/>
        <v>6586</v>
      </c>
      <c r="J179" s="277">
        <f t="shared" si="3"/>
        <v>6586</v>
      </c>
      <c r="K179" s="277">
        <f t="shared" si="3"/>
        <v>0</v>
      </c>
      <c r="L179" s="277">
        <f t="shared" si="3"/>
        <v>6586</v>
      </c>
      <c r="M179" s="277">
        <f t="shared" si="3"/>
        <v>6580</v>
      </c>
      <c r="N179" s="277">
        <f t="shared" si="3"/>
        <v>0</v>
      </c>
      <c r="O179" s="277">
        <f t="shared" si="3"/>
        <v>6580</v>
      </c>
    </row>
    <row r="180" spans="1:15" s="4" customFormat="1" ht="69" customHeight="1" x14ac:dyDescent="0.25">
      <c r="A180" s="171"/>
      <c r="B180" s="355"/>
      <c r="C180" s="113" t="s">
        <v>48</v>
      </c>
      <c r="D180" s="277">
        <v>0</v>
      </c>
      <c r="E180" s="277">
        <v>0</v>
      </c>
      <c r="F180" s="277">
        <v>0</v>
      </c>
      <c r="G180" s="277">
        <v>0</v>
      </c>
      <c r="H180" s="277">
        <v>0</v>
      </c>
      <c r="I180" s="277">
        <v>0</v>
      </c>
      <c r="J180" s="277">
        <v>0</v>
      </c>
      <c r="K180" s="277">
        <v>0</v>
      </c>
      <c r="L180" s="277">
        <v>0</v>
      </c>
      <c r="M180" s="277">
        <v>0</v>
      </c>
      <c r="N180" s="277">
        <v>0</v>
      </c>
      <c r="O180" s="277">
        <v>0</v>
      </c>
    </row>
    <row r="181" spans="1:15" s="4" customFormat="1" ht="69" customHeight="1" x14ac:dyDescent="0.25">
      <c r="A181" s="171"/>
      <c r="B181" s="355"/>
      <c r="C181" s="113" t="s">
        <v>47</v>
      </c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7"/>
      <c r="O181" s="277"/>
    </row>
    <row r="182" spans="1:15" s="4" customFormat="1" ht="116.25" customHeight="1" x14ac:dyDescent="0.25">
      <c r="A182" s="171"/>
      <c r="B182" s="355"/>
      <c r="C182" s="114" t="s">
        <v>87</v>
      </c>
      <c r="D182" s="277">
        <v>0</v>
      </c>
      <c r="E182" s="277">
        <v>0</v>
      </c>
      <c r="F182" s="277">
        <v>0</v>
      </c>
      <c r="G182" s="277">
        <v>0</v>
      </c>
      <c r="H182" s="277">
        <v>0</v>
      </c>
      <c r="I182" s="277">
        <v>0</v>
      </c>
      <c r="J182" s="277">
        <v>0</v>
      </c>
      <c r="K182" s="277">
        <v>0</v>
      </c>
      <c r="L182" s="277">
        <v>0</v>
      </c>
      <c r="M182" s="277">
        <v>0</v>
      </c>
      <c r="N182" s="277">
        <v>0</v>
      </c>
      <c r="O182" s="277">
        <v>0</v>
      </c>
    </row>
    <row r="183" spans="1:15" s="4" customFormat="1" ht="111.75" customHeight="1" x14ac:dyDescent="0.25">
      <c r="A183" s="171"/>
      <c r="B183" s="355"/>
      <c r="C183" s="115" t="s">
        <v>93</v>
      </c>
      <c r="D183" s="277">
        <v>0</v>
      </c>
      <c r="E183" s="277">
        <v>0</v>
      </c>
      <c r="F183" s="277">
        <v>0</v>
      </c>
      <c r="G183" s="277">
        <v>0</v>
      </c>
      <c r="H183" s="277">
        <v>0</v>
      </c>
      <c r="I183" s="277">
        <v>0</v>
      </c>
      <c r="J183" s="277">
        <v>0</v>
      </c>
      <c r="K183" s="277">
        <v>0</v>
      </c>
      <c r="L183" s="277">
        <v>0</v>
      </c>
      <c r="M183" s="277">
        <v>0</v>
      </c>
      <c r="N183" s="277">
        <v>0</v>
      </c>
      <c r="O183" s="277">
        <v>0</v>
      </c>
    </row>
    <row r="184" spans="1:15" s="4" customFormat="1" ht="109.5" customHeight="1" x14ac:dyDescent="0.25">
      <c r="A184" s="171"/>
      <c r="B184" s="145"/>
      <c r="C184" s="115" t="s">
        <v>94</v>
      </c>
      <c r="D184" s="277">
        <v>0</v>
      </c>
      <c r="E184" s="277">
        <v>0</v>
      </c>
      <c r="F184" s="277">
        <v>0</v>
      </c>
      <c r="G184" s="277">
        <v>0</v>
      </c>
      <c r="H184" s="277">
        <v>0</v>
      </c>
      <c r="I184" s="277">
        <v>0</v>
      </c>
      <c r="J184" s="277">
        <v>0</v>
      </c>
      <c r="K184" s="277">
        <v>0</v>
      </c>
      <c r="L184" s="277">
        <v>0</v>
      </c>
      <c r="M184" s="277">
        <v>0</v>
      </c>
      <c r="N184" s="277">
        <v>0</v>
      </c>
      <c r="O184" s="277">
        <v>0</v>
      </c>
    </row>
    <row r="185" spans="1:15" s="4" customFormat="1" ht="114" customHeight="1" x14ac:dyDescent="0.25">
      <c r="A185" s="171"/>
      <c r="B185" s="145"/>
      <c r="C185" s="115" t="s">
        <v>88</v>
      </c>
      <c r="D185" s="277">
        <v>0</v>
      </c>
      <c r="E185" s="277">
        <v>0</v>
      </c>
      <c r="F185" s="277">
        <v>0</v>
      </c>
      <c r="G185" s="277">
        <v>0</v>
      </c>
      <c r="H185" s="277">
        <v>0</v>
      </c>
      <c r="I185" s="277">
        <v>0</v>
      </c>
      <c r="J185" s="277">
        <v>0</v>
      </c>
      <c r="K185" s="277">
        <v>0</v>
      </c>
      <c r="L185" s="277">
        <v>0</v>
      </c>
      <c r="M185" s="277">
        <v>0</v>
      </c>
      <c r="N185" s="277">
        <v>0</v>
      </c>
      <c r="O185" s="277">
        <v>0</v>
      </c>
    </row>
    <row r="186" spans="1:15" s="4" customFormat="1" ht="111.75" customHeight="1" x14ac:dyDescent="0.25">
      <c r="A186" s="171"/>
      <c r="B186" s="145"/>
      <c r="C186" s="115" t="s">
        <v>89</v>
      </c>
      <c r="D186" s="277">
        <v>0</v>
      </c>
      <c r="E186" s="277">
        <v>0</v>
      </c>
      <c r="F186" s="277">
        <v>0</v>
      </c>
      <c r="G186" s="277">
        <v>0</v>
      </c>
      <c r="H186" s="277">
        <v>0</v>
      </c>
      <c r="I186" s="277">
        <v>0</v>
      </c>
      <c r="J186" s="277">
        <v>0</v>
      </c>
      <c r="K186" s="277">
        <v>0</v>
      </c>
      <c r="L186" s="277">
        <v>0</v>
      </c>
      <c r="M186" s="277">
        <v>0</v>
      </c>
      <c r="N186" s="277">
        <v>0</v>
      </c>
      <c r="O186" s="277">
        <v>0</v>
      </c>
    </row>
    <row r="187" spans="1:15" s="4" customFormat="1" ht="109.5" customHeight="1" x14ac:dyDescent="0.25">
      <c r="A187" s="171"/>
      <c r="B187" s="145"/>
      <c r="C187" s="115" t="s">
        <v>90</v>
      </c>
      <c r="D187" s="277">
        <v>0</v>
      </c>
      <c r="E187" s="277">
        <v>0</v>
      </c>
      <c r="F187" s="277">
        <v>0</v>
      </c>
      <c r="G187" s="277">
        <v>0</v>
      </c>
      <c r="H187" s="277">
        <v>0</v>
      </c>
      <c r="I187" s="277">
        <v>0</v>
      </c>
      <c r="J187" s="277">
        <v>0</v>
      </c>
      <c r="K187" s="277">
        <v>0</v>
      </c>
      <c r="L187" s="277">
        <v>0</v>
      </c>
      <c r="M187" s="277">
        <v>0</v>
      </c>
      <c r="N187" s="277">
        <v>0</v>
      </c>
      <c r="O187" s="277">
        <v>0</v>
      </c>
    </row>
    <row r="188" spans="1:15" s="4" customFormat="1" ht="118.5" customHeight="1" x14ac:dyDescent="0.25">
      <c r="A188" s="171"/>
      <c r="B188" s="145"/>
      <c r="C188" s="115" t="s">
        <v>91</v>
      </c>
      <c r="D188" s="277">
        <v>0</v>
      </c>
      <c r="E188" s="277">
        <v>0</v>
      </c>
      <c r="F188" s="277">
        <v>0</v>
      </c>
      <c r="G188" s="277">
        <v>0</v>
      </c>
      <c r="H188" s="277">
        <v>0</v>
      </c>
      <c r="I188" s="277">
        <v>0</v>
      </c>
      <c r="J188" s="277">
        <v>0</v>
      </c>
      <c r="K188" s="277">
        <v>0</v>
      </c>
      <c r="L188" s="277">
        <v>0</v>
      </c>
      <c r="M188" s="277">
        <v>0</v>
      </c>
      <c r="N188" s="277">
        <v>0</v>
      </c>
      <c r="O188" s="277">
        <v>0</v>
      </c>
    </row>
    <row r="189" spans="1:15" s="4" customFormat="1" ht="147.75" customHeight="1" x14ac:dyDescent="0.25">
      <c r="A189" s="171"/>
      <c r="B189" s="145"/>
      <c r="C189" s="114" t="s">
        <v>92</v>
      </c>
      <c r="D189" s="277">
        <v>0</v>
      </c>
      <c r="E189" s="277">
        <v>0</v>
      </c>
      <c r="F189" s="277">
        <v>0</v>
      </c>
      <c r="G189" s="277">
        <v>0</v>
      </c>
      <c r="H189" s="277">
        <v>0</v>
      </c>
      <c r="I189" s="277">
        <v>0</v>
      </c>
      <c r="J189" s="277">
        <v>0</v>
      </c>
      <c r="K189" s="277">
        <v>0</v>
      </c>
      <c r="L189" s="277">
        <v>0</v>
      </c>
      <c r="M189" s="277">
        <v>0</v>
      </c>
      <c r="N189" s="277">
        <v>0</v>
      </c>
      <c r="O189" s="277">
        <v>0</v>
      </c>
    </row>
    <row r="190" spans="1:15" s="4" customFormat="1" ht="69" customHeight="1" x14ac:dyDescent="0.25">
      <c r="A190" s="171"/>
      <c r="B190" s="145"/>
      <c r="C190" s="113" t="s">
        <v>46</v>
      </c>
      <c r="D190" s="277">
        <v>0</v>
      </c>
      <c r="E190" s="277">
        <v>0</v>
      </c>
      <c r="F190" s="277">
        <v>0</v>
      </c>
      <c r="G190" s="277">
        <v>0</v>
      </c>
      <c r="H190" s="277">
        <v>0</v>
      </c>
      <c r="I190" s="277">
        <v>0</v>
      </c>
      <c r="J190" s="277">
        <v>0</v>
      </c>
      <c r="K190" s="277">
        <v>0</v>
      </c>
      <c r="L190" s="277">
        <v>0</v>
      </c>
      <c r="M190" s="277">
        <v>0</v>
      </c>
      <c r="N190" s="277">
        <v>0</v>
      </c>
      <c r="O190" s="277">
        <v>0</v>
      </c>
    </row>
    <row r="191" spans="1:15" s="4" customFormat="1" ht="69" customHeight="1" x14ac:dyDescent="0.25">
      <c r="A191" s="171"/>
      <c r="B191" s="145"/>
      <c r="C191" s="113" t="s">
        <v>45</v>
      </c>
      <c r="D191" s="277">
        <f>E191+F191</f>
        <v>6586</v>
      </c>
      <c r="E191" s="277">
        <v>0</v>
      </c>
      <c r="F191" s="277">
        <v>6586</v>
      </c>
      <c r="G191" s="277">
        <f>H191+I191</f>
        <v>6586</v>
      </c>
      <c r="H191" s="277">
        <v>0</v>
      </c>
      <c r="I191" s="277">
        <v>6586</v>
      </c>
      <c r="J191" s="277">
        <f>K191+L191</f>
        <v>6586</v>
      </c>
      <c r="K191" s="277">
        <v>0</v>
      </c>
      <c r="L191" s="277">
        <v>6586</v>
      </c>
      <c r="M191" s="277">
        <f>N191+O191</f>
        <v>6580</v>
      </c>
      <c r="N191" s="277">
        <v>0</v>
      </c>
      <c r="O191" s="277">
        <v>6580</v>
      </c>
    </row>
    <row r="192" spans="1:15" s="4" customFormat="1" ht="69" customHeight="1" x14ac:dyDescent="0.25">
      <c r="A192" s="394" t="s">
        <v>200</v>
      </c>
      <c r="B192" s="379" t="s">
        <v>199</v>
      </c>
      <c r="C192" s="113" t="s">
        <v>132</v>
      </c>
      <c r="D192" s="277">
        <f t="shared" ref="D192:O192" si="4">D204</f>
        <v>1769.9</v>
      </c>
      <c r="E192" s="277">
        <f t="shared" si="4"/>
        <v>1769.9</v>
      </c>
      <c r="F192" s="277">
        <f t="shared" si="4"/>
        <v>0</v>
      </c>
      <c r="G192" s="277">
        <f t="shared" si="4"/>
        <v>1769.9</v>
      </c>
      <c r="H192" s="277">
        <f t="shared" si="4"/>
        <v>1769.9</v>
      </c>
      <c r="I192" s="277">
        <f t="shared" si="4"/>
        <v>0</v>
      </c>
      <c r="J192" s="277">
        <f t="shared" si="4"/>
        <v>1769.9</v>
      </c>
      <c r="K192" s="277">
        <f t="shared" si="4"/>
        <v>1769.9</v>
      </c>
      <c r="L192" s="277">
        <f t="shared" si="4"/>
        <v>0</v>
      </c>
      <c r="M192" s="277">
        <f t="shared" si="4"/>
        <v>1768.1</v>
      </c>
      <c r="N192" s="277">
        <f t="shared" si="4"/>
        <v>1768.1</v>
      </c>
      <c r="O192" s="277">
        <f t="shared" si="4"/>
        <v>0</v>
      </c>
    </row>
    <row r="193" spans="1:20" s="4" customFormat="1" ht="78" customHeight="1" x14ac:dyDescent="0.25">
      <c r="A193" s="368"/>
      <c r="B193" s="355"/>
      <c r="C193" s="113" t="s">
        <v>48</v>
      </c>
      <c r="D193" s="277">
        <v>0</v>
      </c>
      <c r="E193" s="277">
        <v>0</v>
      </c>
      <c r="F193" s="277">
        <v>0</v>
      </c>
      <c r="G193" s="277">
        <v>0</v>
      </c>
      <c r="H193" s="277">
        <v>0</v>
      </c>
      <c r="I193" s="277">
        <v>0</v>
      </c>
      <c r="J193" s="277">
        <v>0</v>
      </c>
      <c r="K193" s="277">
        <v>0</v>
      </c>
      <c r="L193" s="277">
        <v>0</v>
      </c>
      <c r="M193" s="277">
        <v>0</v>
      </c>
      <c r="N193" s="277">
        <v>0</v>
      </c>
      <c r="O193" s="277">
        <v>0</v>
      </c>
    </row>
    <row r="194" spans="1:20" s="4" customFormat="1" ht="69" customHeight="1" x14ac:dyDescent="0.25">
      <c r="A194" s="171"/>
      <c r="B194" s="355"/>
      <c r="C194" s="113" t="s">
        <v>47</v>
      </c>
      <c r="D194" s="277"/>
      <c r="E194" s="277"/>
      <c r="F194" s="277"/>
      <c r="G194" s="277"/>
      <c r="H194" s="277"/>
      <c r="I194" s="277"/>
      <c r="J194" s="277"/>
      <c r="K194" s="277"/>
      <c r="L194" s="277"/>
      <c r="M194" s="277"/>
      <c r="N194" s="277"/>
      <c r="O194" s="277"/>
    </row>
    <row r="195" spans="1:20" s="4" customFormat="1" ht="109.5" customHeight="1" x14ac:dyDescent="0.25">
      <c r="A195" s="171"/>
      <c r="B195" s="355"/>
      <c r="C195" s="114" t="s">
        <v>87</v>
      </c>
      <c r="D195" s="277">
        <v>0</v>
      </c>
      <c r="E195" s="277">
        <v>0</v>
      </c>
      <c r="F195" s="277">
        <v>0</v>
      </c>
      <c r="G195" s="277">
        <v>0</v>
      </c>
      <c r="H195" s="277">
        <v>0</v>
      </c>
      <c r="I195" s="277">
        <v>0</v>
      </c>
      <c r="J195" s="277">
        <v>0</v>
      </c>
      <c r="K195" s="277">
        <v>0</v>
      </c>
      <c r="L195" s="277">
        <v>0</v>
      </c>
      <c r="M195" s="277">
        <v>0</v>
      </c>
      <c r="N195" s="277">
        <v>0</v>
      </c>
      <c r="O195" s="277">
        <v>0</v>
      </c>
    </row>
    <row r="196" spans="1:20" s="4" customFormat="1" ht="109.5" customHeight="1" x14ac:dyDescent="0.25">
      <c r="A196" s="171"/>
      <c r="B196" s="355"/>
      <c r="C196" s="115" t="s">
        <v>93</v>
      </c>
      <c r="D196" s="277">
        <v>0</v>
      </c>
      <c r="E196" s="277">
        <v>0</v>
      </c>
      <c r="F196" s="277">
        <v>0</v>
      </c>
      <c r="G196" s="277">
        <v>0</v>
      </c>
      <c r="H196" s="277">
        <v>0</v>
      </c>
      <c r="I196" s="277">
        <v>0</v>
      </c>
      <c r="J196" s="277">
        <v>0</v>
      </c>
      <c r="K196" s="277">
        <v>0</v>
      </c>
      <c r="L196" s="277">
        <v>0</v>
      </c>
      <c r="M196" s="277">
        <v>0</v>
      </c>
      <c r="N196" s="277">
        <v>0</v>
      </c>
      <c r="O196" s="277">
        <v>0</v>
      </c>
    </row>
    <row r="197" spans="1:20" s="4" customFormat="1" ht="114" customHeight="1" x14ac:dyDescent="0.25">
      <c r="A197" s="171"/>
      <c r="B197" s="355"/>
      <c r="C197" s="115" t="s">
        <v>94</v>
      </c>
      <c r="D197" s="277">
        <v>0</v>
      </c>
      <c r="E197" s="277">
        <v>0</v>
      </c>
      <c r="F197" s="277">
        <v>0</v>
      </c>
      <c r="G197" s="277">
        <v>0</v>
      </c>
      <c r="H197" s="277">
        <v>0</v>
      </c>
      <c r="I197" s="277">
        <v>0</v>
      </c>
      <c r="J197" s="277">
        <v>0</v>
      </c>
      <c r="K197" s="277">
        <v>0</v>
      </c>
      <c r="L197" s="277">
        <v>0</v>
      </c>
      <c r="M197" s="277">
        <v>0</v>
      </c>
      <c r="N197" s="277">
        <v>0</v>
      </c>
      <c r="O197" s="277">
        <v>0</v>
      </c>
    </row>
    <row r="198" spans="1:20" s="4" customFormat="1" ht="114" customHeight="1" x14ac:dyDescent="0.25">
      <c r="A198" s="171"/>
      <c r="B198" s="355"/>
      <c r="C198" s="115" t="s">
        <v>88</v>
      </c>
      <c r="D198" s="277">
        <v>0</v>
      </c>
      <c r="E198" s="277">
        <v>0</v>
      </c>
      <c r="F198" s="277">
        <v>0</v>
      </c>
      <c r="G198" s="277">
        <v>0</v>
      </c>
      <c r="H198" s="277">
        <v>0</v>
      </c>
      <c r="I198" s="277">
        <v>0</v>
      </c>
      <c r="J198" s="277">
        <v>0</v>
      </c>
      <c r="K198" s="277">
        <v>0</v>
      </c>
      <c r="L198" s="277">
        <v>0</v>
      </c>
      <c r="M198" s="277">
        <v>0</v>
      </c>
      <c r="N198" s="277">
        <v>0</v>
      </c>
      <c r="O198" s="277">
        <v>0</v>
      </c>
    </row>
    <row r="199" spans="1:20" s="4" customFormat="1" ht="118.5" customHeight="1" x14ac:dyDescent="0.25">
      <c r="A199" s="171"/>
      <c r="B199" s="145"/>
      <c r="C199" s="115" t="s">
        <v>89</v>
      </c>
      <c r="D199" s="277">
        <v>0</v>
      </c>
      <c r="E199" s="277">
        <v>0</v>
      </c>
      <c r="F199" s="277">
        <v>0</v>
      </c>
      <c r="G199" s="277">
        <v>0</v>
      </c>
      <c r="H199" s="277">
        <v>0</v>
      </c>
      <c r="I199" s="277">
        <v>0</v>
      </c>
      <c r="J199" s="277">
        <v>0</v>
      </c>
      <c r="K199" s="277">
        <v>0</v>
      </c>
      <c r="L199" s="277">
        <v>0</v>
      </c>
      <c r="M199" s="277">
        <v>0</v>
      </c>
      <c r="N199" s="277">
        <v>0</v>
      </c>
      <c r="O199" s="277">
        <v>0</v>
      </c>
    </row>
    <row r="200" spans="1:20" s="4" customFormat="1" ht="134.25" customHeight="1" x14ac:dyDescent="0.25">
      <c r="A200" s="171"/>
      <c r="B200" s="145"/>
      <c r="C200" s="115" t="s">
        <v>90</v>
      </c>
      <c r="D200" s="277">
        <v>0</v>
      </c>
      <c r="E200" s="277">
        <v>0</v>
      </c>
      <c r="F200" s="277">
        <v>0</v>
      </c>
      <c r="G200" s="277">
        <v>0</v>
      </c>
      <c r="H200" s="277">
        <v>0</v>
      </c>
      <c r="I200" s="277">
        <v>0</v>
      </c>
      <c r="J200" s="277">
        <v>0</v>
      </c>
      <c r="K200" s="277">
        <v>0</v>
      </c>
      <c r="L200" s="277">
        <v>0</v>
      </c>
      <c r="M200" s="277">
        <v>0</v>
      </c>
      <c r="N200" s="277">
        <v>0</v>
      </c>
      <c r="O200" s="277">
        <v>0</v>
      </c>
    </row>
    <row r="201" spans="1:20" s="4" customFormat="1" ht="151.5" customHeight="1" x14ac:dyDescent="0.25">
      <c r="A201" s="171"/>
      <c r="B201" s="145"/>
      <c r="C201" s="115" t="s">
        <v>91</v>
      </c>
      <c r="D201" s="277">
        <v>0</v>
      </c>
      <c r="E201" s="277">
        <v>0</v>
      </c>
      <c r="F201" s="277">
        <v>0</v>
      </c>
      <c r="G201" s="277">
        <v>0</v>
      </c>
      <c r="H201" s="277">
        <v>0</v>
      </c>
      <c r="I201" s="277">
        <v>0</v>
      </c>
      <c r="J201" s="277">
        <v>0</v>
      </c>
      <c r="K201" s="277">
        <v>0</v>
      </c>
      <c r="L201" s="277">
        <v>0</v>
      </c>
      <c r="M201" s="277">
        <v>0</v>
      </c>
      <c r="N201" s="277">
        <v>0</v>
      </c>
      <c r="O201" s="277">
        <v>0</v>
      </c>
    </row>
    <row r="202" spans="1:20" s="4" customFormat="1" ht="147.75" customHeight="1" x14ac:dyDescent="0.25">
      <c r="A202" s="171"/>
      <c r="B202" s="145"/>
      <c r="C202" s="114" t="s">
        <v>92</v>
      </c>
      <c r="D202" s="277">
        <v>0</v>
      </c>
      <c r="E202" s="277">
        <v>0</v>
      </c>
      <c r="F202" s="277">
        <v>0</v>
      </c>
      <c r="G202" s="277">
        <v>0</v>
      </c>
      <c r="H202" s="277">
        <v>0</v>
      </c>
      <c r="I202" s="277">
        <v>0</v>
      </c>
      <c r="J202" s="277">
        <v>0</v>
      </c>
      <c r="K202" s="277">
        <v>0</v>
      </c>
      <c r="L202" s="277">
        <v>0</v>
      </c>
      <c r="M202" s="277">
        <v>0</v>
      </c>
      <c r="N202" s="277">
        <v>0</v>
      </c>
      <c r="O202" s="277">
        <v>0</v>
      </c>
    </row>
    <row r="203" spans="1:20" s="4" customFormat="1" ht="69" customHeight="1" x14ac:dyDescent="0.25">
      <c r="A203" s="171"/>
      <c r="B203" s="145"/>
      <c r="C203" s="113" t="s">
        <v>46</v>
      </c>
      <c r="D203" s="277">
        <f>E203+F203</f>
        <v>0</v>
      </c>
      <c r="E203" s="277">
        <v>0</v>
      </c>
      <c r="F203" s="277">
        <v>0</v>
      </c>
      <c r="G203" s="277">
        <f>H203+I203</f>
        <v>0</v>
      </c>
      <c r="H203" s="277">
        <v>0</v>
      </c>
      <c r="I203" s="277">
        <v>0</v>
      </c>
      <c r="J203" s="277">
        <v>0</v>
      </c>
      <c r="K203" s="277">
        <v>0</v>
      </c>
      <c r="L203" s="277">
        <v>0</v>
      </c>
      <c r="M203" s="277">
        <f>N203+O203</f>
        <v>0</v>
      </c>
      <c r="N203" s="277">
        <v>0</v>
      </c>
      <c r="O203" s="277">
        <v>0</v>
      </c>
    </row>
    <row r="204" spans="1:20" s="4" customFormat="1" ht="69" customHeight="1" x14ac:dyDescent="0.25">
      <c r="A204" s="246"/>
      <c r="B204" s="144"/>
      <c r="C204" s="113" t="s">
        <v>45</v>
      </c>
      <c r="D204" s="277">
        <f>E204+F204</f>
        <v>1769.9</v>
      </c>
      <c r="E204" s="277">
        <v>1769.9</v>
      </c>
      <c r="F204" s="277">
        <v>0</v>
      </c>
      <c r="G204" s="277">
        <f>H204+I204</f>
        <v>1769.9</v>
      </c>
      <c r="H204" s="277">
        <v>1769.9</v>
      </c>
      <c r="I204" s="277">
        <v>0</v>
      </c>
      <c r="J204" s="277">
        <f>K204+L204</f>
        <v>1769.9</v>
      </c>
      <c r="K204" s="277">
        <v>1769.9</v>
      </c>
      <c r="L204" s="277">
        <v>0</v>
      </c>
      <c r="M204" s="277">
        <f>N204+O204</f>
        <v>1768.1</v>
      </c>
      <c r="N204" s="277">
        <v>1768.1</v>
      </c>
      <c r="O204" s="277">
        <v>0</v>
      </c>
    </row>
    <row r="205" spans="1:20" x14ac:dyDescent="0.55000000000000004"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</row>
    <row r="206" spans="1:20" x14ac:dyDescent="0.55000000000000004">
      <c r="A206" s="286" t="s">
        <v>244</v>
      </c>
      <c r="B206" s="286"/>
      <c r="C206" s="117"/>
      <c r="D206" s="440" t="s">
        <v>245</v>
      </c>
      <c r="E206" s="441"/>
      <c r="P206" s="104"/>
      <c r="Q206" s="104"/>
      <c r="R206" s="104"/>
    </row>
    <row r="207" spans="1:20" ht="90" customHeight="1" x14ac:dyDescent="0.55000000000000004">
      <c r="A207" s="389" t="s">
        <v>169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251"/>
      <c r="Q207" s="251"/>
      <c r="R207" s="251"/>
      <c r="S207" s="251"/>
      <c r="T207" s="251"/>
    </row>
    <row r="208" spans="1:20" ht="51.75" customHeight="1" x14ac:dyDescent="0.55000000000000004">
      <c r="A208" s="389"/>
      <c r="B208" s="389"/>
      <c r="C208" s="389"/>
      <c r="D208" s="389"/>
      <c r="E208" s="389"/>
      <c r="F208" s="389"/>
      <c r="G208" s="389"/>
      <c r="H208" s="389"/>
      <c r="I208" s="389"/>
      <c r="J208" s="389"/>
      <c r="K208" s="389"/>
      <c r="L208" s="389"/>
      <c r="M208" s="389"/>
      <c r="N208" s="389"/>
      <c r="O208" s="389"/>
      <c r="P208" s="389"/>
      <c r="Q208" s="105"/>
      <c r="R208" s="105"/>
      <c r="S208" s="105"/>
      <c r="T208" s="105"/>
    </row>
  </sheetData>
  <mergeCells count="48">
    <mergeCell ref="B140:B152"/>
    <mergeCell ref="A140:A152"/>
    <mergeCell ref="D5:O5"/>
    <mergeCell ref="G7:G8"/>
    <mergeCell ref="A3:U3"/>
    <mergeCell ref="G6:I6"/>
    <mergeCell ref="J6:L6"/>
    <mergeCell ref="M6:O6"/>
    <mergeCell ref="H7:I7"/>
    <mergeCell ref="D6:F6"/>
    <mergeCell ref="E7:F7"/>
    <mergeCell ref="A10:A22"/>
    <mergeCell ref="B24:B35"/>
    <mergeCell ref="A23:A35"/>
    <mergeCell ref="B36:B48"/>
    <mergeCell ref="A36:A48"/>
    <mergeCell ref="A208:P208"/>
    <mergeCell ref="A207:O207"/>
    <mergeCell ref="J7:J8"/>
    <mergeCell ref="K7:L7"/>
    <mergeCell ref="M7:M8"/>
    <mergeCell ref="N7:O7"/>
    <mergeCell ref="A5:A8"/>
    <mergeCell ref="B5:B8"/>
    <mergeCell ref="C5:C8"/>
    <mergeCell ref="D7:D8"/>
    <mergeCell ref="B179:B183"/>
    <mergeCell ref="B166:B168"/>
    <mergeCell ref="D206:E206"/>
    <mergeCell ref="A192:A193"/>
    <mergeCell ref="B192:B198"/>
    <mergeCell ref="B10:B22"/>
    <mergeCell ref="A62:A74"/>
    <mergeCell ref="B153:B165"/>
    <mergeCell ref="A153:A165"/>
    <mergeCell ref="A49:A61"/>
    <mergeCell ref="B62:B74"/>
    <mergeCell ref="A75:A87"/>
    <mergeCell ref="B49:B61"/>
    <mergeCell ref="B75:B87"/>
    <mergeCell ref="B88:B100"/>
    <mergeCell ref="A88:A100"/>
    <mergeCell ref="B101:B113"/>
    <mergeCell ref="A101:A113"/>
    <mergeCell ref="B114:B126"/>
    <mergeCell ref="A114:A126"/>
    <mergeCell ref="B127:B139"/>
    <mergeCell ref="A128:A139"/>
  </mergeCells>
  <phoneticPr fontId="0" type="noConversion"/>
  <printOptions horizontalCentered="1"/>
  <pageMargins left="0.39370078740157483" right="0.39370078740157483" top="0.61" bottom="0.31" header="0.6" footer="0.27559055118110237"/>
  <pageSetup paperSize="9" scale="27" firstPageNumber="163" fitToHeight="0" orientation="landscape" r:id="rId1"/>
  <headerFooter differentFirst="1" scaleWithDoc="0">
    <oddHeader>&amp;C&amp;P</oddHeader>
  </headerFooter>
  <rowBreaks count="3" manualBreakCount="3">
    <brk id="35" max="16383" man="1"/>
    <brk id="113" max="16383" man="1"/>
    <brk id="13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autoPageBreaks="0" fitToPage="1"/>
  </sheetPr>
  <dimension ref="A1:O199"/>
  <sheetViews>
    <sheetView view="pageBreakPreview" topLeftCell="A181" zoomScale="106" zoomScaleSheetLayoutView="106" workbookViewId="0">
      <selection activeCell="D134" sqref="D134"/>
    </sheetView>
  </sheetViews>
  <sheetFormatPr defaultColWidth="9.109375" defaultRowHeight="13.2" x14ac:dyDescent="0.25"/>
  <cols>
    <col min="1" max="1" width="27.88671875" style="31" customWidth="1"/>
    <col min="2" max="2" width="34.109375" style="31" customWidth="1"/>
    <col min="3" max="3" width="26.44140625" style="31" customWidth="1"/>
    <col min="4" max="4" width="17.44140625" style="31" customWidth="1"/>
    <col min="5" max="5" width="23.5546875" style="31" customWidth="1"/>
    <col min="6" max="6" width="21" style="31" customWidth="1"/>
    <col min="7" max="7" width="14.88671875" style="22" customWidth="1"/>
    <col min="8" max="16384" width="9.109375" style="22"/>
  </cols>
  <sheetData>
    <row r="1" spans="1:7" ht="15.6" x14ac:dyDescent="0.25">
      <c r="B1" s="33"/>
      <c r="C1" s="33"/>
      <c r="D1" s="33"/>
      <c r="E1" s="33"/>
      <c r="F1" s="33"/>
    </row>
    <row r="2" spans="1:7" ht="18" x14ac:dyDescent="0.25">
      <c r="A2" s="43"/>
      <c r="B2" s="9"/>
      <c r="C2" s="42"/>
      <c r="D2" s="42"/>
      <c r="E2" s="42"/>
      <c r="F2" s="42" t="s">
        <v>151</v>
      </c>
    </row>
    <row r="3" spans="1:7" ht="18" x14ac:dyDescent="0.25">
      <c r="A3" s="43"/>
      <c r="B3" s="85"/>
      <c r="C3" s="86"/>
      <c r="D3" s="86"/>
      <c r="E3" s="86"/>
      <c r="F3" s="86"/>
    </row>
    <row r="4" spans="1:7" s="31" customFormat="1" ht="91.5" customHeight="1" x14ac:dyDescent="0.25">
      <c r="A4" s="376" t="s">
        <v>262</v>
      </c>
      <c r="B4" s="377"/>
      <c r="C4" s="377"/>
      <c r="D4" s="377"/>
      <c r="E4" s="377"/>
      <c r="F4" s="377"/>
    </row>
    <row r="5" spans="1:7" x14ac:dyDescent="0.25">
      <c r="A5" s="48"/>
      <c r="B5" s="87"/>
      <c r="C5" s="88"/>
      <c r="D5" s="88"/>
      <c r="E5" s="88"/>
      <c r="F5" s="88"/>
    </row>
    <row r="6" spans="1:7" ht="15.6" x14ac:dyDescent="0.25">
      <c r="A6" s="452" t="s">
        <v>7</v>
      </c>
      <c r="B6" s="451" t="s">
        <v>25</v>
      </c>
      <c r="C6" s="366" t="s">
        <v>16</v>
      </c>
      <c r="D6" s="1" t="s">
        <v>23</v>
      </c>
      <c r="E6" s="1"/>
      <c r="F6" s="1"/>
    </row>
    <row r="7" spans="1:7" s="34" customFormat="1" ht="102.75" customHeight="1" x14ac:dyDescent="0.25">
      <c r="A7" s="452"/>
      <c r="B7" s="451"/>
      <c r="C7" s="366"/>
      <c r="D7" s="41" t="s">
        <v>118</v>
      </c>
      <c r="E7" s="41" t="s">
        <v>119</v>
      </c>
      <c r="F7" s="41" t="s">
        <v>120</v>
      </c>
      <c r="G7" s="36"/>
    </row>
    <row r="8" spans="1:7" s="34" customFormat="1" ht="15.6" x14ac:dyDescent="0.25">
      <c r="A8" s="39">
        <v>1</v>
      </c>
      <c r="B8" s="89">
        <v>2</v>
      </c>
      <c r="C8" s="38">
        <v>3</v>
      </c>
      <c r="D8" s="38">
        <v>4</v>
      </c>
      <c r="E8" s="38">
        <v>5</v>
      </c>
      <c r="F8" s="38">
        <v>6</v>
      </c>
    </row>
    <row r="9" spans="1:7" s="31" customFormat="1" ht="15.75" customHeight="1" x14ac:dyDescent="0.25">
      <c r="A9" s="367" t="s">
        <v>15</v>
      </c>
      <c r="B9" s="448" t="s">
        <v>175</v>
      </c>
      <c r="C9" s="301" t="s">
        <v>11</v>
      </c>
      <c r="D9" s="40">
        <f>D22+D157</f>
        <v>22405.9</v>
      </c>
      <c r="E9" s="40">
        <f>E22+E157</f>
        <v>22395.200000000001</v>
      </c>
      <c r="F9" s="40">
        <f>F22+F157</f>
        <v>22395.200000000001</v>
      </c>
    </row>
    <row r="10" spans="1:7" s="31" customFormat="1" ht="65.25" customHeight="1" x14ac:dyDescent="0.25">
      <c r="A10" s="455"/>
      <c r="B10" s="447"/>
      <c r="C10" s="5" t="s">
        <v>97</v>
      </c>
      <c r="D10" s="40" t="s">
        <v>263</v>
      </c>
      <c r="E10" s="40" t="s">
        <v>263</v>
      </c>
      <c r="F10" s="40" t="s">
        <v>263</v>
      </c>
    </row>
    <row r="11" spans="1:7" ht="54.75" customHeight="1" x14ac:dyDescent="0.25">
      <c r="A11" s="299"/>
      <c r="B11" s="299"/>
      <c r="C11" s="5" t="s">
        <v>85</v>
      </c>
      <c r="D11" s="40" t="s">
        <v>278</v>
      </c>
      <c r="E11" s="40" t="s">
        <v>287</v>
      </c>
      <c r="F11" s="40" t="s">
        <v>287</v>
      </c>
    </row>
    <row r="12" spans="1:7" ht="15.6" x14ac:dyDescent="0.25">
      <c r="A12" s="299"/>
      <c r="B12" s="299"/>
      <c r="C12" s="95" t="s">
        <v>0</v>
      </c>
      <c r="D12" s="40"/>
      <c r="E12" s="40"/>
      <c r="F12" s="40"/>
    </row>
    <row r="13" spans="1:7" ht="15.6" x14ac:dyDescent="0.25">
      <c r="A13" s="299"/>
      <c r="B13" s="299"/>
      <c r="C13" s="95" t="s">
        <v>96</v>
      </c>
      <c r="D13" s="40" t="s">
        <v>264</v>
      </c>
      <c r="E13" s="40" t="s">
        <v>281</v>
      </c>
      <c r="F13" s="40" t="s">
        <v>281</v>
      </c>
    </row>
    <row r="14" spans="1:7" ht="15" customHeight="1" x14ac:dyDescent="0.25">
      <c r="A14" s="94"/>
      <c r="B14" s="94"/>
      <c r="C14" s="95" t="s">
        <v>165</v>
      </c>
      <c r="D14" s="40" t="s">
        <v>277</v>
      </c>
      <c r="E14" s="40" t="s">
        <v>286</v>
      </c>
      <c r="F14" s="40" t="s">
        <v>286</v>
      </c>
    </row>
    <row r="15" spans="1:7" ht="15.6" x14ac:dyDescent="0.25">
      <c r="A15" s="102"/>
      <c r="B15" s="300"/>
      <c r="C15" s="90" t="s">
        <v>10</v>
      </c>
      <c r="D15" s="40" t="s">
        <v>263</v>
      </c>
      <c r="E15" s="40" t="s">
        <v>263</v>
      </c>
      <c r="F15" s="40" t="s">
        <v>263</v>
      </c>
    </row>
    <row r="16" spans="1:7" ht="26.4" x14ac:dyDescent="0.25">
      <c r="A16" s="100"/>
      <c r="B16" s="299"/>
      <c r="C16" s="90" t="s">
        <v>86</v>
      </c>
      <c r="D16" s="40" t="s">
        <v>263</v>
      </c>
      <c r="E16" s="40" t="s">
        <v>263</v>
      </c>
      <c r="F16" s="40" t="s">
        <v>263</v>
      </c>
    </row>
    <row r="17" spans="1:6" ht="15.6" x14ac:dyDescent="0.25">
      <c r="A17" s="100"/>
      <c r="B17" s="299"/>
      <c r="C17" s="101" t="s">
        <v>0</v>
      </c>
      <c r="D17" s="40"/>
      <c r="E17" s="40"/>
      <c r="F17" s="40"/>
    </row>
    <row r="18" spans="1:6" s="31" customFormat="1" ht="39.6" x14ac:dyDescent="0.25">
      <c r="A18" s="100"/>
      <c r="B18" s="299"/>
      <c r="C18" s="302" t="s">
        <v>95</v>
      </c>
      <c r="D18" s="40" t="s">
        <v>263</v>
      </c>
      <c r="E18" s="40" t="s">
        <v>263</v>
      </c>
      <c r="F18" s="40" t="s">
        <v>263</v>
      </c>
    </row>
    <row r="19" spans="1:6" s="31" customFormat="1" ht="15.6" x14ac:dyDescent="0.25">
      <c r="A19" s="100"/>
      <c r="B19" s="299"/>
      <c r="C19" s="101" t="s">
        <v>100</v>
      </c>
      <c r="D19" s="40" t="s">
        <v>263</v>
      </c>
      <c r="E19" s="40" t="s">
        <v>263</v>
      </c>
      <c r="F19" s="40" t="s">
        <v>263</v>
      </c>
    </row>
    <row r="20" spans="1:6" s="31" customFormat="1" ht="15.6" x14ac:dyDescent="0.25">
      <c r="A20" s="103"/>
      <c r="B20" s="94"/>
      <c r="C20" s="101" t="s">
        <v>19</v>
      </c>
      <c r="D20" s="40" t="s">
        <v>263</v>
      </c>
      <c r="E20" s="40" t="s">
        <v>263</v>
      </c>
      <c r="F20" s="40" t="s">
        <v>263</v>
      </c>
    </row>
    <row r="21" spans="1:6" s="31" customFormat="1" ht="15.6" x14ac:dyDescent="0.25">
      <c r="A21" s="94" t="s">
        <v>0</v>
      </c>
      <c r="B21" s="144"/>
      <c r="C21" s="5"/>
      <c r="D21" s="40"/>
      <c r="E21" s="40"/>
      <c r="F21" s="40"/>
    </row>
    <row r="22" spans="1:6" s="31" customFormat="1" ht="15.75" customHeight="1" x14ac:dyDescent="0.25">
      <c r="A22" s="453" t="s">
        <v>20</v>
      </c>
      <c r="B22" s="448" t="s">
        <v>181</v>
      </c>
      <c r="C22" s="301" t="s">
        <v>11</v>
      </c>
      <c r="D22" s="40" t="s">
        <v>275</v>
      </c>
      <c r="E22" s="40" t="s">
        <v>285</v>
      </c>
      <c r="F22" s="40" t="s">
        <v>285</v>
      </c>
    </row>
    <row r="23" spans="1:6" ht="68.25" customHeight="1" x14ac:dyDescent="0.25">
      <c r="A23" s="456"/>
      <c r="B23" s="447"/>
      <c r="C23" s="5" t="s">
        <v>97</v>
      </c>
      <c r="D23" s="40" t="s">
        <v>263</v>
      </c>
      <c r="E23" s="40" t="s">
        <v>263</v>
      </c>
      <c r="F23" s="40" t="s">
        <v>263</v>
      </c>
    </row>
    <row r="24" spans="1:6" ht="54" customHeight="1" x14ac:dyDescent="0.25">
      <c r="A24" s="303"/>
      <c r="B24" s="447"/>
      <c r="C24" s="5" t="s">
        <v>85</v>
      </c>
      <c r="D24" s="40" t="s">
        <v>275</v>
      </c>
      <c r="E24" s="40" t="s">
        <v>285</v>
      </c>
      <c r="F24" s="40" t="s">
        <v>285</v>
      </c>
    </row>
    <row r="25" spans="1:6" ht="15.6" x14ac:dyDescent="0.25">
      <c r="A25" s="303"/>
      <c r="B25" s="299"/>
      <c r="C25" s="95" t="s">
        <v>0</v>
      </c>
      <c r="D25" s="40"/>
      <c r="E25" s="40"/>
      <c r="F25" s="40"/>
    </row>
    <row r="26" spans="1:6" ht="15.6" x14ac:dyDescent="0.25">
      <c r="A26" s="303"/>
      <c r="B26" s="299"/>
      <c r="C26" s="95" t="s">
        <v>96</v>
      </c>
      <c r="D26" s="40" t="s">
        <v>263</v>
      </c>
      <c r="E26" s="40" t="s">
        <v>263</v>
      </c>
      <c r="F26" s="40" t="s">
        <v>263</v>
      </c>
    </row>
    <row r="27" spans="1:6" ht="15.75" customHeight="1" x14ac:dyDescent="0.25">
      <c r="A27" s="303"/>
      <c r="B27" s="299"/>
      <c r="C27" s="95" t="s">
        <v>9</v>
      </c>
      <c r="D27" s="40" t="s">
        <v>275</v>
      </c>
      <c r="E27" s="40" t="s">
        <v>285</v>
      </c>
      <c r="F27" s="40" t="s">
        <v>285</v>
      </c>
    </row>
    <row r="28" spans="1:6" ht="15.6" x14ac:dyDescent="0.25">
      <c r="A28" s="303"/>
      <c r="B28" s="299"/>
      <c r="C28" s="5" t="s">
        <v>10</v>
      </c>
      <c r="D28" s="40" t="s">
        <v>263</v>
      </c>
      <c r="E28" s="40" t="s">
        <v>263</v>
      </c>
      <c r="F28" s="40" t="s">
        <v>263</v>
      </c>
    </row>
    <row r="29" spans="1:6" ht="26.4" x14ac:dyDescent="0.25">
      <c r="A29" s="303"/>
      <c r="B29" s="299"/>
      <c r="C29" s="5" t="s">
        <v>86</v>
      </c>
      <c r="D29" s="40" t="s">
        <v>263</v>
      </c>
      <c r="E29" s="40" t="s">
        <v>263</v>
      </c>
      <c r="F29" s="40" t="s">
        <v>263</v>
      </c>
    </row>
    <row r="30" spans="1:6" ht="15.6" x14ac:dyDescent="0.25">
      <c r="A30" s="304"/>
      <c r="B30" s="305"/>
      <c r="C30" s="95" t="s">
        <v>0</v>
      </c>
      <c r="D30" s="40"/>
      <c r="E30" s="40"/>
      <c r="F30" s="40"/>
    </row>
    <row r="31" spans="1:6" ht="39.6" x14ac:dyDescent="0.25">
      <c r="A31" s="306"/>
      <c r="B31" s="300"/>
      <c r="C31" s="302" t="s">
        <v>95</v>
      </c>
      <c r="D31" s="40" t="s">
        <v>263</v>
      </c>
      <c r="E31" s="40" t="s">
        <v>263</v>
      </c>
      <c r="F31" s="40" t="s">
        <v>263</v>
      </c>
    </row>
    <row r="32" spans="1:6" ht="15.6" x14ac:dyDescent="0.25">
      <c r="A32" s="303"/>
      <c r="B32" s="299"/>
      <c r="C32" s="101" t="s">
        <v>100</v>
      </c>
      <c r="D32" s="40" t="s">
        <v>263</v>
      </c>
      <c r="E32" s="40" t="s">
        <v>263</v>
      </c>
      <c r="F32" s="40" t="s">
        <v>263</v>
      </c>
    </row>
    <row r="33" spans="1:6" ht="15.6" x14ac:dyDescent="0.25">
      <c r="A33" s="304"/>
      <c r="B33" s="94"/>
      <c r="C33" s="101" t="s">
        <v>19</v>
      </c>
      <c r="D33" s="40" t="s">
        <v>263</v>
      </c>
      <c r="E33" s="40" t="s">
        <v>263</v>
      </c>
      <c r="F33" s="40" t="s">
        <v>263</v>
      </c>
    </row>
    <row r="34" spans="1:6" ht="15.6" x14ac:dyDescent="0.25">
      <c r="A34" s="303" t="s">
        <v>0</v>
      </c>
      <c r="B34" s="145"/>
      <c r="C34" s="5"/>
      <c r="D34" s="40"/>
      <c r="E34" s="40"/>
      <c r="F34" s="40"/>
    </row>
    <row r="35" spans="1:6" ht="15.75" customHeight="1" x14ac:dyDescent="0.25">
      <c r="A35" s="453" t="s">
        <v>29</v>
      </c>
      <c r="B35" s="446" t="s">
        <v>204</v>
      </c>
      <c r="C35" s="307" t="s">
        <v>11</v>
      </c>
      <c r="D35" s="40" t="s">
        <v>276</v>
      </c>
      <c r="E35" s="40" t="s">
        <v>276</v>
      </c>
      <c r="F35" s="40" t="s">
        <v>276</v>
      </c>
    </row>
    <row r="36" spans="1:6" ht="66.75" customHeight="1" x14ac:dyDescent="0.25">
      <c r="A36" s="454"/>
      <c r="B36" s="447"/>
      <c r="C36" s="90" t="s">
        <v>97</v>
      </c>
      <c r="D36" s="40" t="s">
        <v>263</v>
      </c>
      <c r="E36" s="40" t="s">
        <v>263</v>
      </c>
      <c r="F36" s="40" t="s">
        <v>263</v>
      </c>
    </row>
    <row r="37" spans="1:6" ht="54.75" customHeight="1" x14ac:dyDescent="0.25">
      <c r="A37" s="308"/>
      <c r="B37" s="447"/>
      <c r="C37" s="90" t="s">
        <v>85</v>
      </c>
      <c r="D37" s="40" t="s">
        <v>276</v>
      </c>
      <c r="E37" s="40" t="s">
        <v>276</v>
      </c>
      <c r="F37" s="40" t="s">
        <v>276</v>
      </c>
    </row>
    <row r="38" spans="1:6" ht="15.6" x14ac:dyDescent="0.25">
      <c r="A38" s="308"/>
      <c r="B38" s="303"/>
      <c r="C38" s="101" t="s">
        <v>0</v>
      </c>
      <c r="D38" s="40"/>
      <c r="E38" s="40"/>
      <c r="F38" s="40"/>
    </row>
    <row r="39" spans="1:6" ht="15.6" x14ac:dyDescent="0.25">
      <c r="A39" s="308"/>
      <c r="B39" s="303"/>
      <c r="C39" s="101" t="s">
        <v>96</v>
      </c>
      <c r="D39" s="40" t="s">
        <v>263</v>
      </c>
      <c r="E39" s="40" t="s">
        <v>263</v>
      </c>
      <c r="F39" s="40" t="s">
        <v>263</v>
      </c>
    </row>
    <row r="40" spans="1:6" ht="15.6" x14ac:dyDescent="0.25">
      <c r="A40" s="308"/>
      <c r="B40" s="449"/>
      <c r="C40" s="101" t="s">
        <v>9</v>
      </c>
      <c r="D40" s="40" t="s">
        <v>276</v>
      </c>
      <c r="E40" s="40" t="s">
        <v>276</v>
      </c>
      <c r="F40" s="40" t="s">
        <v>276</v>
      </c>
    </row>
    <row r="41" spans="1:6" ht="15.6" x14ac:dyDescent="0.25">
      <c r="A41" s="308"/>
      <c r="B41" s="447"/>
      <c r="C41" s="90" t="s">
        <v>10</v>
      </c>
      <c r="D41" s="40" t="s">
        <v>263</v>
      </c>
      <c r="E41" s="40" t="s">
        <v>263</v>
      </c>
      <c r="F41" s="40" t="s">
        <v>263</v>
      </c>
    </row>
    <row r="42" spans="1:6" ht="26.4" x14ac:dyDescent="0.25">
      <c r="A42" s="456"/>
      <c r="B42" s="447"/>
      <c r="C42" s="90" t="s">
        <v>86</v>
      </c>
      <c r="D42" s="40" t="s">
        <v>263</v>
      </c>
      <c r="E42" s="40" t="s">
        <v>263</v>
      </c>
      <c r="F42" s="40" t="s">
        <v>263</v>
      </c>
    </row>
    <row r="43" spans="1:6" ht="15.6" x14ac:dyDescent="0.25">
      <c r="A43" s="454"/>
      <c r="B43" s="447"/>
      <c r="C43" s="101" t="s">
        <v>0</v>
      </c>
      <c r="D43" s="40"/>
      <c r="E43" s="40"/>
      <c r="F43" s="40"/>
    </row>
    <row r="44" spans="1:6" ht="40.5" customHeight="1" x14ac:dyDescent="0.25">
      <c r="A44" s="454"/>
      <c r="B44" s="447"/>
      <c r="C44" s="302" t="s">
        <v>95</v>
      </c>
      <c r="D44" s="40" t="s">
        <v>263</v>
      </c>
      <c r="E44" s="40" t="s">
        <v>263</v>
      </c>
      <c r="F44" s="40" t="s">
        <v>263</v>
      </c>
    </row>
    <row r="45" spans="1:6" ht="15.6" x14ac:dyDescent="0.25">
      <c r="A45" s="308"/>
      <c r="B45" s="303"/>
      <c r="C45" s="101" t="s">
        <v>100</v>
      </c>
      <c r="D45" s="40" t="s">
        <v>263</v>
      </c>
      <c r="E45" s="40" t="s">
        <v>263</v>
      </c>
      <c r="F45" s="40" t="s">
        <v>263</v>
      </c>
    </row>
    <row r="46" spans="1:6" ht="15.6" x14ac:dyDescent="0.25">
      <c r="A46" s="309"/>
      <c r="B46" s="304"/>
      <c r="C46" s="101" t="s">
        <v>19</v>
      </c>
      <c r="D46" s="40" t="s">
        <v>263</v>
      </c>
      <c r="E46" s="40" t="s">
        <v>263</v>
      </c>
      <c r="F46" s="40" t="s">
        <v>263</v>
      </c>
    </row>
    <row r="47" spans="1:6" ht="33" customHeight="1" x14ac:dyDescent="0.25">
      <c r="A47" s="304" t="s">
        <v>49</v>
      </c>
      <c r="B47" s="310"/>
      <c r="C47" s="301"/>
      <c r="D47" s="40"/>
      <c r="E47" s="40"/>
      <c r="F47" s="40"/>
    </row>
    <row r="48" spans="1:6" ht="15.75" customHeight="1" x14ac:dyDescent="0.25">
      <c r="A48" s="457" t="s">
        <v>12</v>
      </c>
      <c r="B48" s="446" t="s">
        <v>207</v>
      </c>
      <c r="C48" s="307" t="s">
        <v>11</v>
      </c>
      <c r="D48" s="40" t="s">
        <v>274</v>
      </c>
      <c r="E48" s="40" t="s">
        <v>274</v>
      </c>
      <c r="F48" s="40" t="s">
        <v>274</v>
      </c>
    </row>
    <row r="49" spans="1:6" ht="65.25" customHeight="1" x14ac:dyDescent="0.25">
      <c r="A49" s="458"/>
      <c r="B49" s="447"/>
      <c r="C49" s="90" t="s">
        <v>97</v>
      </c>
      <c r="D49" s="40" t="s">
        <v>263</v>
      </c>
      <c r="E49" s="40" t="s">
        <v>263</v>
      </c>
      <c r="F49" s="40" t="s">
        <v>263</v>
      </c>
    </row>
    <row r="50" spans="1:6" ht="53.25" customHeight="1" x14ac:dyDescent="0.25">
      <c r="A50" s="311"/>
      <c r="B50" s="303"/>
      <c r="C50" s="90" t="s">
        <v>85</v>
      </c>
      <c r="D50" s="40" t="s">
        <v>274</v>
      </c>
      <c r="E50" s="40" t="s">
        <v>274</v>
      </c>
      <c r="F50" s="40" t="s">
        <v>274</v>
      </c>
    </row>
    <row r="51" spans="1:6" ht="15.6" x14ac:dyDescent="0.25">
      <c r="A51" s="311"/>
      <c r="B51" s="303"/>
      <c r="C51" s="101" t="s">
        <v>0</v>
      </c>
      <c r="D51" s="40"/>
      <c r="E51" s="40"/>
      <c r="F51" s="40"/>
    </row>
    <row r="52" spans="1:6" ht="15.6" x14ac:dyDescent="0.25">
      <c r="A52" s="311"/>
      <c r="B52" s="303"/>
      <c r="C52" s="101" t="s">
        <v>96</v>
      </c>
      <c r="D52" s="40" t="s">
        <v>263</v>
      </c>
      <c r="E52" s="40" t="s">
        <v>263</v>
      </c>
      <c r="F52" s="40" t="s">
        <v>263</v>
      </c>
    </row>
    <row r="53" spans="1:6" ht="15.6" x14ac:dyDescent="0.25">
      <c r="A53" s="311"/>
      <c r="B53" s="303"/>
      <c r="C53" s="101" t="s">
        <v>9</v>
      </c>
      <c r="D53" s="40" t="s">
        <v>274</v>
      </c>
      <c r="E53" s="40" t="s">
        <v>274</v>
      </c>
      <c r="F53" s="40" t="s">
        <v>274</v>
      </c>
    </row>
    <row r="54" spans="1:6" ht="15.6" x14ac:dyDescent="0.25">
      <c r="A54" s="311"/>
      <c r="B54" s="303"/>
      <c r="C54" s="90" t="s">
        <v>10</v>
      </c>
      <c r="D54" s="40" t="s">
        <v>263</v>
      </c>
      <c r="E54" s="40" t="s">
        <v>263</v>
      </c>
      <c r="F54" s="40" t="s">
        <v>263</v>
      </c>
    </row>
    <row r="55" spans="1:6" ht="26.4" x14ac:dyDescent="0.25">
      <c r="A55" s="449"/>
      <c r="B55" s="303"/>
      <c r="C55" s="90" t="s">
        <v>86</v>
      </c>
      <c r="D55" s="40" t="s">
        <v>263</v>
      </c>
      <c r="E55" s="40" t="s">
        <v>263</v>
      </c>
      <c r="F55" s="40" t="s">
        <v>263</v>
      </c>
    </row>
    <row r="56" spans="1:6" ht="15.6" x14ac:dyDescent="0.25">
      <c r="A56" s="447"/>
      <c r="B56" s="449"/>
      <c r="C56" s="101" t="s">
        <v>0</v>
      </c>
      <c r="D56" s="40"/>
      <c r="E56" s="40"/>
      <c r="F56" s="40"/>
    </row>
    <row r="57" spans="1:6" ht="42" customHeight="1" x14ac:dyDescent="0.25">
      <c r="A57" s="447"/>
      <c r="B57" s="447"/>
      <c r="C57" s="302" t="s">
        <v>95</v>
      </c>
      <c r="D57" s="40" t="s">
        <v>263</v>
      </c>
      <c r="E57" s="40" t="s">
        <v>263</v>
      </c>
      <c r="F57" s="40" t="s">
        <v>263</v>
      </c>
    </row>
    <row r="58" spans="1:6" ht="15.6" x14ac:dyDescent="0.25">
      <c r="A58" s="311"/>
      <c r="B58" s="303"/>
      <c r="C58" s="101" t="s">
        <v>100</v>
      </c>
      <c r="D58" s="40" t="s">
        <v>263</v>
      </c>
      <c r="E58" s="40" t="s">
        <v>263</v>
      </c>
      <c r="F58" s="40" t="s">
        <v>263</v>
      </c>
    </row>
    <row r="59" spans="1:6" ht="15.6" x14ac:dyDescent="0.25">
      <c r="A59" s="312"/>
      <c r="B59" s="304"/>
      <c r="C59" s="101" t="s">
        <v>19</v>
      </c>
      <c r="D59" s="40" t="s">
        <v>263</v>
      </c>
      <c r="E59" s="40" t="s">
        <v>263</v>
      </c>
      <c r="F59" s="40" t="s">
        <v>263</v>
      </c>
    </row>
    <row r="60" spans="1:6" ht="15.75" customHeight="1" x14ac:dyDescent="0.25">
      <c r="A60" s="313" t="s">
        <v>13</v>
      </c>
      <c r="B60" s="446" t="s">
        <v>209</v>
      </c>
      <c r="C60" s="307" t="s">
        <v>11</v>
      </c>
      <c r="D60" s="40" t="s">
        <v>273</v>
      </c>
      <c r="E60" s="40" t="s">
        <v>273</v>
      </c>
      <c r="F60" s="40" t="s">
        <v>273</v>
      </c>
    </row>
    <row r="61" spans="1:6" ht="65.25" customHeight="1" x14ac:dyDescent="0.25">
      <c r="A61" s="311"/>
      <c r="B61" s="447"/>
      <c r="C61" s="90" t="s">
        <v>97</v>
      </c>
      <c r="D61" s="40" t="s">
        <v>263</v>
      </c>
      <c r="E61" s="40" t="s">
        <v>263</v>
      </c>
      <c r="F61" s="40" t="s">
        <v>263</v>
      </c>
    </row>
    <row r="62" spans="1:6" ht="54" customHeight="1" x14ac:dyDescent="0.25">
      <c r="A62" s="311"/>
      <c r="B62" s="303"/>
      <c r="C62" s="90" t="s">
        <v>85</v>
      </c>
      <c r="D62" s="40" t="s">
        <v>273</v>
      </c>
      <c r="E62" s="40" t="s">
        <v>273</v>
      </c>
      <c r="F62" s="40" t="s">
        <v>273</v>
      </c>
    </row>
    <row r="63" spans="1:6" ht="15.6" x14ac:dyDescent="0.25">
      <c r="A63" s="311"/>
      <c r="B63" s="303"/>
      <c r="C63" s="90" t="s">
        <v>0</v>
      </c>
      <c r="D63" s="40"/>
      <c r="E63" s="40"/>
      <c r="F63" s="40"/>
    </row>
    <row r="64" spans="1:6" ht="15.6" x14ac:dyDescent="0.25">
      <c r="A64" s="311"/>
      <c r="B64" s="303"/>
      <c r="C64" s="101" t="s">
        <v>96</v>
      </c>
      <c r="D64" s="40" t="s">
        <v>263</v>
      </c>
      <c r="E64" s="40" t="s">
        <v>263</v>
      </c>
      <c r="F64" s="40" t="s">
        <v>263</v>
      </c>
    </row>
    <row r="65" spans="1:6" ht="15.6" x14ac:dyDescent="0.25">
      <c r="A65" s="311"/>
      <c r="B65" s="303"/>
      <c r="C65" s="101" t="s">
        <v>9</v>
      </c>
      <c r="D65" s="40" t="s">
        <v>273</v>
      </c>
      <c r="E65" s="40" t="s">
        <v>273</v>
      </c>
      <c r="F65" s="40" t="s">
        <v>273</v>
      </c>
    </row>
    <row r="66" spans="1:6" ht="15.6" x14ac:dyDescent="0.25">
      <c r="A66" s="311"/>
      <c r="B66" s="303"/>
      <c r="C66" s="90" t="s">
        <v>10</v>
      </c>
      <c r="D66" s="40" t="s">
        <v>263</v>
      </c>
      <c r="E66" s="40" t="s">
        <v>263</v>
      </c>
      <c r="F66" s="40" t="s">
        <v>263</v>
      </c>
    </row>
    <row r="67" spans="1:6" ht="26.4" x14ac:dyDescent="0.25">
      <c r="A67" s="449"/>
      <c r="B67" s="303"/>
      <c r="C67" s="90" t="s">
        <v>86</v>
      </c>
      <c r="D67" s="40" t="s">
        <v>263</v>
      </c>
      <c r="E67" s="40" t="s">
        <v>263</v>
      </c>
      <c r="F67" s="40" t="s">
        <v>263</v>
      </c>
    </row>
    <row r="68" spans="1:6" ht="15.6" x14ac:dyDescent="0.25">
      <c r="A68" s="447"/>
      <c r="B68" s="449"/>
      <c r="C68" s="101" t="s">
        <v>0</v>
      </c>
      <c r="D68" s="40"/>
      <c r="E68" s="40"/>
      <c r="F68" s="40"/>
    </row>
    <row r="69" spans="1:6" ht="41.25" customHeight="1" x14ac:dyDescent="0.25">
      <c r="A69" s="447"/>
      <c r="B69" s="447"/>
      <c r="C69" s="302" t="s">
        <v>95</v>
      </c>
      <c r="D69" s="40" t="s">
        <v>263</v>
      </c>
      <c r="E69" s="40" t="s">
        <v>263</v>
      </c>
      <c r="F69" s="40" t="s">
        <v>263</v>
      </c>
    </row>
    <row r="70" spans="1:6" ht="15.6" x14ac:dyDescent="0.25">
      <c r="A70" s="311"/>
      <c r="B70" s="303"/>
      <c r="C70" s="101" t="s">
        <v>100</v>
      </c>
      <c r="D70" s="40" t="s">
        <v>263</v>
      </c>
      <c r="E70" s="40" t="s">
        <v>263</v>
      </c>
      <c r="F70" s="40" t="s">
        <v>263</v>
      </c>
    </row>
    <row r="71" spans="1:6" ht="15.6" x14ac:dyDescent="0.25">
      <c r="A71" s="312"/>
      <c r="B71" s="304"/>
      <c r="C71" s="101" t="s">
        <v>19</v>
      </c>
      <c r="D71" s="40" t="s">
        <v>263</v>
      </c>
      <c r="E71" s="40" t="s">
        <v>263</v>
      </c>
      <c r="F71" s="40" t="s">
        <v>263</v>
      </c>
    </row>
    <row r="72" spans="1:6" ht="15.6" x14ac:dyDescent="0.25">
      <c r="A72" s="102" t="s">
        <v>229</v>
      </c>
      <c r="B72" s="446" t="s">
        <v>212</v>
      </c>
      <c r="C72" s="307" t="s">
        <v>11</v>
      </c>
      <c r="D72" s="40" t="s">
        <v>272</v>
      </c>
      <c r="E72" s="40" t="s">
        <v>272</v>
      </c>
      <c r="F72" s="40" t="s">
        <v>272</v>
      </c>
    </row>
    <row r="73" spans="1:6" ht="65.25" customHeight="1" x14ac:dyDescent="0.25">
      <c r="A73" s="100"/>
      <c r="B73" s="447"/>
      <c r="C73" s="90" t="s">
        <v>97</v>
      </c>
      <c r="D73" s="40" t="s">
        <v>263</v>
      </c>
      <c r="E73" s="40" t="s">
        <v>263</v>
      </c>
      <c r="F73" s="40" t="s">
        <v>263</v>
      </c>
    </row>
    <row r="74" spans="1:6" ht="54" customHeight="1" x14ac:dyDescent="0.25">
      <c r="A74" s="100"/>
      <c r="B74" s="303"/>
      <c r="C74" s="90" t="s">
        <v>85</v>
      </c>
      <c r="D74" s="40" t="s">
        <v>272</v>
      </c>
      <c r="E74" s="40" t="s">
        <v>272</v>
      </c>
      <c r="F74" s="40" t="s">
        <v>272</v>
      </c>
    </row>
    <row r="75" spans="1:6" ht="15.6" x14ac:dyDescent="0.25">
      <c r="A75" s="100"/>
      <c r="B75" s="303"/>
      <c r="C75" s="101" t="s">
        <v>0</v>
      </c>
      <c r="D75" s="40"/>
      <c r="E75" s="40"/>
      <c r="F75" s="40"/>
    </row>
    <row r="76" spans="1:6" ht="15.6" x14ac:dyDescent="0.25">
      <c r="A76" s="100"/>
      <c r="B76" s="303"/>
      <c r="C76" s="101" t="s">
        <v>96</v>
      </c>
      <c r="D76" s="40" t="s">
        <v>263</v>
      </c>
      <c r="E76" s="40" t="s">
        <v>263</v>
      </c>
      <c r="F76" s="40" t="s">
        <v>263</v>
      </c>
    </row>
    <row r="77" spans="1:6" ht="15.6" x14ac:dyDescent="0.25">
      <c r="A77" s="100"/>
      <c r="B77" s="303"/>
      <c r="C77" s="101" t="s">
        <v>9</v>
      </c>
      <c r="D77" s="40" t="s">
        <v>272</v>
      </c>
      <c r="E77" s="40" t="s">
        <v>272</v>
      </c>
      <c r="F77" s="40" t="s">
        <v>272</v>
      </c>
    </row>
    <row r="78" spans="1:6" ht="15.6" x14ac:dyDescent="0.25">
      <c r="A78" s="100"/>
      <c r="B78" s="303"/>
      <c r="C78" s="90" t="s">
        <v>10</v>
      </c>
      <c r="D78" s="40" t="s">
        <v>263</v>
      </c>
      <c r="E78" s="40" t="s">
        <v>263</v>
      </c>
      <c r="F78" s="40" t="s">
        <v>263</v>
      </c>
    </row>
    <row r="79" spans="1:6" ht="26.4" x14ac:dyDescent="0.25">
      <c r="A79" s="450"/>
      <c r="B79" s="303"/>
      <c r="C79" s="90" t="s">
        <v>86</v>
      </c>
      <c r="D79" s="40" t="s">
        <v>263</v>
      </c>
      <c r="E79" s="40" t="s">
        <v>263</v>
      </c>
      <c r="F79" s="40" t="s">
        <v>263</v>
      </c>
    </row>
    <row r="80" spans="1:6" ht="15.6" x14ac:dyDescent="0.25">
      <c r="A80" s="447"/>
      <c r="B80" s="449"/>
      <c r="C80" s="101" t="s">
        <v>0</v>
      </c>
      <c r="D80" s="40"/>
      <c r="E80" s="40"/>
      <c r="F80" s="40"/>
    </row>
    <row r="81" spans="1:6" ht="39.6" x14ac:dyDescent="0.25">
      <c r="A81" s="447"/>
      <c r="B81" s="447"/>
      <c r="C81" s="302" t="s">
        <v>95</v>
      </c>
      <c r="D81" s="40" t="s">
        <v>263</v>
      </c>
      <c r="E81" s="40" t="s">
        <v>263</v>
      </c>
      <c r="F81" s="40" t="s">
        <v>263</v>
      </c>
    </row>
    <row r="82" spans="1:6" ht="15.6" x14ac:dyDescent="0.25">
      <c r="A82" s="100"/>
      <c r="B82" s="303"/>
      <c r="C82" s="101" t="s">
        <v>100</v>
      </c>
      <c r="D82" s="40" t="s">
        <v>263</v>
      </c>
      <c r="E82" s="40" t="s">
        <v>263</v>
      </c>
      <c r="F82" s="40" t="s">
        <v>263</v>
      </c>
    </row>
    <row r="83" spans="1:6" ht="15.6" x14ac:dyDescent="0.25">
      <c r="A83" s="103"/>
      <c r="B83" s="304"/>
      <c r="C83" s="101" t="s">
        <v>19</v>
      </c>
      <c r="D83" s="40" t="s">
        <v>263</v>
      </c>
      <c r="E83" s="40" t="s">
        <v>263</v>
      </c>
      <c r="F83" s="40" t="s">
        <v>263</v>
      </c>
    </row>
    <row r="84" spans="1:6" ht="15.75" customHeight="1" x14ac:dyDescent="0.25">
      <c r="A84" s="444" t="s">
        <v>30</v>
      </c>
      <c r="B84" s="446" t="s">
        <v>186</v>
      </c>
      <c r="C84" s="307" t="s">
        <v>11</v>
      </c>
      <c r="D84" s="40" t="s">
        <v>271</v>
      </c>
      <c r="E84" s="40" t="s">
        <v>284</v>
      </c>
      <c r="F84" s="40" t="s">
        <v>284</v>
      </c>
    </row>
    <row r="85" spans="1:6" ht="70.5" customHeight="1" x14ac:dyDescent="0.25">
      <c r="A85" s="445"/>
      <c r="B85" s="447"/>
      <c r="C85" s="90" t="s">
        <v>97</v>
      </c>
      <c r="D85" s="40" t="s">
        <v>263</v>
      </c>
      <c r="E85" s="40" t="s">
        <v>263</v>
      </c>
      <c r="F85" s="40" t="s">
        <v>263</v>
      </c>
    </row>
    <row r="86" spans="1:6" ht="54.75" customHeight="1" x14ac:dyDescent="0.25">
      <c r="A86" s="100"/>
      <c r="B86" s="303"/>
      <c r="C86" s="90" t="s">
        <v>85</v>
      </c>
      <c r="D86" s="40" t="s">
        <v>271</v>
      </c>
      <c r="E86" s="40" t="s">
        <v>284</v>
      </c>
      <c r="F86" s="40" t="s">
        <v>284</v>
      </c>
    </row>
    <row r="87" spans="1:6" ht="15.6" x14ac:dyDescent="0.25">
      <c r="A87" s="100"/>
      <c r="B87" s="303"/>
      <c r="C87" s="101" t="s">
        <v>0</v>
      </c>
      <c r="D87" s="40"/>
      <c r="E87" s="40"/>
      <c r="F87" s="40"/>
    </row>
    <row r="88" spans="1:6" ht="15.6" x14ac:dyDescent="0.25">
      <c r="A88" s="100"/>
      <c r="B88" s="303"/>
      <c r="C88" s="101" t="s">
        <v>96</v>
      </c>
      <c r="D88" s="40" t="s">
        <v>263</v>
      </c>
      <c r="E88" s="40" t="s">
        <v>263</v>
      </c>
      <c r="F88" s="40" t="s">
        <v>263</v>
      </c>
    </row>
    <row r="89" spans="1:6" ht="15.6" x14ac:dyDescent="0.25">
      <c r="A89" s="100"/>
      <c r="B89" s="303"/>
      <c r="C89" s="101" t="s">
        <v>9</v>
      </c>
      <c r="D89" s="40" t="s">
        <v>271</v>
      </c>
      <c r="E89" s="40" t="s">
        <v>284</v>
      </c>
      <c r="F89" s="40" t="s">
        <v>284</v>
      </c>
    </row>
    <row r="90" spans="1:6" ht="15.6" x14ac:dyDescent="0.25">
      <c r="A90" s="100"/>
      <c r="B90" s="303"/>
      <c r="C90" s="90" t="s">
        <v>10</v>
      </c>
      <c r="D90" s="40" t="s">
        <v>263</v>
      </c>
      <c r="E90" s="40" t="s">
        <v>263</v>
      </c>
      <c r="F90" s="40" t="s">
        <v>263</v>
      </c>
    </row>
    <row r="91" spans="1:6" ht="26.4" x14ac:dyDescent="0.25">
      <c r="A91" s="100"/>
      <c r="B91" s="303"/>
      <c r="C91" s="90" t="s">
        <v>86</v>
      </c>
      <c r="D91" s="40" t="s">
        <v>263</v>
      </c>
      <c r="E91" s="40" t="s">
        <v>263</v>
      </c>
      <c r="F91" s="40" t="s">
        <v>263</v>
      </c>
    </row>
    <row r="92" spans="1:6" ht="15.6" x14ac:dyDescent="0.25">
      <c r="A92" s="103"/>
      <c r="B92" s="304"/>
      <c r="C92" s="101" t="s">
        <v>0</v>
      </c>
      <c r="D92" s="40"/>
      <c r="E92" s="40"/>
      <c r="F92" s="40"/>
    </row>
    <row r="93" spans="1:6" ht="39.6" x14ac:dyDescent="0.25">
      <c r="A93" s="100"/>
      <c r="B93" s="303"/>
      <c r="C93" s="302" t="s">
        <v>95</v>
      </c>
      <c r="D93" s="40" t="s">
        <v>263</v>
      </c>
      <c r="E93" s="40" t="s">
        <v>263</v>
      </c>
      <c r="F93" s="40" t="s">
        <v>263</v>
      </c>
    </row>
    <row r="94" spans="1:6" ht="15.6" x14ac:dyDescent="0.25">
      <c r="A94" s="100"/>
      <c r="B94" s="303"/>
      <c r="C94" s="101" t="s">
        <v>100</v>
      </c>
      <c r="D94" s="40" t="s">
        <v>263</v>
      </c>
      <c r="E94" s="40" t="s">
        <v>263</v>
      </c>
      <c r="F94" s="40" t="s">
        <v>263</v>
      </c>
    </row>
    <row r="95" spans="1:6" ht="15.6" x14ac:dyDescent="0.25">
      <c r="A95" s="103"/>
      <c r="B95" s="304"/>
      <c r="C95" s="101" t="s">
        <v>19</v>
      </c>
      <c r="D95" s="40" t="s">
        <v>263</v>
      </c>
      <c r="E95" s="40" t="s">
        <v>263</v>
      </c>
      <c r="F95" s="40" t="s">
        <v>263</v>
      </c>
    </row>
    <row r="96" spans="1:6" ht="15.6" x14ac:dyDescent="0.25">
      <c r="A96" s="448" t="s">
        <v>214</v>
      </c>
      <c r="B96" s="446" t="s">
        <v>191</v>
      </c>
      <c r="C96" s="307" t="s">
        <v>11</v>
      </c>
      <c r="D96" s="40" t="s">
        <v>268</v>
      </c>
      <c r="E96" s="40" t="s">
        <v>268</v>
      </c>
      <c r="F96" s="40" t="s">
        <v>268</v>
      </c>
    </row>
    <row r="97" spans="1:6" ht="66" customHeight="1" x14ac:dyDescent="0.25">
      <c r="A97" s="447"/>
      <c r="B97" s="447"/>
      <c r="C97" s="90" t="s">
        <v>97</v>
      </c>
      <c r="D97" s="40" t="s">
        <v>263</v>
      </c>
      <c r="E97" s="40" t="s">
        <v>263</v>
      </c>
      <c r="F97" s="40" t="s">
        <v>263</v>
      </c>
    </row>
    <row r="98" spans="1:6" ht="58.5" customHeight="1" x14ac:dyDescent="0.25">
      <c r="A98" s="299"/>
      <c r="B98" s="303"/>
      <c r="C98" s="90" t="s">
        <v>85</v>
      </c>
      <c r="D98" s="40" t="s">
        <v>268</v>
      </c>
      <c r="E98" s="40" t="s">
        <v>268</v>
      </c>
      <c r="F98" s="40" t="s">
        <v>268</v>
      </c>
    </row>
    <row r="99" spans="1:6" ht="15.6" x14ac:dyDescent="0.25">
      <c r="A99" s="299"/>
      <c r="B99" s="303"/>
      <c r="C99" s="101" t="s">
        <v>0</v>
      </c>
      <c r="D99" s="40"/>
      <c r="E99" s="40"/>
      <c r="F99" s="40"/>
    </row>
    <row r="100" spans="1:6" ht="15.6" x14ac:dyDescent="0.25">
      <c r="A100" s="299"/>
      <c r="B100" s="303"/>
      <c r="C100" s="101" t="s">
        <v>96</v>
      </c>
      <c r="D100" s="40" t="s">
        <v>263</v>
      </c>
      <c r="E100" s="40" t="s">
        <v>263</v>
      </c>
      <c r="F100" s="40" t="s">
        <v>263</v>
      </c>
    </row>
    <row r="101" spans="1:6" ht="15.6" x14ac:dyDescent="0.25">
      <c r="A101" s="299"/>
      <c r="B101" s="303"/>
      <c r="C101" s="101" t="s">
        <v>9</v>
      </c>
      <c r="D101" s="40" t="s">
        <v>268</v>
      </c>
      <c r="E101" s="40" t="s">
        <v>268</v>
      </c>
      <c r="F101" s="40" t="s">
        <v>268</v>
      </c>
    </row>
    <row r="102" spans="1:6" ht="15.6" x14ac:dyDescent="0.25">
      <c r="A102" s="299"/>
      <c r="B102" s="303"/>
      <c r="C102" s="90" t="s">
        <v>10</v>
      </c>
      <c r="D102" s="40" t="s">
        <v>263</v>
      </c>
      <c r="E102" s="40" t="s">
        <v>263</v>
      </c>
      <c r="F102" s="40" t="s">
        <v>263</v>
      </c>
    </row>
    <row r="103" spans="1:6" ht="26.4" x14ac:dyDescent="0.25">
      <c r="A103" s="450"/>
      <c r="B103" s="449"/>
      <c r="C103" s="90" t="s">
        <v>86</v>
      </c>
      <c r="D103" s="40" t="s">
        <v>263</v>
      </c>
      <c r="E103" s="40" t="s">
        <v>263</v>
      </c>
      <c r="F103" s="40" t="s">
        <v>263</v>
      </c>
    </row>
    <row r="104" spans="1:6" ht="15.6" x14ac:dyDescent="0.25">
      <c r="A104" s="447"/>
      <c r="B104" s="447"/>
      <c r="C104" s="101" t="s">
        <v>0</v>
      </c>
      <c r="D104" s="40"/>
      <c r="E104" s="40"/>
      <c r="F104" s="40"/>
    </row>
    <row r="105" spans="1:6" ht="39.6" x14ac:dyDescent="0.25">
      <c r="A105" s="447"/>
      <c r="B105" s="447"/>
      <c r="C105" s="302" t="s">
        <v>95</v>
      </c>
      <c r="D105" s="40" t="s">
        <v>263</v>
      </c>
      <c r="E105" s="40" t="s">
        <v>263</v>
      </c>
      <c r="F105" s="40" t="s">
        <v>263</v>
      </c>
    </row>
    <row r="106" spans="1:6" ht="15.6" x14ac:dyDescent="0.25">
      <c r="A106" s="299"/>
      <c r="B106" s="303"/>
      <c r="C106" s="101" t="s">
        <v>100</v>
      </c>
      <c r="D106" s="40" t="s">
        <v>263</v>
      </c>
      <c r="E106" s="40" t="s">
        <v>263</v>
      </c>
      <c r="F106" s="40" t="s">
        <v>263</v>
      </c>
    </row>
    <row r="107" spans="1:6" ht="15.6" x14ac:dyDescent="0.25">
      <c r="A107" s="94"/>
      <c r="B107" s="304"/>
      <c r="C107" s="101" t="s">
        <v>19</v>
      </c>
      <c r="D107" s="40" t="s">
        <v>263</v>
      </c>
      <c r="E107" s="40" t="s">
        <v>263</v>
      </c>
      <c r="F107" s="40" t="s">
        <v>263</v>
      </c>
    </row>
    <row r="108" spans="1:6" ht="31.2" x14ac:dyDescent="0.25">
      <c r="A108" s="93" t="s">
        <v>49</v>
      </c>
      <c r="B108" s="138"/>
      <c r="C108" s="5"/>
      <c r="D108" s="40"/>
      <c r="E108" s="40"/>
      <c r="F108" s="40"/>
    </row>
    <row r="109" spans="1:6" ht="15.75" customHeight="1" x14ac:dyDescent="0.25">
      <c r="A109" s="367" t="s">
        <v>217</v>
      </c>
      <c r="B109" s="446" t="s">
        <v>218</v>
      </c>
      <c r="C109" s="301" t="s">
        <v>11</v>
      </c>
      <c r="D109" s="40" t="s">
        <v>263</v>
      </c>
      <c r="E109" s="40" t="s">
        <v>263</v>
      </c>
      <c r="F109" s="40" t="s">
        <v>263</v>
      </c>
    </row>
    <row r="110" spans="1:6" ht="68.25" customHeight="1" x14ac:dyDescent="0.25">
      <c r="A110" s="455"/>
      <c r="B110" s="447"/>
      <c r="C110" s="5" t="s">
        <v>97</v>
      </c>
      <c r="D110" s="40" t="s">
        <v>263</v>
      </c>
      <c r="E110" s="40" t="s">
        <v>263</v>
      </c>
      <c r="F110" s="40" t="s">
        <v>263</v>
      </c>
    </row>
    <row r="111" spans="1:6" ht="60" customHeight="1" x14ac:dyDescent="0.25">
      <c r="A111" s="299"/>
      <c r="B111" s="303"/>
      <c r="C111" s="5" t="s">
        <v>85</v>
      </c>
      <c r="D111" s="40" t="s">
        <v>263</v>
      </c>
      <c r="E111" s="40" t="s">
        <v>263</v>
      </c>
      <c r="F111" s="40" t="s">
        <v>263</v>
      </c>
    </row>
    <row r="112" spans="1:6" ht="15.6" x14ac:dyDescent="0.25">
      <c r="A112" s="299"/>
      <c r="B112" s="303"/>
      <c r="C112" s="95" t="s">
        <v>0</v>
      </c>
      <c r="D112" s="40"/>
      <c r="E112" s="40"/>
      <c r="F112" s="40"/>
    </row>
    <row r="113" spans="1:6" ht="15.6" x14ac:dyDescent="0.25">
      <c r="A113" s="299"/>
      <c r="B113" s="303"/>
      <c r="C113" s="95" t="s">
        <v>96</v>
      </c>
      <c r="D113" s="40" t="s">
        <v>263</v>
      </c>
      <c r="E113" s="40" t="s">
        <v>263</v>
      </c>
      <c r="F113" s="40" t="s">
        <v>263</v>
      </c>
    </row>
    <row r="114" spans="1:6" ht="15.6" x14ac:dyDescent="0.25">
      <c r="A114" s="299"/>
      <c r="B114" s="303"/>
      <c r="C114" s="95" t="s">
        <v>9</v>
      </c>
      <c r="D114" s="40" t="s">
        <v>263</v>
      </c>
      <c r="E114" s="40" t="s">
        <v>263</v>
      </c>
      <c r="F114" s="40" t="s">
        <v>263</v>
      </c>
    </row>
    <row r="115" spans="1:6" ht="15.6" x14ac:dyDescent="0.25">
      <c r="A115" s="299"/>
      <c r="B115" s="303"/>
      <c r="C115" s="5" t="s">
        <v>10</v>
      </c>
      <c r="D115" s="40" t="s">
        <v>263</v>
      </c>
      <c r="E115" s="40" t="s">
        <v>263</v>
      </c>
      <c r="F115" s="40" t="s">
        <v>263</v>
      </c>
    </row>
    <row r="116" spans="1:6" ht="26.4" x14ac:dyDescent="0.25">
      <c r="A116" s="450"/>
      <c r="B116" s="303"/>
      <c r="C116" s="5" t="s">
        <v>86</v>
      </c>
      <c r="D116" s="40" t="s">
        <v>263</v>
      </c>
      <c r="E116" s="40" t="s">
        <v>263</v>
      </c>
      <c r="F116" s="40" t="s">
        <v>263</v>
      </c>
    </row>
    <row r="117" spans="1:6" ht="15.6" x14ac:dyDescent="0.25">
      <c r="A117" s="447"/>
      <c r="B117" s="449"/>
      <c r="C117" s="95" t="s">
        <v>0</v>
      </c>
      <c r="D117" s="40"/>
      <c r="E117" s="40"/>
      <c r="F117" s="40"/>
    </row>
    <row r="118" spans="1:6" ht="39.6" x14ac:dyDescent="0.25">
      <c r="A118" s="447"/>
      <c r="B118" s="447"/>
      <c r="C118" s="314" t="s">
        <v>95</v>
      </c>
      <c r="D118" s="40" t="s">
        <v>263</v>
      </c>
      <c r="E118" s="40" t="s">
        <v>263</v>
      </c>
      <c r="F118" s="40" t="s">
        <v>263</v>
      </c>
    </row>
    <row r="119" spans="1:6" ht="15.6" x14ac:dyDescent="0.25">
      <c r="A119" s="299"/>
      <c r="B119" s="303"/>
      <c r="C119" s="95" t="s">
        <v>100</v>
      </c>
      <c r="D119" s="40" t="s">
        <v>263</v>
      </c>
      <c r="E119" s="40" t="s">
        <v>263</v>
      </c>
      <c r="F119" s="40" t="s">
        <v>263</v>
      </c>
    </row>
    <row r="120" spans="1:6" ht="15.6" x14ac:dyDescent="0.25">
      <c r="A120" s="94"/>
      <c r="B120" s="304"/>
      <c r="C120" s="95" t="s">
        <v>19</v>
      </c>
      <c r="D120" s="40" t="s">
        <v>263</v>
      </c>
      <c r="E120" s="40" t="s">
        <v>263</v>
      </c>
      <c r="F120" s="40" t="s">
        <v>263</v>
      </c>
    </row>
    <row r="121" spans="1:6" ht="15.6" x14ac:dyDescent="0.25">
      <c r="A121" s="300" t="s">
        <v>219</v>
      </c>
      <c r="B121" s="446" t="s">
        <v>220</v>
      </c>
      <c r="C121" s="301" t="s">
        <v>11</v>
      </c>
      <c r="D121" s="40" t="s">
        <v>270</v>
      </c>
      <c r="E121" s="40" t="s">
        <v>270</v>
      </c>
      <c r="F121" s="40" t="s">
        <v>270</v>
      </c>
    </row>
    <row r="122" spans="1:6" ht="66" x14ac:dyDescent="0.25">
      <c r="A122" s="299"/>
      <c r="B122" s="447"/>
      <c r="C122" s="5" t="s">
        <v>97</v>
      </c>
      <c r="D122" s="40" t="s">
        <v>263</v>
      </c>
      <c r="E122" s="40" t="s">
        <v>263</v>
      </c>
      <c r="F122" s="40" t="s">
        <v>263</v>
      </c>
    </row>
    <row r="123" spans="1:6" ht="52.8" x14ac:dyDescent="0.25">
      <c r="A123" s="299"/>
      <c r="B123" s="447"/>
      <c r="C123" s="5" t="s">
        <v>85</v>
      </c>
      <c r="D123" s="40" t="s">
        <v>270</v>
      </c>
      <c r="E123" s="40" t="s">
        <v>270</v>
      </c>
      <c r="F123" s="40" t="s">
        <v>270</v>
      </c>
    </row>
    <row r="124" spans="1:6" ht="15.6" x14ac:dyDescent="0.25">
      <c r="A124" s="299"/>
      <c r="B124" s="303"/>
      <c r="C124" s="95" t="s">
        <v>0</v>
      </c>
      <c r="D124" s="40"/>
      <c r="E124" s="40"/>
      <c r="F124" s="40"/>
    </row>
    <row r="125" spans="1:6" ht="15.6" x14ac:dyDescent="0.25">
      <c r="A125" s="299"/>
      <c r="B125" s="303"/>
      <c r="C125" s="95" t="s">
        <v>96</v>
      </c>
      <c r="D125" s="40" t="s">
        <v>263</v>
      </c>
      <c r="E125" s="40" t="s">
        <v>263</v>
      </c>
      <c r="F125" s="40" t="s">
        <v>263</v>
      </c>
    </row>
    <row r="126" spans="1:6" ht="15.6" x14ac:dyDescent="0.25">
      <c r="A126" s="299"/>
      <c r="B126" s="303"/>
      <c r="C126" s="95" t="s">
        <v>9</v>
      </c>
      <c r="D126" s="40" t="s">
        <v>270</v>
      </c>
      <c r="E126" s="40" t="s">
        <v>270</v>
      </c>
      <c r="F126" s="40" t="s">
        <v>270</v>
      </c>
    </row>
    <row r="127" spans="1:6" ht="15.6" x14ac:dyDescent="0.25">
      <c r="A127" s="299"/>
      <c r="B127" s="303"/>
      <c r="C127" s="5" t="s">
        <v>10</v>
      </c>
      <c r="D127" s="40" t="s">
        <v>263</v>
      </c>
      <c r="E127" s="40" t="s">
        <v>263</v>
      </c>
      <c r="F127" s="40" t="s">
        <v>263</v>
      </c>
    </row>
    <row r="128" spans="1:6" ht="26.4" x14ac:dyDescent="0.25">
      <c r="A128" s="299"/>
      <c r="B128" s="303"/>
      <c r="C128" s="90" t="s">
        <v>86</v>
      </c>
      <c r="D128" s="40" t="s">
        <v>263</v>
      </c>
      <c r="E128" s="40" t="s">
        <v>263</v>
      </c>
      <c r="F128" s="40" t="s">
        <v>263</v>
      </c>
    </row>
    <row r="129" spans="1:6" ht="15.6" x14ac:dyDescent="0.25">
      <c r="A129" s="299"/>
      <c r="B129" s="303"/>
      <c r="C129" s="101" t="s">
        <v>0</v>
      </c>
      <c r="D129" s="40"/>
      <c r="E129" s="40"/>
      <c r="F129" s="40"/>
    </row>
    <row r="130" spans="1:6" ht="39.6" x14ac:dyDescent="0.25">
      <c r="A130" s="299"/>
      <c r="B130" s="303"/>
      <c r="C130" s="302" t="s">
        <v>95</v>
      </c>
      <c r="D130" s="40" t="s">
        <v>263</v>
      </c>
      <c r="E130" s="40" t="s">
        <v>263</v>
      </c>
      <c r="F130" s="40" t="s">
        <v>263</v>
      </c>
    </row>
    <row r="131" spans="1:6" ht="15.6" x14ac:dyDescent="0.25">
      <c r="A131" s="299"/>
      <c r="B131" s="303"/>
      <c r="C131" s="101" t="s">
        <v>100</v>
      </c>
      <c r="D131" s="40" t="s">
        <v>263</v>
      </c>
      <c r="E131" s="40" t="s">
        <v>263</v>
      </c>
      <c r="F131" s="40" t="s">
        <v>263</v>
      </c>
    </row>
    <row r="132" spans="1:6" ht="15.6" x14ac:dyDescent="0.25">
      <c r="A132" s="94"/>
      <c r="B132" s="304"/>
      <c r="C132" s="101" t="s">
        <v>19</v>
      </c>
      <c r="D132" s="40" t="s">
        <v>263</v>
      </c>
      <c r="E132" s="40" t="s">
        <v>263</v>
      </c>
      <c r="F132" s="40" t="s">
        <v>263</v>
      </c>
    </row>
    <row r="133" spans="1:6" ht="15.6" x14ac:dyDescent="0.25">
      <c r="A133" s="299" t="s">
        <v>221</v>
      </c>
      <c r="B133" s="446" t="s">
        <v>222</v>
      </c>
      <c r="C133" s="301" t="s">
        <v>11</v>
      </c>
      <c r="D133" s="40" t="s">
        <v>269</v>
      </c>
      <c r="E133" s="40" t="s">
        <v>269</v>
      </c>
      <c r="F133" s="40" t="s">
        <v>269</v>
      </c>
    </row>
    <row r="134" spans="1:6" ht="66" x14ac:dyDescent="0.25">
      <c r="A134" s="299"/>
      <c r="B134" s="447"/>
      <c r="C134" s="5" t="s">
        <v>97</v>
      </c>
      <c r="D134" s="40" t="s">
        <v>263</v>
      </c>
      <c r="E134" s="40" t="s">
        <v>263</v>
      </c>
      <c r="F134" s="40" t="s">
        <v>263</v>
      </c>
    </row>
    <row r="135" spans="1:6" ht="52.8" x14ac:dyDescent="0.25">
      <c r="A135" s="299"/>
      <c r="B135" s="303"/>
      <c r="C135" s="5" t="s">
        <v>85</v>
      </c>
      <c r="D135" s="40" t="s">
        <v>269</v>
      </c>
      <c r="E135" s="40" t="s">
        <v>269</v>
      </c>
      <c r="F135" s="40" t="s">
        <v>269</v>
      </c>
    </row>
    <row r="136" spans="1:6" ht="15.6" x14ac:dyDescent="0.25">
      <c r="A136" s="299"/>
      <c r="B136" s="303"/>
      <c r="C136" s="95" t="s">
        <v>0</v>
      </c>
      <c r="D136" s="40"/>
      <c r="E136" s="40"/>
      <c r="F136" s="40" t="s">
        <v>263</v>
      </c>
    </row>
    <row r="137" spans="1:6" ht="15.6" x14ac:dyDescent="0.25">
      <c r="A137" s="299"/>
      <c r="B137" s="303"/>
      <c r="C137" s="95" t="s">
        <v>96</v>
      </c>
      <c r="D137" s="40" t="s">
        <v>263</v>
      </c>
      <c r="E137" s="40" t="s">
        <v>263</v>
      </c>
      <c r="F137" s="40" t="s">
        <v>263</v>
      </c>
    </row>
    <row r="138" spans="1:6" ht="15.6" x14ac:dyDescent="0.25">
      <c r="A138" s="299"/>
      <c r="B138" s="303"/>
      <c r="C138" s="95" t="s">
        <v>9</v>
      </c>
      <c r="D138" s="40" t="s">
        <v>269</v>
      </c>
      <c r="E138" s="40" t="s">
        <v>269</v>
      </c>
      <c r="F138" s="40" t="s">
        <v>269</v>
      </c>
    </row>
    <row r="139" spans="1:6" ht="15.6" x14ac:dyDescent="0.25">
      <c r="A139" s="299"/>
      <c r="B139" s="303"/>
      <c r="C139" s="5" t="s">
        <v>10</v>
      </c>
      <c r="D139" s="40" t="s">
        <v>263</v>
      </c>
      <c r="E139" s="40" t="s">
        <v>263</v>
      </c>
      <c r="F139" s="40" t="s">
        <v>263</v>
      </c>
    </row>
    <row r="140" spans="1:6" ht="26.4" x14ac:dyDescent="0.25">
      <c r="A140" s="299"/>
      <c r="B140" s="303"/>
      <c r="C140" s="90" t="s">
        <v>86</v>
      </c>
      <c r="D140" s="40" t="s">
        <v>263</v>
      </c>
      <c r="E140" s="40" t="s">
        <v>263</v>
      </c>
      <c r="F140" s="40" t="s">
        <v>263</v>
      </c>
    </row>
    <row r="141" spans="1:6" ht="15.6" x14ac:dyDescent="0.25">
      <c r="A141" s="299"/>
      <c r="B141" s="303"/>
      <c r="C141" s="101" t="s">
        <v>0</v>
      </c>
      <c r="D141" s="40"/>
      <c r="E141" s="40"/>
      <c r="F141" s="40"/>
    </row>
    <row r="142" spans="1:6" ht="39.6" x14ac:dyDescent="0.25">
      <c r="A142" s="299"/>
      <c r="B142" s="303"/>
      <c r="C142" s="302" t="s">
        <v>95</v>
      </c>
      <c r="D142" s="40" t="s">
        <v>263</v>
      </c>
      <c r="E142" s="40" t="s">
        <v>263</v>
      </c>
      <c r="F142" s="40" t="s">
        <v>263</v>
      </c>
    </row>
    <row r="143" spans="1:6" ht="15.6" x14ac:dyDescent="0.25">
      <c r="A143" s="299"/>
      <c r="B143" s="303"/>
      <c r="C143" s="101" t="s">
        <v>100</v>
      </c>
      <c r="D143" s="40" t="s">
        <v>263</v>
      </c>
      <c r="E143" s="40" t="s">
        <v>263</v>
      </c>
      <c r="F143" s="40" t="s">
        <v>263</v>
      </c>
    </row>
    <row r="144" spans="1:6" ht="15.6" x14ac:dyDescent="0.25">
      <c r="A144" s="94"/>
      <c r="B144" s="304"/>
      <c r="C144" s="101" t="s">
        <v>19</v>
      </c>
      <c r="D144" s="40" t="s">
        <v>263</v>
      </c>
      <c r="E144" s="40" t="s">
        <v>263</v>
      </c>
      <c r="F144" s="40" t="s">
        <v>263</v>
      </c>
    </row>
    <row r="145" spans="1:6" ht="15.75" customHeight="1" x14ac:dyDescent="0.25">
      <c r="A145" s="299" t="s">
        <v>230</v>
      </c>
      <c r="B145" s="446" t="s">
        <v>193</v>
      </c>
      <c r="C145" s="301" t="s">
        <v>11</v>
      </c>
      <c r="D145" s="40" t="s">
        <v>267</v>
      </c>
      <c r="E145" s="40" t="s">
        <v>267</v>
      </c>
      <c r="F145" s="40" t="s">
        <v>267</v>
      </c>
    </row>
    <row r="146" spans="1:6" ht="66" x14ac:dyDescent="0.25">
      <c r="A146" s="299"/>
      <c r="B146" s="447"/>
      <c r="C146" s="5" t="s">
        <v>97</v>
      </c>
      <c r="D146" s="40" t="s">
        <v>263</v>
      </c>
      <c r="E146" s="40" t="s">
        <v>263</v>
      </c>
      <c r="F146" s="40" t="s">
        <v>263</v>
      </c>
    </row>
    <row r="147" spans="1:6" ht="52.8" x14ac:dyDescent="0.25">
      <c r="A147" s="299"/>
      <c r="B147" s="303"/>
      <c r="C147" s="5" t="s">
        <v>85</v>
      </c>
      <c r="D147" s="40" t="s">
        <v>267</v>
      </c>
      <c r="E147" s="40" t="s">
        <v>267</v>
      </c>
      <c r="F147" s="40" t="s">
        <v>267</v>
      </c>
    </row>
    <row r="148" spans="1:6" ht="15.6" x14ac:dyDescent="0.25">
      <c r="A148" s="299"/>
      <c r="B148" s="303"/>
      <c r="C148" s="95" t="s">
        <v>0</v>
      </c>
      <c r="D148" s="40"/>
      <c r="E148" s="40"/>
      <c r="F148" s="40"/>
    </row>
    <row r="149" spans="1:6" ht="15.6" x14ac:dyDescent="0.25">
      <c r="A149" s="299"/>
      <c r="B149" s="303"/>
      <c r="C149" s="95" t="s">
        <v>96</v>
      </c>
      <c r="D149" s="40" t="s">
        <v>263</v>
      </c>
      <c r="E149" s="40" t="s">
        <v>263</v>
      </c>
      <c r="F149" s="40" t="s">
        <v>263</v>
      </c>
    </row>
    <row r="150" spans="1:6" ht="15.6" x14ac:dyDescent="0.25">
      <c r="A150" s="299"/>
      <c r="B150" s="303"/>
      <c r="C150" s="95" t="s">
        <v>9</v>
      </c>
      <c r="D150" s="40" t="s">
        <v>267</v>
      </c>
      <c r="E150" s="40" t="s">
        <v>267</v>
      </c>
      <c r="F150" s="40" t="s">
        <v>267</v>
      </c>
    </row>
    <row r="151" spans="1:6" ht="15.6" x14ac:dyDescent="0.25">
      <c r="A151" s="299"/>
      <c r="B151" s="303"/>
      <c r="C151" s="5" t="s">
        <v>10</v>
      </c>
      <c r="D151" s="40" t="s">
        <v>263</v>
      </c>
      <c r="E151" s="40" t="s">
        <v>263</v>
      </c>
      <c r="F151" s="40" t="s">
        <v>263</v>
      </c>
    </row>
    <row r="152" spans="1:6" ht="26.4" x14ac:dyDescent="0.25">
      <c r="A152" s="299"/>
      <c r="B152" s="303"/>
      <c r="C152" s="90" t="s">
        <v>86</v>
      </c>
      <c r="D152" s="40" t="s">
        <v>263</v>
      </c>
      <c r="E152" s="40" t="s">
        <v>263</v>
      </c>
      <c r="F152" s="40" t="s">
        <v>263</v>
      </c>
    </row>
    <row r="153" spans="1:6" ht="15.6" x14ac:dyDescent="0.25">
      <c r="A153" s="299"/>
      <c r="B153" s="303"/>
      <c r="C153" s="101" t="s">
        <v>0</v>
      </c>
      <c r="D153" s="40"/>
      <c r="E153" s="40"/>
      <c r="F153" s="40"/>
    </row>
    <row r="154" spans="1:6" ht="39.6" x14ac:dyDescent="0.25">
      <c r="A154" s="299"/>
      <c r="B154" s="303"/>
      <c r="C154" s="302" t="s">
        <v>95</v>
      </c>
      <c r="D154" s="40" t="s">
        <v>263</v>
      </c>
      <c r="E154" s="40" t="s">
        <v>263</v>
      </c>
      <c r="F154" s="40" t="s">
        <v>263</v>
      </c>
    </row>
    <row r="155" spans="1:6" ht="15.6" x14ac:dyDescent="0.25">
      <c r="A155" s="299"/>
      <c r="B155" s="303"/>
      <c r="C155" s="101" t="s">
        <v>100</v>
      </c>
      <c r="D155" s="40" t="s">
        <v>263</v>
      </c>
      <c r="E155" s="40" t="s">
        <v>263</v>
      </c>
      <c r="F155" s="40" t="s">
        <v>263</v>
      </c>
    </row>
    <row r="156" spans="1:6" ht="15.6" x14ac:dyDescent="0.25">
      <c r="A156" s="94"/>
      <c r="B156" s="304"/>
      <c r="C156" s="101" t="s">
        <v>19</v>
      </c>
      <c r="D156" s="40" t="s">
        <v>263</v>
      </c>
      <c r="E156" s="40" t="s">
        <v>263</v>
      </c>
      <c r="F156" s="40" t="s">
        <v>263</v>
      </c>
    </row>
    <row r="157" spans="1:6" ht="15.6" x14ac:dyDescent="0.25">
      <c r="A157" s="315" t="s">
        <v>27</v>
      </c>
      <c r="B157" s="446" t="s">
        <v>226</v>
      </c>
      <c r="C157" s="301" t="s">
        <v>11</v>
      </c>
      <c r="D157" s="40" t="s">
        <v>266</v>
      </c>
      <c r="E157" s="40" t="s">
        <v>282</v>
      </c>
      <c r="F157" s="40" t="s">
        <v>282</v>
      </c>
    </row>
    <row r="158" spans="1:6" ht="66" customHeight="1" x14ac:dyDescent="0.25">
      <c r="A158" s="299"/>
      <c r="B158" s="447"/>
      <c r="C158" s="5" t="s">
        <v>97</v>
      </c>
      <c r="D158" s="40" t="s">
        <v>263</v>
      </c>
      <c r="E158" s="40" t="s">
        <v>263</v>
      </c>
      <c r="F158" s="40" t="s">
        <v>263</v>
      </c>
    </row>
    <row r="159" spans="1:6" ht="52.5" customHeight="1" x14ac:dyDescent="0.25">
      <c r="A159" s="299"/>
      <c r="B159" s="303"/>
      <c r="C159" s="5" t="s">
        <v>85</v>
      </c>
      <c r="D159" s="40" t="s">
        <v>266</v>
      </c>
      <c r="E159" s="40" t="s">
        <v>282</v>
      </c>
      <c r="F159" s="40" t="s">
        <v>282</v>
      </c>
    </row>
    <row r="160" spans="1:6" ht="15.6" x14ac:dyDescent="0.25">
      <c r="A160" s="299"/>
      <c r="B160" s="303"/>
      <c r="C160" s="95" t="s">
        <v>0</v>
      </c>
      <c r="D160" s="40"/>
      <c r="E160" s="40"/>
      <c r="F160" s="40"/>
    </row>
    <row r="161" spans="1:6" ht="15.6" x14ac:dyDescent="0.25">
      <c r="A161" s="299"/>
      <c r="B161" s="303"/>
      <c r="C161" s="95" t="s">
        <v>96</v>
      </c>
      <c r="D161" s="40" t="s">
        <v>264</v>
      </c>
      <c r="E161" s="40" t="s">
        <v>281</v>
      </c>
      <c r="F161" s="40" t="s">
        <v>281</v>
      </c>
    </row>
    <row r="162" spans="1:6" ht="15.6" x14ac:dyDescent="0.25">
      <c r="A162" s="299"/>
      <c r="B162" s="303"/>
      <c r="C162" s="95" t="s">
        <v>9</v>
      </c>
      <c r="D162" s="40" t="s">
        <v>265</v>
      </c>
      <c r="E162" s="40" t="s">
        <v>283</v>
      </c>
      <c r="F162" s="40" t="s">
        <v>283</v>
      </c>
    </row>
    <row r="163" spans="1:6" ht="15.6" x14ac:dyDescent="0.25">
      <c r="A163" s="94"/>
      <c r="B163" s="304"/>
      <c r="C163" s="5" t="s">
        <v>10</v>
      </c>
      <c r="D163" s="40" t="s">
        <v>263</v>
      </c>
      <c r="E163" s="40" t="s">
        <v>263</v>
      </c>
      <c r="F163" s="40" t="s">
        <v>263</v>
      </c>
    </row>
    <row r="164" spans="1:6" ht="26.4" x14ac:dyDescent="0.25">
      <c r="A164" s="300"/>
      <c r="B164" s="306"/>
      <c r="C164" s="90" t="s">
        <v>86</v>
      </c>
      <c r="D164" s="40" t="s">
        <v>263</v>
      </c>
      <c r="E164" s="40" t="s">
        <v>263</v>
      </c>
      <c r="F164" s="40" t="s">
        <v>263</v>
      </c>
    </row>
    <row r="165" spans="1:6" ht="15.6" x14ac:dyDescent="0.25">
      <c r="A165" s="299"/>
      <c r="B165" s="303"/>
      <c r="C165" s="101" t="s">
        <v>0</v>
      </c>
      <c r="D165" s="40"/>
      <c r="E165" s="40"/>
      <c r="F165" s="40"/>
    </row>
    <row r="166" spans="1:6" ht="39.6" x14ac:dyDescent="0.25">
      <c r="A166" s="299"/>
      <c r="B166" s="303"/>
      <c r="C166" s="302" t="s">
        <v>95</v>
      </c>
      <c r="D166" s="40" t="s">
        <v>263</v>
      </c>
      <c r="E166" s="40" t="s">
        <v>263</v>
      </c>
      <c r="F166" s="40" t="s">
        <v>263</v>
      </c>
    </row>
    <row r="167" spans="1:6" ht="15.6" x14ac:dyDescent="0.25">
      <c r="A167" s="299"/>
      <c r="B167" s="303"/>
      <c r="C167" s="101" t="s">
        <v>100</v>
      </c>
      <c r="D167" s="40" t="s">
        <v>263</v>
      </c>
      <c r="E167" s="40" t="s">
        <v>263</v>
      </c>
      <c r="F167" s="40" t="s">
        <v>263</v>
      </c>
    </row>
    <row r="168" spans="1:6" ht="15.6" x14ac:dyDescent="0.25">
      <c r="A168" s="94"/>
      <c r="B168" s="304"/>
      <c r="C168" s="101" t="s">
        <v>19</v>
      </c>
      <c r="D168" s="40" t="s">
        <v>263</v>
      </c>
      <c r="E168" s="40" t="s">
        <v>263</v>
      </c>
      <c r="F168" s="40" t="s">
        <v>263</v>
      </c>
    </row>
    <row r="169" spans="1:6" ht="15.6" x14ac:dyDescent="0.25">
      <c r="A169" s="94" t="s">
        <v>0</v>
      </c>
      <c r="B169" s="304"/>
      <c r="C169" s="101"/>
      <c r="D169" s="40"/>
      <c r="E169" s="40"/>
      <c r="F169" s="40"/>
    </row>
    <row r="170" spans="1:6" ht="15.6" x14ac:dyDescent="0.25">
      <c r="A170" s="448" t="s">
        <v>6</v>
      </c>
      <c r="B170" s="446" t="s">
        <v>227</v>
      </c>
      <c r="C170" s="301" t="s">
        <v>11</v>
      </c>
      <c r="D170" s="40" t="s">
        <v>265</v>
      </c>
      <c r="E170" s="40" t="s">
        <v>283</v>
      </c>
      <c r="F170" s="40" t="s">
        <v>283</v>
      </c>
    </row>
    <row r="171" spans="1:6" ht="66" x14ac:dyDescent="0.25">
      <c r="A171" s="447"/>
      <c r="B171" s="447"/>
      <c r="C171" s="5" t="s">
        <v>97</v>
      </c>
      <c r="D171" s="40" t="s">
        <v>263</v>
      </c>
      <c r="E171" s="40" t="s">
        <v>263</v>
      </c>
      <c r="F171" s="40" t="s">
        <v>263</v>
      </c>
    </row>
    <row r="172" spans="1:6" ht="52.8" x14ac:dyDescent="0.25">
      <c r="A172" s="447"/>
      <c r="B172" s="447"/>
      <c r="C172" s="5" t="s">
        <v>85</v>
      </c>
      <c r="D172" s="40" t="s">
        <v>265</v>
      </c>
      <c r="E172" s="40" t="s">
        <v>283</v>
      </c>
      <c r="F172" s="40" t="s">
        <v>283</v>
      </c>
    </row>
    <row r="173" spans="1:6" ht="15.6" x14ac:dyDescent="0.25">
      <c r="A173" s="447"/>
      <c r="B173" s="447"/>
      <c r="C173" s="95" t="s">
        <v>0</v>
      </c>
      <c r="D173" s="40"/>
      <c r="E173" s="40"/>
      <c r="F173" s="40"/>
    </row>
    <row r="174" spans="1:6" ht="15.6" x14ac:dyDescent="0.25">
      <c r="A174" s="447"/>
      <c r="B174" s="447"/>
      <c r="C174" s="95" t="s">
        <v>96</v>
      </c>
      <c r="D174" s="40" t="s">
        <v>263</v>
      </c>
      <c r="E174" s="40" t="s">
        <v>263</v>
      </c>
      <c r="F174" s="40" t="s">
        <v>263</v>
      </c>
    </row>
    <row r="175" spans="1:6" ht="15.6" x14ac:dyDescent="0.25">
      <c r="A175" s="447"/>
      <c r="B175" s="447"/>
      <c r="C175" s="95" t="s">
        <v>9</v>
      </c>
      <c r="D175" s="40" t="s">
        <v>265</v>
      </c>
      <c r="E175" s="40" t="s">
        <v>283</v>
      </c>
      <c r="F175" s="40" t="s">
        <v>283</v>
      </c>
    </row>
    <row r="176" spans="1:6" ht="15.6" x14ac:dyDescent="0.25">
      <c r="A176" s="447"/>
      <c r="B176" s="447"/>
      <c r="C176" s="5" t="s">
        <v>10</v>
      </c>
      <c r="D176" s="40" t="s">
        <v>263</v>
      </c>
      <c r="E176" s="40" t="s">
        <v>263</v>
      </c>
      <c r="F176" s="40" t="s">
        <v>263</v>
      </c>
    </row>
    <row r="177" spans="1:6" ht="26.4" x14ac:dyDescent="0.25">
      <c r="A177" s="447"/>
      <c r="B177" s="447"/>
      <c r="C177" s="90" t="s">
        <v>86</v>
      </c>
      <c r="D177" s="40" t="s">
        <v>263</v>
      </c>
      <c r="E177" s="40" t="s">
        <v>263</v>
      </c>
      <c r="F177" s="40" t="s">
        <v>263</v>
      </c>
    </row>
    <row r="178" spans="1:6" ht="15.6" x14ac:dyDescent="0.25">
      <c r="A178" s="447"/>
      <c r="B178" s="447"/>
      <c r="C178" s="101" t="s">
        <v>0</v>
      </c>
      <c r="D178" s="40"/>
      <c r="E178" s="40"/>
      <c r="F178" s="40"/>
    </row>
    <row r="179" spans="1:6" ht="39.6" x14ac:dyDescent="0.25">
      <c r="A179" s="447"/>
      <c r="B179" s="447"/>
      <c r="C179" s="302" t="s">
        <v>95</v>
      </c>
      <c r="D179" s="40" t="s">
        <v>263</v>
      </c>
      <c r="E179" s="40" t="s">
        <v>263</v>
      </c>
      <c r="F179" s="40" t="s">
        <v>263</v>
      </c>
    </row>
    <row r="180" spans="1:6" ht="15.6" x14ac:dyDescent="0.25">
      <c r="A180" s="447"/>
      <c r="B180" s="447"/>
      <c r="C180" s="101" t="s">
        <v>100</v>
      </c>
      <c r="D180" s="40" t="s">
        <v>263</v>
      </c>
      <c r="E180" s="40" t="s">
        <v>263</v>
      </c>
      <c r="F180" s="40" t="s">
        <v>263</v>
      </c>
    </row>
    <row r="181" spans="1:6" ht="15.6" x14ac:dyDescent="0.25">
      <c r="A181" s="462"/>
      <c r="B181" s="462"/>
      <c r="C181" s="101" t="s">
        <v>19</v>
      </c>
      <c r="D181" s="40" t="s">
        <v>263</v>
      </c>
      <c r="E181" s="40" t="s">
        <v>263</v>
      </c>
      <c r="F181" s="40" t="s">
        <v>263</v>
      </c>
    </row>
    <row r="182" spans="1:6" ht="15.6" x14ac:dyDescent="0.25">
      <c r="A182" s="448" t="s">
        <v>200</v>
      </c>
      <c r="B182" s="446" t="s">
        <v>199</v>
      </c>
      <c r="C182" s="301" t="s">
        <v>11</v>
      </c>
      <c r="D182" s="316">
        <v>1769.9</v>
      </c>
      <c r="E182" s="40" t="s">
        <v>281</v>
      </c>
      <c r="F182" s="40" t="s">
        <v>281</v>
      </c>
    </row>
    <row r="183" spans="1:6" ht="66" x14ac:dyDescent="0.25">
      <c r="A183" s="447"/>
      <c r="B183" s="447"/>
      <c r="C183" s="5" t="s">
        <v>97</v>
      </c>
      <c r="D183" s="40" t="s">
        <v>263</v>
      </c>
      <c r="E183" s="40" t="s">
        <v>263</v>
      </c>
      <c r="F183" s="40" t="s">
        <v>263</v>
      </c>
    </row>
    <row r="184" spans="1:6" ht="52.8" x14ac:dyDescent="0.25">
      <c r="A184" s="447"/>
      <c r="B184" s="447"/>
      <c r="C184" s="5" t="s">
        <v>85</v>
      </c>
      <c r="D184" s="40" t="s">
        <v>264</v>
      </c>
      <c r="E184" s="40" t="s">
        <v>281</v>
      </c>
      <c r="F184" s="40" t="s">
        <v>281</v>
      </c>
    </row>
    <row r="185" spans="1:6" ht="15.6" x14ac:dyDescent="0.25">
      <c r="A185" s="447"/>
      <c r="B185" s="447"/>
      <c r="C185" s="95" t="s">
        <v>0</v>
      </c>
      <c r="D185" s="40"/>
      <c r="E185" s="40"/>
      <c r="F185" s="40"/>
    </row>
    <row r="186" spans="1:6" ht="15.6" x14ac:dyDescent="0.25">
      <c r="A186" s="447"/>
      <c r="B186" s="447"/>
      <c r="C186" s="95" t="s">
        <v>96</v>
      </c>
      <c r="D186" s="40" t="s">
        <v>264</v>
      </c>
      <c r="E186" s="40" t="s">
        <v>281</v>
      </c>
      <c r="F186" s="40" t="s">
        <v>281</v>
      </c>
    </row>
    <row r="187" spans="1:6" ht="15.6" x14ac:dyDescent="0.25">
      <c r="A187" s="447"/>
      <c r="B187" s="447"/>
      <c r="C187" s="95" t="s">
        <v>9</v>
      </c>
      <c r="D187" s="40" t="s">
        <v>263</v>
      </c>
      <c r="E187" s="40" t="s">
        <v>263</v>
      </c>
      <c r="F187" s="40" t="s">
        <v>263</v>
      </c>
    </row>
    <row r="188" spans="1:6" ht="15.6" x14ac:dyDescent="0.25">
      <c r="A188" s="447"/>
      <c r="B188" s="447"/>
      <c r="C188" s="5" t="s">
        <v>10</v>
      </c>
      <c r="D188" s="40" t="s">
        <v>263</v>
      </c>
      <c r="E188" s="40" t="s">
        <v>263</v>
      </c>
      <c r="F188" s="40" t="s">
        <v>263</v>
      </c>
    </row>
    <row r="189" spans="1:6" ht="26.4" x14ac:dyDescent="0.25">
      <c r="A189" s="447"/>
      <c r="B189" s="447"/>
      <c r="C189" s="90" t="s">
        <v>86</v>
      </c>
      <c r="D189" s="40" t="s">
        <v>263</v>
      </c>
      <c r="E189" s="40" t="s">
        <v>263</v>
      </c>
      <c r="F189" s="40" t="s">
        <v>263</v>
      </c>
    </row>
    <row r="190" spans="1:6" ht="15.6" x14ac:dyDescent="0.25">
      <c r="A190" s="447"/>
      <c r="B190" s="447"/>
      <c r="C190" s="101" t="s">
        <v>0</v>
      </c>
      <c r="D190" s="40"/>
      <c r="E190" s="40"/>
      <c r="F190" s="40"/>
    </row>
    <row r="191" spans="1:6" ht="39.6" x14ac:dyDescent="0.25">
      <c r="A191" s="447"/>
      <c r="B191" s="447"/>
      <c r="C191" s="302" t="s">
        <v>95</v>
      </c>
      <c r="D191" s="40" t="s">
        <v>263</v>
      </c>
      <c r="E191" s="40" t="s">
        <v>263</v>
      </c>
      <c r="F191" s="40" t="s">
        <v>263</v>
      </c>
    </row>
    <row r="192" spans="1:6" ht="15.6" x14ac:dyDescent="0.25">
      <c r="A192" s="447"/>
      <c r="B192" s="447"/>
      <c r="C192" s="101" t="s">
        <v>100</v>
      </c>
      <c r="D192" s="40" t="s">
        <v>263</v>
      </c>
      <c r="E192" s="40" t="s">
        <v>263</v>
      </c>
      <c r="F192" s="40" t="s">
        <v>263</v>
      </c>
    </row>
    <row r="193" spans="1:15" ht="15.6" x14ac:dyDescent="0.25">
      <c r="A193" s="462"/>
      <c r="B193" s="462"/>
      <c r="C193" s="101" t="s">
        <v>19</v>
      </c>
      <c r="D193" s="40" t="s">
        <v>263</v>
      </c>
      <c r="E193" s="40" t="s">
        <v>263</v>
      </c>
      <c r="F193" s="40" t="s">
        <v>263</v>
      </c>
    </row>
    <row r="194" spans="1:15" ht="24.75" customHeight="1" x14ac:dyDescent="0.25">
      <c r="A194" s="296" t="s">
        <v>244</v>
      </c>
      <c r="B194" s="297"/>
      <c r="C194" s="298" t="s">
        <v>245</v>
      </c>
      <c r="D194" s="13"/>
      <c r="E194" s="13"/>
      <c r="F194" s="13"/>
    </row>
    <row r="195" spans="1:15" ht="45.75" customHeight="1" x14ac:dyDescent="0.25">
      <c r="A195" s="461" t="s">
        <v>134</v>
      </c>
      <c r="B195" s="461"/>
      <c r="C195" s="461"/>
      <c r="D195" s="461"/>
      <c r="E195" s="461"/>
      <c r="F195" s="461"/>
    </row>
    <row r="196" spans="1:15" s="35" customFormat="1" ht="44.25" customHeight="1" x14ac:dyDescent="0.25">
      <c r="A196" s="460" t="s">
        <v>124</v>
      </c>
      <c r="B196" s="460"/>
      <c r="C196" s="460"/>
      <c r="D196" s="460"/>
      <c r="E196" s="460"/>
      <c r="F196" s="460"/>
    </row>
    <row r="197" spans="1:15" s="35" customFormat="1" ht="21" customHeight="1" x14ac:dyDescent="0.25">
      <c r="A197" s="460" t="s">
        <v>121</v>
      </c>
      <c r="B197" s="460"/>
      <c r="C197" s="460"/>
      <c r="D197" s="460"/>
      <c r="E197" s="460"/>
      <c r="F197" s="460"/>
    </row>
    <row r="198" spans="1:15" s="35" customFormat="1" ht="44.25" customHeight="1" x14ac:dyDescent="0.25">
      <c r="A198" s="459" t="s">
        <v>172</v>
      </c>
      <c r="B198" s="459"/>
      <c r="C198" s="459"/>
      <c r="D198" s="459"/>
      <c r="E198" s="459"/>
      <c r="F198" s="459"/>
      <c r="G198" s="252"/>
      <c r="H198" s="252"/>
      <c r="I198" s="252"/>
      <c r="J198" s="252"/>
      <c r="K198" s="252"/>
      <c r="L198" s="252"/>
      <c r="M198" s="252"/>
      <c r="N198" s="252"/>
      <c r="O198" s="252"/>
    </row>
    <row r="199" spans="1:15" s="29" customFormat="1" ht="15.6" x14ac:dyDescent="0.25">
      <c r="A199" s="14"/>
      <c r="B199" s="13"/>
      <c r="C199" s="14"/>
      <c r="D199" s="15"/>
      <c r="E199" s="34"/>
      <c r="F199" s="15"/>
      <c r="I199" s="11"/>
    </row>
  </sheetData>
  <mergeCells count="44">
    <mergeCell ref="A4:F4"/>
    <mergeCell ref="A198:F198"/>
    <mergeCell ref="A197:F197"/>
    <mergeCell ref="A195:F195"/>
    <mergeCell ref="B103:B105"/>
    <mergeCell ref="A103:A105"/>
    <mergeCell ref="B133:B134"/>
    <mergeCell ref="B145:B146"/>
    <mergeCell ref="A196:F196"/>
    <mergeCell ref="A170:A181"/>
    <mergeCell ref="A182:A193"/>
    <mergeCell ref="B170:B181"/>
    <mergeCell ref="B182:B193"/>
    <mergeCell ref="A109:A110"/>
    <mergeCell ref="B157:B158"/>
    <mergeCell ref="B117:B118"/>
    <mergeCell ref="A116:A118"/>
    <mergeCell ref="B121:B123"/>
    <mergeCell ref="B109:B110"/>
    <mergeCell ref="C6:C7"/>
    <mergeCell ref="A9:A10"/>
    <mergeCell ref="B72:B73"/>
    <mergeCell ref="B40:B44"/>
    <mergeCell ref="A42:A44"/>
    <mergeCell ref="B56:B57"/>
    <mergeCell ref="A55:A57"/>
    <mergeCell ref="B68:B69"/>
    <mergeCell ref="A67:A69"/>
    <mergeCell ref="A48:A49"/>
    <mergeCell ref="A22:A23"/>
    <mergeCell ref="B9:B10"/>
    <mergeCell ref="B22:B24"/>
    <mergeCell ref="B6:B7"/>
    <mergeCell ref="A6:A7"/>
    <mergeCell ref="A35:A36"/>
    <mergeCell ref="B35:B37"/>
    <mergeCell ref="B48:B49"/>
    <mergeCell ref="A84:A85"/>
    <mergeCell ref="B84:B85"/>
    <mergeCell ref="A96:A97"/>
    <mergeCell ref="B96:B97"/>
    <mergeCell ref="B60:B61"/>
    <mergeCell ref="B80:B81"/>
    <mergeCell ref="A79:A81"/>
  </mergeCells>
  <phoneticPr fontId="0" type="noConversion"/>
  <printOptions horizontalCentered="1"/>
  <pageMargins left="0.39370078740157483" right="0.39370078740157483" top="0.43" bottom="0.21" header="0.2" footer="0.27559055118110237"/>
  <pageSetup paperSize="9" scale="94" firstPageNumber="163" fitToHeight="0" orientation="landscape" r:id="rId1"/>
  <headerFooter differentFirst="1" scaleWithDoc="0">
    <oddHeader>&amp;C&amp;P</oddHeader>
  </headerFooter>
  <rowBreaks count="4" manualBreakCount="4">
    <brk id="14" max="16383" man="1"/>
    <brk id="30" max="16383" man="1"/>
    <brk id="92" max="16383" man="1"/>
    <brk id="16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41"/>
  <sheetViews>
    <sheetView view="pageBreakPreview" zoomScale="50" zoomScaleNormal="70" zoomScaleSheetLayoutView="50" workbookViewId="0">
      <selection activeCell="A2" sqref="A2:T2"/>
    </sheetView>
  </sheetViews>
  <sheetFormatPr defaultColWidth="9.109375" defaultRowHeight="34.799999999999997" x14ac:dyDescent="0.25"/>
  <cols>
    <col min="1" max="1" width="52.33203125" style="132" customWidth="1"/>
    <col min="2" max="2" width="76.6640625" style="133" customWidth="1"/>
    <col min="3" max="3" width="38.44140625" style="133" customWidth="1"/>
    <col min="4" max="4" width="39.44140625" style="134" customWidth="1"/>
    <col min="5" max="5" width="12.5546875" style="134" customWidth="1"/>
    <col min="6" max="6" width="13.109375" style="134" customWidth="1"/>
    <col min="7" max="8" width="13.6640625" style="134" customWidth="1"/>
    <col min="9" max="9" width="12.88671875" style="134" customWidth="1"/>
    <col min="10" max="10" width="13.109375" style="134" customWidth="1"/>
    <col min="11" max="11" width="12.5546875" style="134" customWidth="1"/>
    <col min="12" max="12" width="16.33203125" style="134" customWidth="1"/>
    <col min="13" max="13" width="12.88671875" style="134" customWidth="1"/>
    <col min="14" max="14" width="12.5546875" style="134" customWidth="1"/>
    <col min="15" max="15" width="15.44140625" style="134" customWidth="1"/>
    <col min="16" max="16" width="12.5546875" style="134" customWidth="1"/>
    <col min="17" max="17" width="11.44140625" style="134" customWidth="1"/>
    <col min="18" max="18" width="12.33203125" style="134" customWidth="1"/>
    <col min="19" max="20" width="13.109375" style="134" customWidth="1"/>
    <col min="21" max="238" width="9.109375" style="22"/>
    <col min="239" max="239" width="4.33203125" style="22" customWidth="1"/>
    <col min="240" max="240" width="18.88671875" style="22" customWidth="1"/>
    <col min="241" max="16384" width="9.109375" style="22"/>
  </cols>
  <sheetData>
    <row r="1" spans="1:20" ht="35.4" x14ac:dyDescent="0.25">
      <c r="A1" s="136"/>
      <c r="B1" s="121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463" t="s">
        <v>152</v>
      </c>
      <c r="S1" s="463"/>
      <c r="T1" s="463"/>
    </row>
    <row r="2" spans="1:20" s="23" customFormat="1" ht="156" customHeight="1" x14ac:dyDescent="0.25">
      <c r="A2" s="464" t="s">
        <v>139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</row>
    <row r="3" spans="1:20" s="23" customFormat="1" ht="48.75" customHeight="1" x14ac:dyDescent="0.25">
      <c r="A3" s="136"/>
      <c r="B3" s="121"/>
      <c r="C3" s="121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</row>
    <row r="4" spans="1:20" s="25" customFormat="1" ht="44.25" customHeight="1" x14ac:dyDescent="0.25">
      <c r="A4" s="466" t="s">
        <v>7</v>
      </c>
      <c r="B4" s="468" t="s">
        <v>138</v>
      </c>
      <c r="C4" s="469" t="s">
        <v>51</v>
      </c>
      <c r="D4" s="471" t="s">
        <v>101</v>
      </c>
      <c r="E4" s="187" t="s">
        <v>52</v>
      </c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9"/>
    </row>
    <row r="5" spans="1:20" s="26" customFormat="1" ht="408.75" customHeight="1" x14ac:dyDescent="0.25">
      <c r="A5" s="467"/>
      <c r="B5" s="468"/>
      <c r="C5" s="470"/>
      <c r="D5" s="471"/>
      <c r="E5" s="123" t="s">
        <v>53</v>
      </c>
      <c r="F5" s="123" t="s">
        <v>50</v>
      </c>
      <c r="G5" s="123" t="s">
        <v>54</v>
      </c>
      <c r="H5" s="123" t="s">
        <v>55</v>
      </c>
      <c r="I5" s="123" t="s">
        <v>56</v>
      </c>
      <c r="J5" s="123" t="s">
        <v>57</v>
      </c>
      <c r="K5" s="123" t="s">
        <v>58</v>
      </c>
      <c r="L5" s="123" t="s">
        <v>59</v>
      </c>
      <c r="M5" s="123" t="s">
        <v>60</v>
      </c>
      <c r="N5" s="123" t="s">
        <v>61</v>
      </c>
      <c r="O5" s="123" t="s">
        <v>62</v>
      </c>
      <c r="P5" s="123" t="s">
        <v>63</v>
      </c>
      <c r="Q5" s="123" t="s">
        <v>64</v>
      </c>
      <c r="R5" s="123" t="s">
        <v>65</v>
      </c>
      <c r="S5" s="123" t="s">
        <v>66</v>
      </c>
      <c r="T5" s="123" t="s">
        <v>67</v>
      </c>
    </row>
    <row r="6" spans="1:20" s="24" customFormat="1" ht="47.25" customHeight="1" x14ac:dyDescent="0.25">
      <c r="A6" s="245">
        <v>1</v>
      </c>
      <c r="B6" s="244">
        <v>2</v>
      </c>
      <c r="C6" s="244">
        <v>3</v>
      </c>
      <c r="D6" s="124">
        <v>4</v>
      </c>
      <c r="E6" s="124">
        <v>5</v>
      </c>
      <c r="F6" s="124">
        <v>6</v>
      </c>
      <c r="G6" s="124">
        <v>7</v>
      </c>
      <c r="H6" s="124">
        <v>8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</row>
    <row r="7" spans="1:20" s="27" customFormat="1" ht="81" customHeight="1" x14ac:dyDescent="0.25">
      <c r="A7" s="180" t="s">
        <v>135</v>
      </c>
      <c r="B7" s="175"/>
      <c r="C7" s="125" t="s">
        <v>44</v>
      </c>
      <c r="D7" s="130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</row>
    <row r="8" spans="1:20" s="27" customFormat="1" ht="90" customHeight="1" x14ac:dyDescent="0.25">
      <c r="A8" s="185" t="s">
        <v>125</v>
      </c>
      <c r="B8" s="177"/>
      <c r="C8" s="125" t="s">
        <v>11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</row>
    <row r="9" spans="1:20" s="27" customFormat="1" ht="35.4" x14ac:dyDescent="0.25">
      <c r="A9" s="186" t="s">
        <v>31</v>
      </c>
      <c r="B9" s="186"/>
      <c r="C9" s="175" t="s">
        <v>2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</row>
    <row r="10" spans="1:20" s="27" customFormat="1" ht="35.4" x14ac:dyDescent="0.25">
      <c r="A10" s="181"/>
      <c r="B10" s="194"/>
      <c r="C10" s="175" t="s">
        <v>136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</row>
    <row r="11" spans="1:20" s="27" customFormat="1" ht="35.4" x14ac:dyDescent="0.25">
      <c r="A11" s="182"/>
      <c r="B11" s="194"/>
      <c r="C11" s="175" t="s">
        <v>136</v>
      </c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</row>
    <row r="12" spans="1:20" s="27" customFormat="1" ht="35.4" x14ac:dyDescent="0.25">
      <c r="A12" s="182"/>
      <c r="B12" s="129"/>
      <c r="C12" s="175" t="s">
        <v>21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</row>
    <row r="13" spans="1:20" s="27" customFormat="1" ht="35.4" x14ac:dyDescent="0.25">
      <c r="A13" s="186" t="s">
        <v>32</v>
      </c>
      <c r="B13" s="186"/>
      <c r="C13" s="175" t="s">
        <v>2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</row>
    <row r="14" spans="1:20" s="27" customFormat="1" ht="35.4" x14ac:dyDescent="0.25">
      <c r="A14" s="181"/>
      <c r="B14" s="194"/>
      <c r="C14" s="175" t="s">
        <v>136</v>
      </c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</row>
    <row r="15" spans="1:20" s="27" customFormat="1" ht="35.4" x14ac:dyDescent="0.25">
      <c r="A15" s="182"/>
      <c r="B15" s="194"/>
      <c r="C15" s="175" t="s">
        <v>136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</row>
    <row r="16" spans="1:20" s="27" customFormat="1" ht="35.4" x14ac:dyDescent="0.25">
      <c r="A16" s="184"/>
      <c r="B16" s="129"/>
      <c r="C16" s="175" t="s">
        <v>21</v>
      </c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</row>
    <row r="17" spans="1:20" s="27" customFormat="1" ht="35.4" x14ac:dyDescent="0.25">
      <c r="A17" s="125" t="s">
        <v>1</v>
      </c>
      <c r="B17" s="175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</row>
    <row r="18" spans="1:20" s="27" customFormat="1" ht="70.8" x14ac:dyDescent="0.25">
      <c r="A18" s="185" t="s">
        <v>137</v>
      </c>
      <c r="B18" s="175"/>
      <c r="C18" s="125" t="s">
        <v>11</v>
      </c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</row>
    <row r="19" spans="1:20" s="27" customFormat="1" ht="35.4" x14ac:dyDescent="0.25">
      <c r="A19" s="186" t="s">
        <v>33</v>
      </c>
      <c r="B19" s="186"/>
      <c r="C19" s="175" t="s">
        <v>2</v>
      </c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</row>
    <row r="20" spans="1:20" s="27" customFormat="1" ht="33.75" customHeight="1" x14ac:dyDescent="0.25">
      <c r="A20" s="182"/>
      <c r="B20" s="194"/>
      <c r="C20" s="175" t="s">
        <v>136</v>
      </c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</row>
    <row r="21" spans="1:20" s="27" customFormat="1" ht="42.75" customHeight="1" x14ac:dyDescent="0.25">
      <c r="A21" s="181"/>
      <c r="B21" s="194"/>
      <c r="C21" s="175" t="s">
        <v>136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</row>
    <row r="22" spans="1:20" s="27" customFormat="1" ht="41.25" customHeight="1" x14ac:dyDescent="0.25">
      <c r="A22" s="249"/>
      <c r="B22" s="129"/>
      <c r="C22" s="175" t="s">
        <v>21</v>
      </c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</row>
    <row r="23" spans="1:20" s="27" customFormat="1" ht="35.4" x14ac:dyDescent="0.25">
      <c r="A23" s="125" t="s">
        <v>1</v>
      </c>
      <c r="B23" s="128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</row>
    <row r="24" spans="1:20" s="27" customFormat="1" ht="70.8" x14ac:dyDescent="0.6">
      <c r="A24" s="125" t="s">
        <v>20</v>
      </c>
      <c r="B24" s="176"/>
      <c r="C24" s="125" t="s">
        <v>11</v>
      </c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</row>
    <row r="25" spans="1:20" s="27" customFormat="1" ht="70.8" x14ac:dyDescent="0.25">
      <c r="A25" s="248" t="s">
        <v>5</v>
      </c>
      <c r="B25" s="178"/>
      <c r="C25" s="125" t="s">
        <v>2</v>
      </c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</row>
    <row r="26" spans="1:20" s="27" customFormat="1" ht="35.4" x14ac:dyDescent="0.25">
      <c r="A26" s="186" t="s">
        <v>12</v>
      </c>
      <c r="B26" s="186"/>
      <c r="C26" s="175" t="s">
        <v>2</v>
      </c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</row>
    <row r="27" spans="1:20" s="27" customFormat="1" ht="35.4" x14ac:dyDescent="0.25">
      <c r="A27" s="182"/>
      <c r="B27" s="194"/>
      <c r="C27" s="175" t="s">
        <v>136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</row>
    <row r="28" spans="1:20" s="27" customFormat="1" ht="35.4" x14ac:dyDescent="0.25">
      <c r="A28" s="182"/>
      <c r="B28" s="194"/>
      <c r="C28" s="175" t="s">
        <v>136</v>
      </c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</row>
    <row r="29" spans="1:20" s="27" customFormat="1" ht="35.4" x14ac:dyDescent="0.25">
      <c r="A29" s="183"/>
      <c r="B29" s="129"/>
      <c r="C29" s="175" t="s">
        <v>21</v>
      </c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s="27" customFormat="1" ht="35.4" x14ac:dyDescent="0.25">
      <c r="A30" s="186" t="s">
        <v>13</v>
      </c>
      <c r="B30" s="186"/>
      <c r="C30" s="175" t="s">
        <v>2</v>
      </c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s="27" customFormat="1" ht="35.4" x14ac:dyDescent="0.25">
      <c r="A31" s="182"/>
      <c r="B31" s="194"/>
      <c r="C31" s="175" t="s">
        <v>136</v>
      </c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</row>
    <row r="32" spans="1:20" s="27" customFormat="1" ht="35.4" x14ac:dyDescent="0.25">
      <c r="A32" s="183"/>
      <c r="B32" s="194"/>
      <c r="C32" s="175" t="s">
        <v>136</v>
      </c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</row>
    <row r="33" spans="1:20" s="27" customFormat="1" ht="35.4" x14ac:dyDescent="0.25">
      <c r="A33" s="190"/>
      <c r="B33" s="129"/>
      <c r="C33" s="175" t="s">
        <v>21</v>
      </c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s="27" customFormat="1" ht="35.4" x14ac:dyDescent="0.25">
      <c r="A34" s="125" t="s">
        <v>1</v>
      </c>
      <c r="B34" s="179"/>
      <c r="C34" s="175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</row>
    <row r="35" spans="1:20" s="27" customFormat="1" ht="70.8" x14ac:dyDescent="0.25">
      <c r="A35" s="125" t="s">
        <v>24</v>
      </c>
      <c r="B35" s="175"/>
      <c r="C35" s="125" t="s">
        <v>11</v>
      </c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</row>
    <row r="36" spans="1:20" s="27" customFormat="1" ht="70.8" x14ac:dyDescent="0.6">
      <c r="A36" s="125" t="s">
        <v>6</v>
      </c>
      <c r="B36" s="176"/>
      <c r="C36" s="125" t="s">
        <v>2</v>
      </c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</row>
    <row r="37" spans="1:20" s="28" customFormat="1" ht="35.4" x14ac:dyDescent="0.25">
      <c r="A37" s="191" t="s">
        <v>14</v>
      </c>
      <c r="B37" s="186"/>
      <c r="C37" s="175" t="s">
        <v>2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</row>
    <row r="38" spans="1:20" s="28" customFormat="1" ht="35.4" x14ac:dyDescent="0.25">
      <c r="A38" s="191"/>
      <c r="B38" s="194"/>
      <c r="C38" s="175" t="s">
        <v>136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</row>
    <row r="39" spans="1:20" s="28" customFormat="1" ht="35.4" x14ac:dyDescent="0.25">
      <c r="A39" s="191"/>
      <c r="B39" s="194"/>
      <c r="C39" s="175" t="s">
        <v>136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</row>
    <row r="40" spans="1:20" s="28" customFormat="1" ht="35.4" x14ac:dyDescent="0.25">
      <c r="A40" s="191"/>
      <c r="B40" s="194"/>
      <c r="C40" s="175" t="s">
        <v>21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</row>
    <row r="41" spans="1:20" s="23" customFormat="1" ht="35.25" customHeight="1" x14ac:dyDescent="0.25">
      <c r="A41" s="125" t="s">
        <v>1</v>
      </c>
      <c r="B41" s="128"/>
      <c r="C41" s="175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</row>
  </sheetData>
  <mergeCells count="6">
    <mergeCell ref="R1:T1"/>
    <mergeCell ref="A2:T2"/>
    <mergeCell ref="A4:A5"/>
    <mergeCell ref="B4:B5"/>
    <mergeCell ref="C4:C5"/>
    <mergeCell ref="D4:D5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33" fitToHeight="0" orientation="landscape" r:id="rId1"/>
  <headerFooter differentFirst="1" scaleWithDoc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U41"/>
  <sheetViews>
    <sheetView view="pageBreakPreview" topLeftCell="D1" zoomScale="50" zoomScaleNormal="70" zoomScaleSheetLayoutView="50" workbookViewId="0">
      <selection activeCell="T6" sqref="T6"/>
    </sheetView>
  </sheetViews>
  <sheetFormatPr defaultColWidth="9.109375" defaultRowHeight="34.799999999999997" x14ac:dyDescent="0.25"/>
  <cols>
    <col min="1" max="1" width="52.33203125" style="132" customWidth="1"/>
    <col min="2" max="2" width="76.6640625" style="133" customWidth="1"/>
    <col min="3" max="3" width="38.44140625" style="133" customWidth="1"/>
    <col min="4" max="4" width="16" style="134" customWidth="1"/>
    <col min="5" max="5" width="11.109375" style="134" customWidth="1"/>
    <col min="6" max="6" width="12.33203125" style="134" customWidth="1"/>
    <col min="7" max="7" width="12.5546875" style="134" customWidth="1"/>
    <col min="8" max="8" width="9.109375" style="134"/>
    <col min="9" max="9" width="14" style="134" customWidth="1"/>
    <col min="10" max="10" width="12.5546875" style="134" customWidth="1"/>
    <col min="11" max="11" width="9.109375" style="134"/>
    <col min="12" max="12" width="11.44140625" style="134" customWidth="1"/>
    <col min="13" max="13" width="11.109375" style="134" customWidth="1"/>
    <col min="14" max="18" width="9.109375" style="134"/>
    <col min="19" max="19" width="15" style="134" customWidth="1"/>
    <col min="20" max="20" width="15.109375" style="134" customWidth="1"/>
    <col min="21" max="21" width="16.5546875" style="134" customWidth="1"/>
    <col min="22" max="240" width="9.109375" style="22"/>
    <col min="241" max="241" width="4.33203125" style="22" customWidth="1"/>
    <col min="242" max="242" width="18.88671875" style="22" customWidth="1"/>
    <col min="243" max="16384" width="9.109375" style="22"/>
  </cols>
  <sheetData>
    <row r="1" spans="1:21" ht="35.4" x14ac:dyDescent="0.25">
      <c r="A1" s="136"/>
      <c r="B1" s="121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 t="s">
        <v>153</v>
      </c>
      <c r="Q1" s="122"/>
      <c r="R1" s="122"/>
      <c r="S1" s="122"/>
      <c r="T1" s="122"/>
      <c r="U1" s="122"/>
    </row>
    <row r="2" spans="1:21" s="23" customFormat="1" ht="156" customHeight="1" x14ac:dyDescent="0.25">
      <c r="A2" s="472" t="s">
        <v>139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</row>
    <row r="3" spans="1:21" s="23" customFormat="1" ht="48.75" customHeight="1" x14ac:dyDescent="0.25">
      <c r="A3" s="136"/>
      <c r="B3" s="121"/>
      <c r="C3" s="121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s="25" customFormat="1" ht="44.25" customHeight="1" x14ac:dyDescent="0.25">
      <c r="A4" s="466" t="s">
        <v>7</v>
      </c>
      <c r="B4" s="468" t="s">
        <v>138</v>
      </c>
      <c r="C4" s="469" t="s">
        <v>51</v>
      </c>
      <c r="D4" s="187" t="s">
        <v>52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9"/>
    </row>
    <row r="5" spans="1:21" s="26" customFormat="1" ht="408.75" customHeight="1" x14ac:dyDescent="0.25">
      <c r="A5" s="467"/>
      <c r="B5" s="468"/>
      <c r="C5" s="470"/>
      <c r="D5" s="123" t="s">
        <v>68</v>
      </c>
      <c r="E5" s="123" t="s">
        <v>69</v>
      </c>
      <c r="F5" s="123" t="s">
        <v>70</v>
      </c>
      <c r="G5" s="123" t="s">
        <v>71</v>
      </c>
      <c r="H5" s="123" t="s">
        <v>72</v>
      </c>
      <c r="I5" s="123" t="s">
        <v>73</v>
      </c>
      <c r="J5" s="123" t="s">
        <v>74</v>
      </c>
      <c r="K5" s="123" t="s">
        <v>75</v>
      </c>
      <c r="L5" s="123" t="s">
        <v>76</v>
      </c>
      <c r="M5" s="123" t="s">
        <v>77</v>
      </c>
      <c r="N5" s="123" t="s">
        <v>78</v>
      </c>
      <c r="O5" s="123" t="s">
        <v>79</v>
      </c>
      <c r="P5" s="123" t="s">
        <v>80</v>
      </c>
      <c r="Q5" s="123" t="s">
        <v>81</v>
      </c>
      <c r="R5" s="123" t="s">
        <v>82</v>
      </c>
      <c r="S5" s="123" t="s">
        <v>83</v>
      </c>
      <c r="T5" s="123" t="s">
        <v>173</v>
      </c>
      <c r="U5" s="123" t="s">
        <v>84</v>
      </c>
    </row>
    <row r="6" spans="1:21" s="24" customFormat="1" ht="47.25" customHeight="1" x14ac:dyDescent="0.25">
      <c r="A6" s="245">
        <v>1</v>
      </c>
      <c r="B6" s="244">
        <v>2</v>
      </c>
      <c r="C6" s="244">
        <v>3</v>
      </c>
      <c r="D6" s="124">
        <v>21</v>
      </c>
      <c r="E6" s="124">
        <v>22</v>
      </c>
      <c r="F6" s="124">
        <v>23</v>
      </c>
      <c r="G6" s="124">
        <v>24</v>
      </c>
      <c r="H6" s="124">
        <v>25</v>
      </c>
      <c r="I6" s="124">
        <v>26</v>
      </c>
      <c r="J6" s="124">
        <v>27</v>
      </c>
      <c r="K6" s="124">
        <v>28</v>
      </c>
      <c r="L6" s="124">
        <v>29</v>
      </c>
      <c r="M6" s="124">
        <v>30</v>
      </c>
      <c r="N6" s="124">
        <v>31</v>
      </c>
      <c r="O6" s="124">
        <v>32</v>
      </c>
      <c r="P6" s="124">
        <v>33</v>
      </c>
      <c r="Q6" s="124">
        <v>34</v>
      </c>
      <c r="R6" s="124">
        <v>35</v>
      </c>
      <c r="S6" s="124">
        <v>36</v>
      </c>
      <c r="T6" s="124">
        <v>37</v>
      </c>
      <c r="U6" s="124">
        <v>38</v>
      </c>
    </row>
    <row r="7" spans="1:21" s="27" customFormat="1" ht="81" customHeight="1" x14ac:dyDescent="0.25">
      <c r="A7" s="213" t="s">
        <v>135</v>
      </c>
      <c r="B7" s="214"/>
      <c r="C7" s="215" t="s">
        <v>44</v>
      </c>
      <c r="D7" s="216"/>
      <c r="E7" s="216"/>
      <c r="F7" s="216"/>
      <c r="G7" s="216"/>
      <c r="H7" s="216"/>
      <c r="I7" s="216"/>
      <c r="J7" s="216"/>
      <c r="K7" s="216"/>
      <c r="L7" s="216"/>
      <c r="M7" s="127"/>
      <c r="N7" s="127"/>
      <c r="O7" s="127"/>
      <c r="P7" s="127"/>
      <c r="Q7" s="127"/>
      <c r="R7" s="127"/>
      <c r="S7" s="127"/>
      <c r="T7" s="127"/>
      <c r="U7" s="127"/>
    </row>
    <row r="8" spans="1:21" s="27" customFormat="1" ht="90" customHeight="1" x14ac:dyDescent="0.25">
      <c r="A8" s="185" t="s">
        <v>125</v>
      </c>
      <c r="B8" s="217"/>
      <c r="C8" s="215" t="s">
        <v>11</v>
      </c>
      <c r="D8" s="216"/>
      <c r="E8" s="216"/>
      <c r="F8" s="216"/>
      <c r="G8" s="216"/>
      <c r="H8" s="216"/>
      <c r="I8" s="216"/>
      <c r="J8" s="216"/>
      <c r="K8" s="216"/>
      <c r="L8" s="216"/>
      <c r="M8" s="127"/>
      <c r="N8" s="127"/>
      <c r="O8" s="127"/>
      <c r="P8" s="127"/>
      <c r="Q8" s="127"/>
      <c r="R8" s="127"/>
      <c r="S8" s="127"/>
      <c r="T8" s="127"/>
      <c r="U8" s="127"/>
    </row>
    <row r="9" spans="1:21" s="27" customFormat="1" ht="35.4" x14ac:dyDescent="0.25">
      <c r="A9" s="218" t="s">
        <v>31</v>
      </c>
      <c r="B9" s="219"/>
      <c r="C9" s="214" t="s">
        <v>2</v>
      </c>
      <c r="D9" s="216"/>
      <c r="E9" s="216"/>
      <c r="F9" s="216"/>
      <c r="G9" s="216"/>
      <c r="H9" s="216"/>
      <c r="I9" s="216"/>
      <c r="J9" s="216"/>
      <c r="K9" s="216"/>
      <c r="L9" s="216"/>
      <c r="M9" s="127"/>
      <c r="N9" s="127"/>
      <c r="O9" s="127"/>
      <c r="P9" s="127"/>
      <c r="Q9" s="127"/>
      <c r="R9" s="127"/>
      <c r="S9" s="127"/>
      <c r="T9" s="127"/>
      <c r="U9" s="127"/>
    </row>
    <row r="10" spans="1:21" s="27" customFormat="1" ht="35.4" x14ac:dyDescent="0.25">
      <c r="A10" s="192"/>
      <c r="B10" s="220"/>
      <c r="C10" s="214" t="s">
        <v>136</v>
      </c>
      <c r="D10" s="216"/>
      <c r="E10" s="216"/>
      <c r="F10" s="216"/>
      <c r="G10" s="216"/>
      <c r="H10" s="216"/>
      <c r="I10" s="216"/>
      <c r="J10" s="216"/>
      <c r="K10" s="216"/>
      <c r="L10" s="216"/>
      <c r="M10" s="127"/>
      <c r="N10" s="127"/>
      <c r="O10" s="127"/>
      <c r="P10" s="127"/>
      <c r="Q10" s="127"/>
      <c r="R10" s="127"/>
      <c r="S10" s="127"/>
      <c r="T10" s="127"/>
      <c r="U10" s="127"/>
    </row>
    <row r="11" spans="1:21" s="27" customFormat="1" ht="35.4" x14ac:dyDescent="0.25">
      <c r="A11" s="193"/>
      <c r="B11" s="220"/>
      <c r="C11" s="214" t="s">
        <v>136</v>
      </c>
      <c r="D11" s="216"/>
      <c r="E11" s="216"/>
      <c r="F11" s="216"/>
      <c r="G11" s="216"/>
      <c r="H11" s="216"/>
      <c r="I11" s="216"/>
      <c r="J11" s="216"/>
      <c r="K11" s="216"/>
      <c r="L11" s="216"/>
      <c r="M11" s="127"/>
      <c r="N11" s="127"/>
      <c r="O11" s="127"/>
      <c r="P11" s="127"/>
      <c r="Q11" s="127"/>
      <c r="R11" s="127"/>
      <c r="S11" s="127"/>
      <c r="T11" s="127"/>
      <c r="U11" s="127"/>
    </row>
    <row r="12" spans="1:21" s="27" customFormat="1" ht="35.4" x14ac:dyDescent="0.25">
      <c r="A12" s="193"/>
      <c r="B12" s="221"/>
      <c r="C12" s="214" t="s">
        <v>21</v>
      </c>
      <c r="D12" s="216"/>
      <c r="E12" s="216"/>
      <c r="F12" s="216"/>
      <c r="G12" s="216"/>
      <c r="H12" s="216"/>
      <c r="I12" s="216"/>
      <c r="J12" s="216"/>
      <c r="K12" s="216"/>
      <c r="L12" s="216"/>
      <c r="M12" s="127"/>
      <c r="N12" s="127"/>
      <c r="O12" s="127"/>
      <c r="P12" s="127"/>
      <c r="Q12" s="127"/>
      <c r="R12" s="127"/>
      <c r="S12" s="127"/>
      <c r="T12" s="127"/>
      <c r="U12" s="127"/>
    </row>
    <row r="13" spans="1:21" s="27" customFormat="1" ht="35.4" x14ac:dyDescent="0.25">
      <c r="A13" s="219" t="s">
        <v>32</v>
      </c>
      <c r="B13" s="219"/>
      <c r="C13" s="214" t="s">
        <v>2</v>
      </c>
      <c r="D13" s="216"/>
      <c r="E13" s="216"/>
      <c r="F13" s="216"/>
      <c r="G13" s="216"/>
      <c r="H13" s="216"/>
      <c r="I13" s="216"/>
      <c r="J13" s="216"/>
      <c r="K13" s="216"/>
      <c r="L13" s="216"/>
      <c r="M13" s="127"/>
      <c r="N13" s="127"/>
      <c r="O13" s="127"/>
      <c r="P13" s="127"/>
      <c r="Q13" s="127"/>
      <c r="R13" s="127"/>
      <c r="S13" s="127"/>
      <c r="T13" s="127"/>
      <c r="U13" s="127"/>
    </row>
    <row r="14" spans="1:21" s="27" customFormat="1" ht="35.4" x14ac:dyDescent="0.25">
      <c r="A14" s="181"/>
      <c r="B14" s="220"/>
      <c r="C14" s="214" t="s">
        <v>136</v>
      </c>
      <c r="D14" s="216"/>
      <c r="E14" s="216"/>
      <c r="F14" s="216"/>
      <c r="G14" s="216"/>
      <c r="H14" s="216"/>
      <c r="I14" s="216"/>
      <c r="J14" s="216"/>
      <c r="K14" s="216"/>
      <c r="L14" s="216"/>
      <c r="M14" s="127"/>
      <c r="N14" s="127"/>
      <c r="O14" s="127"/>
      <c r="P14" s="127"/>
      <c r="Q14" s="127"/>
      <c r="R14" s="127"/>
      <c r="S14" s="127"/>
      <c r="T14" s="127"/>
      <c r="U14" s="127"/>
    </row>
    <row r="15" spans="1:21" s="27" customFormat="1" ht="35.4" x14ac:dyDescent="0.25">
      <c r="A15" s="182"/>
      <c r="B15" s="220"/>
      <c r="C15" s="214" t="s">
        <v>136</v>
      </c>
      <c r="D15" s="216"/>
      <c r="E15" s="216"/>
      <c r="F15" s="216"/>
      <c r="G15" s="216"/>
      <c r="H15" s="216"/>
      <c r="I15" s="216"/>
      <c r="J15" s="216"/>
      <c r="K15" s="216"/>
      <c r="L15" s="216"/>
      <c r="M15" s="127"/>
      <c r="N15" s="127"/>
      <c r="O15" s="127"/>
      <c r="P15" s="127"/>
      <c r="Q15" s="127"/>
      <c r="R15" s="127"/>
      <c r="S15" s="127"/>
      <c r="T15" s="127"/>
      <c r="U15" s="127"/>
    </row>
    <row r="16" spans="1:21" s="27" customFormat="1" ht="35.4" x14ac:dyDescent="0.25">
      <c r="A16" s="184"/>
      <c r="B16" s="221"/>
      <c r="C16" s="214" t="s">
        <v>21</v>
      </c>
      <c r="D16" s="216"/>
      <c r="E16" s="216"/>
      <c r="F16" s="216"/>
      <c r="G16" s="216"/>
      <c r="H16" s="216"/>
      <c r="I16" s="216"/>
      <c r="J16" s="216"/>
      <c r="K16" s="216"/>
      <c r="L16" s="216"/>
      <c r="M16" s="127"/>
      <c r="N16" s="127"/>
      <c r="O16" s="127"/>
      <c r="P16" s="127"/>
      <c r="Q16" s="127"/>
      <c r="R16" s="127"/>
      <c r="S16" s="127"/>
      <c r="T16" s="127"/>
      <c r="U16" s="127"/>
    </row>
    <row r="17" spans="1:21" s="27" customFormat="1" ht="35.4" x14ac:dyDescent="0.25">
      <c r="A17" s="215" t="s">
        <v>1</v>
      </c>
      <c r="B17" s="214"/>
      <c r="C17" s="222"/>
      <c r="D17" s="216"/>
      <c r="E17" s="216"/>
      <c r="F17" s="216"/>
      <c r="G17" s="216"/>
      <c r="H17" s="216"/>
      <c r="I17" s="216"/>
      <c r="J17" s="216"/>
      <c r="K17" s="216"/>
      <c r="L17" s="216"/>
      <c r="M17" s="127"/>
      <c r="N17" s="127"/>
      <c r="O17" s="127"/>
      <c r="P17" s="127"/>
      <c r="Q17" s="127"/>
      <c r="R17" s="127"/>
      <c r="S17" s="127"/>
      <c r="T17" s="127"/>
      <c r="U17" s="127"/>
    </row>
    <row r="18" spans="1:21" s="27" customFormat="1" ht="70.8" x14ac:dyDescent="0.25">
      <c r="A18" s="185" t="s">
        <v>137</v>
      </c>
      <c r="B18" s="214"/>
      <c r="C18" s="215" t="s">
        <v>11</v>
      </c>
      <c r="D18" s="216"/>
      <c r="E18" s="216"/>
      <c r="F18" s="216"/>
      <c r="G18" s="216"/>
      <c r="H18" s="216"/>
      <c r="I18" s="216"/>
      <c r="J18" s="216"/>
      <c r="K18" s="216"/>
      <c r="L18" s="216"/>
      <c r="M18" s="127"/>
      <c r="N18" s="127"/>
      <c r="O18" s="127"/>
      <c r="P18" s="127"/>
      <c r="Q18" s="127"/>
      <c r="R18" s="127"/>
      <c r="S18" s="127"/>
      <c r="T18" s="127"/>
      <c r="U18" s="127"/>
    </row>
    <row r="19" spans="1:21" s="27" customFormat="1" ht="35.4" x14ac:dyDescent="0.25">
      <c r="A19" s="219" t="s">
        <v>33</v>
      </c>
      <c r="B19" s="219"/>
      <c r="C19" s="214" t="s">
        <v>2</v>
      </c>
      <c r="D19" s="216"/>
      <c r="E19" s="216"/>
      <c r="F19" s="216"/>
      <c r="G19" s="216"/>
      <c r="H19" s="216"/>
      <c r="I19" s="216"/>
      <c r="J19" s="216"/>
      <c r="K19" s="216"/>
      <c r="L19" s="216"/>
      <c r="M19" s="127"/>
      <c r="N19" s="127"/>
      <c r="O19" s="127"/>
      <c r="P19" s="127"/>
      <c r="Q19" s="127"/>
      <c r="R19" s="127"/>
      <c r="S19" s="127"/>
      <c r="T19" s="127"/>
      <c r="U19" s="127"/>
    </row>
    <row r="20" spans="1:21" s="27" customFormat="1" ht="33.75" customHeight="1" x14ac:dyDescent="0.25">
      <c r="A20" s="182"/>
      <c r="B20" s="220"/>
      <c r="C20" s="214" t="s">
        <v>136</v>
      </c>
      <c r="D20" s="216"/>
      <c r="E20" s="216"/>
      <c r="F20" s="216"/>
      <c r="G20" s="216"/>
      <c r="H20" s="216"/>
      <c r="I20" s="216"/>
      <c r="J20" s="216"/>
      <c r="K20" s="216"/>
      <c r="L20" s="216"/>
      <c r="M20" s="127"/>
      <c r="N20" s="127"/>
      <c r="O20" s="127"/>
      <c r="P20" s="127"/>
      <c r="Q20" s="127"/>
      <c r="R20" s="127"/>
      <c r="S20" s="127"/>
      <c r="T20" s="127"/>
      <c r="U20" s="127"/>
    </row>
    <row r="21" spans="1:21" s="27" customFormat="1" ht="42.75" customHeight="1" x14ac:dyDescent="0.25">
      <c r="A21" s="181"/>
      <c r="B21" s="220"/>
      <c r="C21" s="214" t="s">
        <v>136</v>
      </c>
      <c r="D21" s="216"/>
      <c r="E21" s="216"/>
      <c r="F21" s="216"/>
      <c r="G21" s="216"/>
      <c r="H21" s="216"/>
      <c r="I21" s="216"/>
      <c r="J21" s="216"/>
      <c r="K21" s="216"/>
      <c r="L21" s="216"/>
      <c r="M21" s="127"/>
      <c r="N21" s="127"/>
      <c r="O21" s="127"/>
      <c r="P21" s="127"/>
      <c r="Q21" s="127"/>
      <c r="R21" s="127"/>
      <c r="S21" s="127"/>
      <c r="T21" s="127"/>
      <c r="U21" s="127"/>
    </row>
    <row r="22" spans="1:21" s="27" customFormat="1" ht="41.25" customHeight="1" x14ac:dyDescent="0.25">
      <c r="A22" s="181"/>
      <c r="B22" s="220"/>
      <c r="C22" s="214" t="s">
        <v>21</v>
      </c>
      <c r="D22" s="216"/>
      <c r="E22" s="216"/>
      <c r="F22" s="216"/>
      <c r="G22" s="216"/>
      <c r="H22" s="216"/>
      <c r="I22" s="216"/>
      <c r="J22" s="216"/>
      <c r="K22" s="216"/>
      <c r="L22" s="216"/>
      <c r="M22" s="127"/>
      <c r="N22" s="127"/>
      <c r="O22" s="127"/>
      <c r="P22" s="127"/>
      <c r="Q22" s="127"/>
      <c r="R22" s="127"/>
      <c r="S22" s="127"/>
      <c r="T22" s="127"/>
      <c r="U22" s="127"/>
    </row>
    <row r="23" spans="1:21" s="27" customFormat="1" ht="35.4" x14ac:dyDescent="0.25">
      <c r="A23" s="215" t="s">
        <v>1</v>
      </c>
      <c r="B23" s="223"/>
      <c r="C23" s="222"/>
      <c r="D23" s="216"/>
      <c r="E23" s="216"/>
      <c r="F23" s="216"/>
      <c r="G23" s="216"/>
      <c r="H23" s="216"/>
      <c r="I23" s="216"/>
      <c r="J23" s="216"/>
      <c r="K23" s="216"/>
      <c r="L23" s="216"/>
      <c r="M23" s="127"/>
      <c r="N23" s="127"/>
      <c r="O23" s="127"/>
      <c r="P23" s="127"/>
      <c r="Q23" s="127"/>
      <c r="R23" s="127"/>
      <c r="S23" s="127"/>
      <c r="T23" s="127"/>
      <c r="U23" s="127"/>
    </row>
    <row r="24" spans="1:21" s="27" customFormat="1" ht="70.8" x14ac:dyDescent="0.25">
      <c r="A24" s="215" t="s">
        <v>20</v>
      </c>
      <c r="B24" s="224"/>
      <c r="C24" s="215" t="s">
        <v>11</v>
      </c>
      <c r="D24" s="216"/>
      <c r="E24" s="216"/>
      <c r="F24" s="216"/>
      <c r="G24" s="216"/>
      <c r="H24" s="216"/>
      <c r="I24" s="216"/>
      <c r="J24" s="216"/>
      <c r="K24" s="216"/>
      <c r="L24" s="216"/>
      <c r="M24" s="127"/>
      <c r="N24" s="127"/>
      <c r="O24" s="127"/>
      <c r="P24" s="127"/>
      <c r="Q24" s="127"/>
      <c r="R24" s="127"/>
      <c r="S24" s="127"/>
      <c r="T24" s="127"/>
      <c r="U24" s="127"/>
    </row>
    <row r="25" spans="1:21" s="27" customFormat="1" ht="70.8" x14ac:dyDescent="0.25">
      <c r="A25" s="250" t="s">
        <v>5</v>
      </c>
      <c r="B25" s="225"/>
      <c r="C25" s="215" t="s">
        <v>2</v>
      </c>
      <c r="D25" s="216"/>
      <c r="E25" s="216"/>
      <c r="F25" s="216"/>
      <c r="G25" s="216"/>
      <c r="H25" s="216"/>
      <c r="I25" s="216"/>
      <c r="J25" s="216"/>
      <c r="K25" s="216"/>
      <c r="L25" s="216"/>
      <c r="M25" s="127"/>
      <c r="N25" s="127"/>
      <c r="O25" s="127"/>
      <c r="P25" s="127"/>
      <c r="Q25" s="127"/>
      <c r="R25" s="127"/>
      <c r="S25" s="127"/>
      <c r="T25" s="127"/>
      <c r="U25" s="127"/>
    </row>
    <row r="26" spans="1:21" s="27" customFormat="1" ht="35.4" x14ac:dyDescent="0.25">
      <c r="A26" s="219" t="s">
        <v>12</v>
      </c>
      <c r="B26" s="219"/>
      <c r="C26" s="214" t="s">
        <v>2</v>
      </c>
      <c r="D26" s="216"/>
      <c r="E26" s="216"/>
      <c r="F26" s="216"/>
      <c r="G26" s="216"/>
      <c r="H26" s="216"/>
      <c r="I26" s="216"/>
      <c r="J26" s="216"/>
      <c r="K26" s="216"/>
      <c r="L26" s="216"/>
      <c r="M26" s="127"/>
      <c r="N26" s="127"/>
      <c r="O26" s="127"/>
      <c r="P26" s="127"/>
      <c r="Q26" s="127"/>
      <c r="R26" s="127"/>
      <c r="S26" s="127"/>
      <c r="T26" s="127"/>
      <c r="U26" s="127"/>
    </row>
    <row r="27" spans="1:21" s="27" customFormat="1" ht="35.4" x14ac:dyDescent="0.25">
      <c r="A27" s="182"/>
      <c r="B27" s="220"/>
      <c r="C27" s="214" t="s">
        <v>136</v>
      </c>
      <c r="D27" s="216"/>
      <c r="E27" s="216"/>
      <c r="F27" s="216"/>
      <c r="G27" s="216"/>
      <c r="H27" s="216"/>
      <c r="I27" s="216"/>
      <c r="J27" s="216"/>
      <c r="K27" s="216"/>
      <c r="L27" s="216"/>
      <c r="M27" s="127"/>
      <c r="N27" s="127"/>
      <c r="O27" s="127"/>
      <c r="P27" s="127"/>
      <c r="Q27" s="127"/>
      <c r="R27" s="127"/>
      <c r="S27" s="127"/>
      <c r="T27" s="127"/>
      <c r="U27" s="127"/>
    </row>
    <row r="28" spans="1:21" s="27" customFormat="1" ht="35.4" x14ac:dyDescent="0.25">
      <c r="A28" s="182"/>
      <c r="B28" s="220"/>
      <c r="C28" s="214" t="s">
        <v>136</v>
      </c>
      <c r="D28" s="216"/>
      <c r="E28" s="216"/>
      <c r="F28" s="216"/>
      <c r="G28" s="216"/>
      <c r="H28" s="216"/>
      <c r="I28" s="216"/>
      <c r="J28" s="216"/>
      <c r="K28" s="216"/>
      <c r="L28" s="216"/>
      <c r="M28" s="127"/>
      <c r="N28" s="127"/>
      <c r="O28" s="127"/>
      <c r="P28" s="127"/>
      <c r="Q28" s="127"/>
      <c r="R28" s="127"/>
      <c r="S28" s="127"/>
      <c r="T28" s="127"/>
      <c r="U28" s="127"/>
    </row>
    <row r="29" spans="1:21" s="27" customFormat="1" ht="35.4" x14ac:dyDescent="0.25">
      <c r="A29" s="183"/>
      <c r="B29" s="221"/>
      <c r="C29" s="214" t="s">
        <v>21</v>
      </c>
      <c r="D29" s="216"/>
      <c r="E29" s="216"/>
      <c r="F29" s="216"/>
      <c r="G29" s="216"/>
      <c r="H29" s="216"/>
      <c r="I29" s="216"/>
      <c r="J29" s="216"/>
      <c r="K29" s="216"/>
      <c r="L29" s="216"/>
      <c r="M29" s="127"/>
      <c r="N29" s="127"/>
      <c r="O29" s="127"/>
      <c r="P29" s="127"/>
      <c r="Q29" s="127"/>
      <c r="R29" s="127"/>
      <c r="S29" s="127"/>
      <c r="T29" s="127"/>
      <c r="U29" s="127"/>
    </row>
    <row r="30" spans="1:21" s="27" customFormat="1" ht="35.4" x14ac:dyDescent="0.25">
      <c r="A30" s="219" t="s">
        <v>13</v>
      </c>
      <c r="B30" s="219"/>
      <c r="C30" s="214" t="s">
        <v>2</v>
      </c>
      <c r="D30" s="216"/>
      <c r="E30" s="216"/>
      <c r="F30" s="216"/>
      <c r="G30" s="216"/>
      <c r="H30" s="216"/>
      <c r="I30" s="216"/>
      <c r="J30" s="216"/>
      <c r="K30" s="216"/>
      <c r="L30" s="216"/>
      <c r="M30" s="127"/>
      <c r="N30" s="127"/>
      <c r="O30" s="127"/>
      <c r="P30" s="127"/>
      <c r="Q30" s="127"/>
      <c r="R30" s="127"/>
      <c r="S30" s="127"/>
      <c r="T30" s="127"/>
      <c r="U30" s="127"/>
    </row>
    <row r="31" spans="1:21" s="27" customFormat="1" ht="35.4" x14ac:dyDescent="0.25">
      <c r="A31" s="182"/>
      <c r="B31" s="220"/>
      <c r="C31" s="214" t="s">
        <v>136</v>
      </c>
      <c r="D31" s="216"/>
      <c r="E31" s="216"/>
      <c r="F31" s="216"/>
      <c r="G31" s="216"/>
      <c r="H31" s="216"/>
      <c r="I31" s="216"/>
      <c r="J31" s="216"/>
      <c r="K31" s="216"/>
      <c r="L31" s="216"/>
      <c r="M31" s="127"/>
      <c r="N31" s="127"/>
      <c r="O31" s="127"/>
      <c r="P31" s="127"/>
      <c r="Q31" s="127"/>
      <c r="R31" s="127"/>
      <c r="S31" s="127"/>
      <c r="T31" s="127"/>
      <c r="U31" s="127"/>
    </row>
    <row r="32" spans="1:21" s="27" customFormat="1" ht="35.4" x14ac:dyDescent="0.25">
      <c r="A32" s="183"/>
      <c r="B32" s="220"/>
      <c r="C32" s="214" t="s">
        <v>136</v>
      </c>
      <c r="D32" s="216"/>
      <c r="E32" s="216"/>
      <c r="F32" s="216"/>
      <c r="G32" s="216"/>
      <c r="H32" s="216"/>
      <c r="I32" s="216"/>
      <c r="J32" s="216"/>
      <c r="K32" s="216"/>
      <c r="L32" s="216"/>
      <c r="M32" s="127"/>
      <c r="N32" s="127"/>
      <c r="O32" s="127"/>
      <c r="P32" s="127"/>
      <c r="Q32" s="127"/>
      <c r="R32" s="127"/>
      <c r="S32" s="127"/>
      <c r="T32" s="127"/>
      <c r="U32" s="127"/>
    </row>
    <row r="33" spans="1:21" s="27" customFormat="1" ht="35.4" x14ac:dyDescent="0.25">
      <c r="A33" s="190"/>
      <c r="B33" s="221"/>
      <c r="C33" s="214" t="s">
        <v>21</v>
      </c>
      <c r="D33" s="216"/>
      <c r="E33" s="216"/>
      <c r="F33" s="216"/>
      <c r="G33" s="216"/>
      <c r="H33" s="216"/>
      <c r="I33" s="216"/>
      <c r="J33" s="216"/>
      <c r="K33" s="216"/>
      <c r="L33" s="216"/>
      <c r="M33" s="127"/>
      <c r="N33" s="127"/>
      <c r="O33" s="127"/>
      <c r="P33" s="127"/>
      <c r="Q33" s="127"/>
      <c r="R33" s="127"/>
      <c r="S33" s="127"/>
      <c r="T33" s="127"/>
      <c r="U33" s="127"/>
    </row>
    <row r="34" spans="1:21" s="27" customFormat="1" ht="35.4" x14ac:dyDescent="0.25">
      <c r="A34" s="215" t="s">
        <v>1</v>
      </c>
      <c r="B34" s="226"/>
      <c r="C34" s="214"/>
      <c r="D34" s="216"/>
      <c r="E34" s="216"/>
      <c r="F34" s="216"/>
      <c r="G34" s="216"/>
      <c r="H34" s="216"/>
      <c r="I34" s="216"/>
      <c r="J34" s="216"/>
      <c r="K34" s="216"/>
      <c r="L34" s="216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1:21" s="27" customFormat="1" ht="70.8" x14ac:dyDescent="0.25">
      <c r="A35" s="215" t="s">
        <v>24</v>
      </c>
      <c r="B35" s="214"/>
      <c r="C35" s="215" t="s">
        <v>11</v>
      </c>
      <c r="D35" s="216"/>
      <c r="E35" s="216"/>
      <c r="F35" s="216"/>
      <c r="G35" s="216"/>
      <c r="H35" s="216"/>
      <c r="I35" s="216"/>
      <c r="J35" s="216"/>
      <c r="K35" s="216"/>
      <c r="L35" s="216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1:21" s="27" customFormat="1" ht="70.8" x14ac:dyDescent="0.25">
      <c r="A36" s="215" t="s">
        <v>6</v>
      </c>
      <c r="B36" s="224"/>
      <c r="C36" s="215" t="s">
        <v>2</v>
      </c>
      <c r="D36" s="216"/>
      <c r="E36" s="216"/>
      <c r="F36" s="216"/>
      <c r="G36" s="216"/>
      <c r="H36" s="216"/>
      <c r="I36" s="216"/>
      <c r="J36" s="216"/>
      <c r="K36" s="216"/>
      <c r="L36" s="216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1:21" s="28" customFormat="1" ht="35.4" x14ac:dyDescent="0.25">
      <c r="A37" s="227" t="s">
        <v>14</v>
      </c>
      <c r="B37" s="219"/>
      <c r="C37" s="214" t="s">
        <v>2</v>
      </c>
      <c r="D37" s="228"/>
      <c r="E37" s="228"/>
      <c r="F37" s="228"/>
      <c r="G37" s="228"/>
      <c r="H37" s="228"/>
      <c r="I37" s="228"/>
      <c r="J37" s="228"/>
      <c r="K37" s="228"/>
      <c r="L37" s="228"/>
      <c r="M37" s="130"/>
      <c r="N37" s="130"/>
      <c r="O37" s="130"/>
      <c r="P37" s="130"/>
      <c r="Q37" s="130"/>
      <c r="R37" s="130"/>
      <c r="S37" s="130"/>
      <c r="T37" s="130"/>
      <c r="U37" s="130"/>
    </row>
    <row r="38" spans="1:21" s="28" customFormat="1" ht="35.4" x14ac:dyDescent="0.25">
      <c r="A38" s="227"/>
      <c r="B38" s="220"/>
      <c r="C38" s="214" t="s">
        <v>136</v>
      </c>
      <c r="D38" s="228"/>
      <c r="E38" s="228"/>
      <c r="F38" s="228"/>
      <c r="G38" s="228"/>
      <c r="H38" s="228"/>
      <c r="I38" s="228"/>
      <c r="J38" s="228"/>
      <c r="K38" s="228"/>
      <c r="L38" s="228"/>
      <c r="M38" s="130"/>
      <c r="N38" s="130"/>
      <c r="O38" s="130"/>
      <c r="P38" s="130"/>
      <c r="Q38" s="130"/>
      <c r="R38" s="130"/>
      <c r="S38" s="130"/>
      <c r="T38" s="130"/>
      <c r="U38" s="130"/>
    </row>
    <row r="39" spans="1:21" s="28" customFormat="1" ht="35.4" x14ac:dyDescent="0.25">
      <c r="A39" s="227"/>
      <c r="B39" s="220"/>
      <c r="C39" s="214" t="s">
        <v>136</v>
      </c>
      <c r="D39" s="228"/>
      <c r="E39" s="228"/>
      <c r="F39" s="228"/>
      <c r="G39" s="228"/>
      <c r="H39" s="228"/>
      <c r="I39" s="228"/>
      <c r="J39" s="228"/>
      <c r="K39" s="228"/>
      <c r="L39" s="228"/>
      <c r="M39" s="130"/>
      <c r="N39" s="130"/>
      <c r="O39" s="130"/>
      <c r="P39" s="130"/>
      <c r="Q39" s="130"/>
      <c r="R39" s="130"/>
      <c r="S39" s="130"/>
      <c r="T39" s="130"/>
      <c r="U39" s="130"/>
    </row>
    <row r="40" spans="1:21" s="28" customFormat="1" ht="35.4" x14ac:dyDescent="0.25">
      <c r="A40" s="227"/>
      <c r="B40" s="220"/>
      <c r="C40" s="214" t="s">
        <v>21</v>
      </c>
      <c r="D40" s="228"/>
      <c r="E40" s="228"/>
      <c r="F40" s="228"/>
      <c r="G40" s="228"/>
      <c r="H40" s="228"/>
      <c r="I40" s="228"/>
      <c r="J40" s="228"/>
      <c r="K40" s="228"/>
      <c r="L40" s="228"/>
      <c r="M40" s="130"/>
      <c r="N40" s="130"/>
      <c r="O40" s="130"/>
      <c r="P40" s="130"/>
      <c r="Q40" s="130"/>
      <c r="R40" s="130"/>
      <c r="S40" s="130"/>
      <c r="T40" s="130"/>
      <c r="U40" s="130"/>
    </row>
    <row r="41" spans="1:21" s="23" customFormat="1" ht="35.25" customHeight="1" x14ac:dyDescent="0.25">
      <c r="A41" s="215" t="s">
        <v>1</v>
      </c>
      <c r="B41" s="223"/>
      <c r="C41" s="214"/>
      <c r="D41" s="229"/>
      <c r="E41" s="229"/>
      <c r="F41" s="229"/>
      <c r="G41" s="229"/>
      <c r="H41" s="229"/>
      <c r="I41" s="229"/>
      <c r="J41" s="229"/>
      <c r="K41" s="229"/>
      <c r="L41" s="229"/>
      <c r="M41" s="131"/>
      <c r="N41" s="131"/>
      <c r="O41" s="131"/>
      <c r="P41" s="131"/>
      <c r="Q41" s="131"/>
      <c r="R41" s="131"/>
      <c r="S41" s="131"/>
      <c r="T41" s="131"/>
      <c r="U41" s="131"/>
    </row>
  </sheetData>
  <mergeCells count="4">
    <mergeCell ref="A2:U2"/>
    <mergeCell ref="A4:A5"/>
    <mergeCell ref="B4:B5"/>
    <mergeCell ref="C4:C5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37" fitToHeight="0" orientation="landscape" r:id="rId1"/>
  <headerFooter differentFirst="1" scaleWithDoc="0">
    <oddHeader>&amp;C&amp;P</oddHeader>
  </headerFooter>
  <rowBreaks count="2" manualBreakCount="2">
    <brk id="17" max="16383" man="1"/>
    <brk id="34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G46"/>
  <sheetViews>
    <sheetView view="pageBreakPreview" zoomScaleNormal="100" zoomScaleSheetLayoutView="100" workbookViewId="0">
      <selection activeCell="B8" sqref="B8"/>
    </sheetView>
  </sheetViews>
  <sheetFormatPr defaultRowHeight="13.2" x14ac:dyDescent="0.25"/>
  <cols>
    <col min="1" max="1" width="29.88671875" style="3" customWidth="1"/>
    <col min="2" max="2" width="46.88671875" style="3" customWidth="1"/>
    <col min="3" max="3" width="50.6640625" style="3" customWidth="1"/>
    <col min="4" max="4" width="45.88671875" style="3" customWidth="1"/>
    <col min="5" max="5" width="21.44140625" style="3" customWidth="1"/>
    <col min="6" max="6" width="21.6640625" style="3" customWidth="1"/>
    <col min="7" max="7" width="19.6640625" style="3" customWidth="1"/>
  </cols>
  <sheetData>
    <row r="1" spans="1:7" s="45" customFormat="1" ht="18" x14ac:dyDescent="0.35">
      <c r="A1" s="43"/>
      <c r="B1" s="43"/>
      <c r="C1" s="43"/>
      <c r="D1" s="44"/>
      <c r="E1" s="44"/>
      <c r="F1" s="44"/>
      <c r="G1" s="44" t="s">
        <v>154</v>
      </c>
    </row>
    <row r="2" spans="1:7" s="45" customFormat="1" ht="18" x14ac:dyDescent="0.35">
      <c r="A2" s="43"/>
      <c r="B2" s="43"/>
      <c r="C2" s="43"/>
      <c r="D2" s="46"/>
      <c r="E2" s="46"/>
      <c r="F2" s="46"/>
      <c r="G2" s="46"/>
    </row>
    <row r="3" spans="1:7" s="45" customFormat="1" ht="18" x14ac:dyDescent="0.35">
      <c r="A3" s="47" t="s">
        <v>103</v>
      </c>
      <c r="B3" s="47"/>
      <c r="C3" s="47"/>
      <c r="D3" s="47"/>
      <c r="E3" s="47"/>
      <c r="F3" s="47"/>
      <c r="G3" s="47"/>
    </row>
    <row r="4" spans="1:7" s="45" customFormat="1" ht="18" x14ac:dyDescent="0.35">
      <c r="A4" s="47" t="s">
        <v>104</v>
      </c>
      <c r="B4" s="47"/>
      <c r="C4" s="47"/>
      <c r="D4" s="47"/>
      <c r="E4" s="47"/>
      <c r="F4" s="79"/>
      <c r="G4" s="79"/>
    </row>
    <row r="5" spans="1:7" s="50" customFormat="1" x14ac:dyDescent="0.25">
      <c r="A5" s="48"/>
      <c r="B5" s="48"/>
      <c r="C5" s="48"/>
      <c r="D5" s="49"/>
      <c r="E5" s="49"/>
      <c r="F5" s="49"/>
      <c r="G5" s="49"/>
    </row>
    <row r="6" spans="1:7" s="45" customFormat="1" ht="110.25" customHeight="1" x14ac:dyDescent="0.35">
      <c r="A6" s="473" t="s">
        <v>7</v>
      </c>
      <c r="B6" s="474" t="s">
        <v>105</v>
      </c>
      <c r="C6" s="475" t="s">
        <v>106</v>
      </c>
      <c r="D6" s="476" t="s">
        <v>113</v>
      </c>
      <c r="E6" s="91" t="s">
        <v>107</v>
      </c>
      <c r="F6" s="91"/>
      <c r="G6" s="91"/>
    </row>
    <row r="7" spans="1:7" s="52" customFormat="1" ht="144" x14ac:dyDescent="0.35">
      <c r="A7" s="473"/>
      <c r="B7" s="474"/>
      <c r="C7" s="475"/>
      <c r="D7" s="477"/>
      <c r="E7" s="51" t="s">
        <v>115</v>
      </c>
      <c r="F7" s="51" t="s">
        <v>114</v>
      </c>
      <c r="G7" s="51" t="s">
        <v>108</v>
      </c>
    </row>
    <row r="8" spans="1:7" s="45" customFormat="1" ht="18" x14ac:dyDescent="0.35">
      <c r="A8" s="51">
        <v>1</v>
      </c>
      <c r="B8" s="51">
        <v>2</v>
      </c>
      <c r="C8" s="51">
        <v>3</v>
      </c>
      <c r="D8" s="51">
        <v>4</v>
      </c>
      <c r="E8" s="51">
        <v>5</v>
      </c>
      <c r="F8" s="51">
        <v>6</v>
      </c>
      <c r="G8" s="51">
        <v>7</v>
      </c>
    </row>
    <row r="9" spans="1:7" s="57" customFormat="1" ht="18" x14ac:dyDescent="0.35">
      <c r="A9" s="53" t="s">
        <v>43</v>
      </c>
      <c r="B9" s="54"/>
      <c r="C9" s="55" t="s">
        <v>2</v>
      </c>
      <c r="D9" s="38"/>
      <c r="E9" s="56"/>
      <c r="F9" s="56"/>
      <c r="G9" s="56"/>
    </row>
    <row r="10" spans="1:7" s="57" customFormat="1" ht="18" x14ac:dyDescent="0.35">
      <c r="A10" s="58" t="s">
        <v>42</v>
      </c>
      <c r="B10" s="59"/>
      <c r="C10" s="60" t="s">
        <v>18</v>
      </c>
      <c r="D10" s="38"/>
      <c r="E10" s="56"/>
      <c r="F10" s="56"/>
      <c r="G10" s="56"/>
    </row>
    <row r="11" spans="1:7" s="57" customFormat="1" ht="18" x14ac:dyDescent="0.35">
      <c r="A11" s="58"/>
      <c r="B11" s="59"/>
      <c r="C11" s="55" t="s">
        <v>8</v>
      </c>
      <c r="D11" s="61"/>
      <c r="E11" s="56"/>
      <c r="F11" s="56"/>
      <c r="G11" s="56"/>
    </row>
    <row r="12" spans="1:7" s="57" customFormat="1" ht="18" x14ac:dyDescent="0.35">
      <c r="A12" s="58"/>
      <c r="B12" s="59"/>
      <c r="C12" s="55" t="s">
        <v>26</v>
      </c>
      <c r="D12" s="61"/>
      <c r="E12" s="56"/>
      <c r="F12" s="56"/>
      <c r="G12" s="56"/>
    </row>
    <row r="13" spans="1:7" s="57" customFormat="1" ht="18" x14ac:dyDescent="0.35">
      <c r="A13" s="58"/>
      <c r="B13" s="59"/>
      <c r="C13" s="55" t="s">
        <v>35</v>
      </c>
      <c r="D13" s="61"/>
      <c r="E13" s="56"/>
      <c r="F13" s="56"/>
      <c r="G13" s="56"/>
    </row>
    <row r="14" spans="1:7" s="57" customFormat="1" ht="18" x14ac:dyDescent="0.35">
      <c r="A14" s="62"/>
      <c r="B14" s="63"/>
      <c r="C14" s="55" t="s">
        <v>4</v>
      </c>
      <c r="D14" s="61"/>
      <c r="E14" s="56"/>
      <c r="F14" s="56"/>
      <c r="G14" s="56"/>
    </row>
    <row r="15" spans="1:7" s="57" customFormat="1" ht="18" x14ac:dyDescent="0.35">
      <c r="A15" s="64" t="s">
        <v>0</v>
      </c>
      <c r="B15" s="65"/>
      <c r="C15" s="55"/>
      <c r="D15" s="61"/>
      <c r="E15" s="56"/>
      <c r="F15" s="56"/>
      <c r="G15" s="56"/>
    </row>
    <row r="16" spans="1:7" s="50" customFormat="1" ht="18" x14ac:dyDescent="0.35">
      <c r="A16" s="66" t="s">
        <v>40</v>
      </c>
      <c r="B16" s="66"/>
      <c r="C16" s="55" t="s">
        <v>2</v>
      </c>
      <c r="D16" s="67"/>
      <c r="E16" s="67"/>
      <c r="F16" s="67"/>
      <c r="G16" s="67"/>
    </row>
    <row r="17" spans="1:7" s="50" customFormat="1" ht="18" x14ac:dyDescent="0.35">
      <c r="A17" s="68" t="s">
        <v>41</v>
      </c>
      <c r="B17" s="68"/>
      <c r="C17" s="60" t="s">
        <v>109</v>
      </c>
      <c r="D17" s="67"/>
      <c r="E17" s="67"/>
      <c r="F17" s="67"/>
      <c r="G17" s="67"/>
    </row>
    <row r="18" spans="1:7" s="50" customFormat="1" ht="18" x14ac:dyDescent="0.35">
      <c r="A18" s="69"/>
      <c r="B18" s="69"/>
      <c r="C18" s="55" t="s">
        <v>4</v>
      </c>
      <c r="D18" s="67"/>
      <c r="E18" s="67"/>
      <c r="F18" s="67"/>
      <c r="G18" s="67"/>
    </row>
    <row r="19" spans="1:7" s="50" customFormat="1" ht="18" x14ac:dyDescent="0.35">
      <c r="A19" s="70" t="s">
        <v>40</v>
      </c>
      <c r="B19" s="66"/>
      <c r="C19" s="71" t="s">
        <v>2</v>
      </c>
      <c r="D19" s="61"/>
      <c r="E19" s="61"/>
      <c r="F19" s="61"/>
      <c r="G19" s="61"/>
    </row>
    <row r="20" spans="1:7" s="50" customFormat="1" ht="18" x14ac:dyDescent="0.35">
      <c r="A20" s="68" t="s">
        <v>39</v>
      </c>
      <c r="B20" s="68"/>
      <c r="C20" s="60" t="s">
        <v>109</v>
      </c>
      <c r="D20" s="61"/>
      <c r="E20" s="61"/>
      <c r="F20" s="61"/>
      <c r="G20" s="61"/>
    </row>
    <row r="21" spans="1:7" s="50" customFormat="1" ht="18" x14ac:dyDescent="0.35">
      <c r="A21" s="69"/>
      <c r="B21" s="69"/>
      <c r="C21" s="71" t="s">
        <v>4</v>
      </c>
      <c r="D21" s="61"/>
      <c r="E21" s="61"/>
      <c r="F21" s="61"/>
      <c r="G21" s="61"/>
    </row>
    <row r="22" spans="1:7" s="50" customFormat="1" ht="18" x14ac:dyDescent="0.35">
      <c r="A22" s="72" t="s">
        <v>4</v>
      </c>
      <c r="B22" s="72"/>
      <c r="C22" s="73" t="s">
        <v>4</v>
      </c>
      <c r="D22" s="61"/>
      <c r="E22" s="61"/>
      <c r="F22" s="61"/>
      <c r="G22" s="61"/>
    </row>
    <row r="23" spans="1:7" s="50" customFormat="1" ht="18" x14ac:dyDescent="0.35">
      <c r="A23" s="72" t="s">
        <v>1</v>
      </c>
      <c r="B23" s="72"/>
      <c r="C23" s="73"/>
      <c r="D23" s="61"/>
      <c r="E23" s="61"/>
      <c r="F23" s="61"/>
      <c r="G23" s="61"/>
    </row>
    <row r="24" spans="1:7" s="50" customFormat="1" ht="18" x14ac:dyDescent="0.35">
      <c r="A24" s="66" t="s">
        <v>20</v>
      </c>
      <c r="B24" s="66"/>
      <c r="C24" s="55" t="s">
        <v>2</v>
      </c>
      <c r="D24" s="67"/>
      <c r="E24" s="67"/>
      <c r="F24" s="67"/>
      <c r="G24" s="67"/>
    </row>
    <row r="25" spans="1:7" s="50" customFormat="1" ht="18" x14ac:dyDescent="0.35">
      <c r="A25" s="68"/>
      <c r="B25" s="68"/>
      <c r="C25" s="60" t="s">
        <v>109</v>
      </c>
      <c r="D25" s="67"/>
      <c r="E25" s="67"/>
      <c r="F25" s="67"/>
      <c r="G25" s="67"/>
    </row>
    <row r="26" spans="1:7" s="50" customFormat="1" ht="18" x14ac:dyDescent="0.35">
      <c r="A26" s="69"/>
      <c r="B26" s="69"/>
      <c r="C26" s="55" t="s">
        <v>4</v>
      </c>
      <c r="D26" s="67"/>
      <c r="E26" s="67"/>
      <c r="F26" s="67"/>
      <c r="G26" s="67"/>
    </row>
    <row r="27" spans="1:7" s="50" customFormat="1" ht="18" x14ac:dyDescent="0.35">
      <c r="A27" s="64" t="s">
        <v>0</v>
      </c>
      <c r="B27" s="72"/>
      <c r="C27" s="55"/>
      <c r="D27" s="67"/>
      <c r="E27" s="67"/>
      <c r="F27" s="67"/>
      <c r="G27" s="67"/>
    </row>
    <row r="28" spans="1:7" s="50" customFormat="1" ht="18" x14ac:dyDescent="0.35">
      <c r="A28" s="66" t="s">
        <v>37</v>
      </c>
      <c r="B28" s="66"/>
      <c r="C28" s="55" t="s">
        <v>2</v>
      </c>
      <c r="D28" s="74"/>
      <c r="E28" s="74"/>
      <c r="F28" s="74"/>
      <c r="G28" s="74"/>
    </row>
    <row r="29" spans="1:7" s="50" customFormat="1" ht="18" x14ac:dyDescent="0.35">
      <c r="A29" s="75" t="s">
        <v>38</v>
      </c>
      <c r="B29" s="68"/>
      <c r="C29" s="60" t="s">
        <v>109</v>
      </c>
      <c r="D29" s="74"/>
      <c r="E29" s="74"/>
      <c r="F29" s="74"/>
      <c r="G29" s="74"/>
    </row>
    <row r="30" spans="1:7" s="50" customFormat="1" ht="18" x14ac:dyDescent="0.35">
      <c r="A30" s="76"/>
      <c r="B30" s="69"/>
      <c r="C30" s="71" t="s">
        <v>4</v>
      </c>
      <c r="D30" s="67"/>
      <c r="E30" s="67"/>
      <c r="F30" s="67"/>
      <c r="G30" s="67"/>
    </row>
    <row r="31" spans="1:7" s="50" customFormat="1" ht="18" x14ac:dyDescent="0.35">
      <c r="A31" s="66" t="s">
        <v>37</v>
      </c>
      <c r="B31" s="66"/>
      <c r="C31" s="55" t="s">
        <v>2</v>
      </c>
      <c r="D31" s="67"/>
      <c r="E31" s="67"/>
      <c r="F31" s="67"/>
      <c r="G31" s="67"/>
    </row>
    <row r="32" spans="1:7" s="50" customFormat="1" ht="18" x14ac:dyDescent="0.35">
      <c r="A32" s="68" t="s">
        <v>36</v>
      </c>
      <c r="B32" s="68"/>
      <c r="C32" s="60" t="s">
        <v>109</v>
      </c>
      <c r="D32" s="67"/>
      <c r="E32" s="67"/>
      <c r="F32" s="67"/>
      <c r="G32" s="67"/>
    </row>
    <row r="33" spans="1:7" s="50" customFormat="1" ht="18" x14ac:dyDescent="0.35">
      <c r="A33" s="69"/>
      <c r="B33" s="69"/>
      <c r="C33" s="55" t="s">
        <v>4</v>
      </c>
      <c r="D33" s="67"/>
      <c r="E33" s="67"/>
      <c r="F33" s="67"/>
      <c r="G33" s="67"/>
    </row>
    <row r="34" spans="1:7" s="50" customFormat="1" ht="18" x14ac:dyDescent="0.35">
      <c r="A34" s="72" t="s">
        <v>4</v>
      </c>
      <c r="B34" s="72"/>
      <c r="C34" s="55" t="s">
        <v>4</v>
      </c>
      <c r="D34" s="61"/>
      <c r="E34" s="61"/>
      <c r="F34" s="61"/>
      <c r="G34" s="61"/>
    </row>
    <row r="35" spans="1:7" s="50" customFormat="1" ht="18" x14ac:dyDescent="0.35">
      <c r="A35" s="66" t="s">
        <v>24</v>
      </c>
      <c r="B35" s="66"/>
      <c r="C35" s="55" t="s">
        <v>2</v>
      </c>
      <c r="D35" s="61"/>
      <c r="E35" s="61"/>
      <c r="F35" s="61"/>
      <c r="G35" s="61"/>
    </row>
    <row r="36" spans="1:7" s="50" customFormat="1" ht="18" x14ac:dyDescent="0.35">
      <c r="A36" s="68"/>
      <c r="B36" s="68"/>
      <c r="C36" s="60" t="s">
        <v>109</v>
      </c>
      <c r="D36" s="61"/>
      <c r="E36" s="61"/>
      <c r="F36" s="61"/>
      <c r="G36" s="61"/>
    </row>
    <row r="37" spans="1:7" s="50" customFormat="1" ht="18" x14ac:dyDescent="0.35">
      <c r="A37" s="69"/>
      <c r="B37" s="69"/>
      <c r="C37" s="55" t="s">
        <v>4</v>
      </c>
      <c r="D37" s="61"/>
      <c r="E37" s="61"/>
      <c r="F37" s="61"/>
      <c r="G37" s="61"/>
    </row>
    <row r="38" spans="1:7" s="50" customFormat="1" ht="18" x14ac:dyDescent="0.35">
      <c r="A38" s="72" t="s">
        <v>0</v>
      </c>
      <c r="B38" s="72"/>
      <c r="C38" s="55"/>
      <c r="D38" s="61"/>
      <c r="E38" s="61"/>
      <c r="F38" s="61"/>
      <c r="G38" s="61"/>
    </row>
    <row r="39" spans="1:7" s="50" customFormat="1" ht="18" x14ac:dyDescent="0.35">
      <c r="A39" s="66" t="s">
        <v>37</v>
      </c>
      <c r="B39" s="66"/>
      <c r="C39" s="55" t="s">
        <v>2</v>
      </c>
      <c r="D39" s="61"/>
      <c r="E39" s="61"/>
      <c r="F39" s="61"/>
      <c r="G39" s="61"/>
    </row>
    <row r="40" spans="1:7" s="50" customFormat="1" ht="18" x14ac:dyDescent="0.35">
      <c r="A40" s="75" t="s">
        <v>110</v>
      </c>
      <c r="B40" s="68"/>
      <c r="C40" s="60" t="s">
        <v>109</v>
      </c>
      <c r="D40" s="61"/>
      <c r="E40" s="61"/>
      <c r="F40" s="61"/>
      <c r="G40" s="61"/>
    </row>
    <row r="41" spans="1:7" s="50" customFormat="1" ht="18" x14ac:dyDescent="0.35">
      <c r="A41" s="76"/>
      <c r="B41" s="69"/>
      <c r="C41" s="71" t="s">
        <v>4</v>
      </c>
      <c r="D41" s="61"/>
      <c r="E41" s="61"/>
      <c r="F41" s="61"/>
      <c r="G41" s="61"/>
    </row>
    <row r="42" spans="1:7" s="50" customFormat="1" ht="18" x14ac:dyDescent="0.35">
      <c r="A42" s="66" t="s">
        <v>37</v>
      </c>
      <c r="B42" s="66"/>
      <c r="C42" s="55" t="s">
        <v>2</v>
      </c>
      <c r="D42" s="61"/>
      <c r="E42" s="61"/>
      <c r="F42" s="61"/>
      <c r="G42" s="61"/>
    </row>
    <row r="43" spans="1:7" s="50" customFormat="1" ht="18" x14ac:dyDescent="0.35">
      <c r="A43" s="68" t="s">
        <v>111</v>
      </c>
      <c r="B43" s="68"/>
      <c r="C43" s="60" t="s">
        <v>109</v>
      </c>
      <c r="D43" s="61"/>
      <c r="E43" s="61"/>
      <c r="F43" s="61"/>
      <c r="G43" s="61"/>
    </row>
    <row r="44" spans="1:7" s="50" customFormat="1" ht="18" x14ac:dyDescent="0.35">
      <c r="A44" s="69"/>
      <c r="B44" s="69"/>
      <c r="C44" s="55" t="s">
        <v>4</v>
      </c>
      <c r="D44" s="61"/>
      <c r="E44" s="61"/>
      <c r="F44" s="61"/>
      <c r="G44" s="61"/>
    </row>
    <row r="45" spans="1:7" s="50" customFormat="1" ht="18" x14ac:dyDescent="0.35">
      <c r="A45" s="72" t="s">
        <v>1</v>
      </c>
      <c r="B45" s="77"/>
      <c r="C45" s="55"/>
      <c r="D45" s="61"/>
      <c r="E45" s="61"/>
      <c r="F45" s="61"/>
      <c r="G45" s="61"/>
    </row>
    <row r="46" spans="1:7" s="50" customFormat="1" ht="10.5" customHeight="1" x14ac:dyDescent="0.35">
      <c r="A46" s="10"/>
      <c r="B46" s="10"/>
      <c r="C46" s="78"/>
      <c r="D46" s="11"/>
      <c r="E46" s="11"/>
      <c r="F46" s="11"/>
      <c r="G46" s="11"/>
    </row>
  </sheetData>
  <mergeCells count="4">
    <mergeCell ref="A6:A7"/>
    <mergeCell ref="B6:B7"/>
    <mergeCell ref="C6:C7"/>
    <mergeCell ref="D6:D7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60" firstPageNumber="163" fitToHeight="0" orientation="landscape" r:id="rId1"/>
  <headerFooter differentFirst="1" scaleWithDoc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120" zoomScaleNormal="100" zoomScaleSheetLayoutView="120" zoomScalePageLayoutView="145" workbookViewId="0">
      <selection activeCell="F8" sqref="F8:G8"/>
    </sheetView>
  </sheetViews>
  <sheetFormatPr defaultColWidth="9.109375" defaultRowHeight="14.4" x14ac:dyDescent="0.25"/>
  <cols>
    <col min="1" max="1" width="20.88671875" style="206" customWidth="1"/>
    <col min="2" max="2" width="21.33203125" style="206" customWidth="1"/>
    <col min="3" max="3" width="18.44140625" style="206" customWidth="1"/>
    <col min="4" max="4" width="15" style="206" customWidth="1"/>
    <col min="5" max="5" width="16.44140625" style="206" customWidth="1"/>
    <col min="6" max="6" width="21.44140625" style="206" customWidth="1"/>
    <col min="7" max="7" width="14.109375" style="206" customWidth="1"/>
    <col min="8" max="8" width="22.88671875" style="206" customWidth="1"/>
    <col min="9" max="9" width="14.44140625" style="206" customWidth="1"/>
    <col min="10" max="10" width="24.88671875" style="206" customWidth="1"/>
    <col min="11" max="13" width="35.6640625" style="206" customWidth="1"/>
    <col min="14" max="16384" width="9.109375" style="206"/>
  </cols>
  <sheetData>
    <row r="1" spans="1:10" s="198" customFormat="1" ht="15" customHeight="1" x14ac:dyDescent="0.25">
      <c r="C1" s="195"/>
      <c r="D1" s="195"/>
      <c r="E1" s="195"/>
      <c r="F1" s="195"/>
      <c r="G1" s="196"/>
      <c r="H1" s="196"/>
      <c r="I1" s="197"/>
      <c r="J1" s="197" t="s">
        <v>155</v>
      </c>
    </row>
    <row r="2" spans="1:10" s="198" customFormat="1" ht="15" customHeight="1" x14ac:dyDescent="0.25">
      <c r="C2" s="195"/>
      <c r="D2" s="195"/>
      <c r="E2" s="195"/>
      <c r="F2" s="195"/>
      <c r="G2" s="195"/>
      <c r="H2" s="195"/>
      <c r="I2" s="195"/>
      <c r="J2" s="195"/>
    </row>
    <row r="3" spans="1:10" s="198" customFormat="1" ht="51" customHeight="1" x14ac:dyDescent="0.25">
      <c r="A3" s="478" t="s">
        <v>174</v>
      </c>
      <c r="B3" s="478"/>
      <c r="C3" s="478"/>
      <c r="D3" s="478"/>
      <c r="E3" s="478"/>
      <c r="F3" s="478"/>
      <c r="G3" s="478"/>
      <c r="H3" s="478"/>
      <c r="I3" s="478"/>
      <c r="J3" s="478"/>
    </row>
    <row r="4" spans="1:10" s="198" customFormat="1" ht="18" x14ac:dyDescent="0.25">
      <c r="A4" s="478" t="s">
        <v>104</v>
      </c>
      <c r="B4" s="478"/>
      <c r="C4" s="478"/>
      <c r="D4" s="478"/>
      <c r="E4" s="478"/>
      <c r="F4" s="478"/>
      <c r="G4" s="478"/>
      <c r="H4" s="478"/>
      <c r="I4" s="478"/>
      <c r="J4" s="478"/>
    </row>
    <row r="5" spans="1:10" s="198" customFormat="1" ht="18" x14ac:dyDescent="0.25">
      <c r="A5" s="242"/>
      <c r="B5" s="242"/>
      <c r="C5" s="242"/>
      <c r="D5" s="243"/>
      <c r="E5" s="243"/>
      <c r="F5" s="243"/>
      <c r="G5" s="243"/>
      <c r="H5" s="242"/>
      <c r="I5" s="242"/>
      <c r="J5" s="242"/>
    </row>
    <row r="6" spans="1:10" s="199" customFormat="1" ht="19.5" customHeight="1" x14ac:dyDescent="0.25">
      <c r="A6" s="479" t="s">
        <v>147</v>
      </c>
      <c r="B6" s="479"/>
      <c r="C6" s="479"/>
      <c r="D6" s="479"/>
      <c r="E6" s="479"/>
      <c r="F6" s="479"/>
      <c r="G6" s="479"/>
      <c r="H6" s="479"/>
      <c r="I6" s="479"/>
      <c r="J6" s="479"/>
    </row>
    <row r="7" spans="1:10" s="199" customFormat="1" ht="19.5" customHeight="1" x14ac:dyDescent="0.25">
      <c r="A7" s="480" t="s">
        <v>7</v>
      </c>
      <c r="B7" s="480" t="s">
        <v>105</v>
      </c>
      <c r="C7" s="483" t="s">
        <v>141</v>
      </c>
      <c r="D7" s="480" t="s">
        <v>156</v>
      </c>
      <c r="E7" s="485" t="s">
        <v>0</v>
      </c>
      <c r="F7" s="486"/>
      <c r="G7" s="486"/>
      <c r="H7" s="486"/>
      <c r="I7" s="486"/>
      <c r="J7" s="487"/>
    </row>
    <row r="8" spans="1:10" s="196" customFormat="1" ht="84" customHeight="1" x14ac:dyDescent="0.25">
      <c r="A8" s="481"/>
      <c r="B8" s="481"/>
      <c r="C8" s="478"/>
      <c r="D8" s="481"/>
      <c r="E8" s="487" t="s">
        <v>143</v>
      </c>
      <c r="F8" s="485" t="s">
        <v>145</v>
      </c>
      <c r="G8" s="487"/>
      <c r="H8" s="200" t="s">
        <v>166</v>
      </c>
      <c r="I8" s="201"/>
      <c r="J8" s="480" t="s">
        <v>140</v>
      </c>
    </row>
    <row r="9" spans="1:10" s="196" customFormat="1" ht="84" customHeight="1" x14ac:dyDescent="0.25">
      <c r="A9" s="482"/>
      <c r="B9" s="482"/>
      <c r="C9" s="484"/>
      <c r="D9" s="482"/>
      <c r="E9" s="487"/>
      <c r="F9" s="205" t="s">
        <v>142</v>
      </c>
      <c r="G9" s="205" t="s">
        <v>144</v>
      </c>
      <c r="H9" s="205" t="s">
        <v>142</v>
      </c>
      <c r="I9" s="205" t="s">
        <v>144</v>
      </c>
      <c r="J9" s="482"/>
    </row>
    <row r="10" spans="1:10" s="204" customFormat="1" ht="15.6" customHeight="1" x14ac:dyDescent="0.25">
      <c r="A10" s="202">
        <v>1</v>
      </c>
      <c r="B10" s="202">
        <v>2</v>
      </c>
      <c r="C10" s="202">
        <v>3</v>
      </c>
      <c r="D10" s="202">
        <v>4</v>
      </c>
      <c r="E10" s="202">
        <v>5</v>
      </c>
      <c r="F10" s="202">
        <v>6</v>
      </c>
      <c r="G10" s="202">
        <v>7</v>
      </c>
      <c r="H10" s="202">
        <v>8</v>
      </c>
      <c r="I10" s="202">
        <v>9</v>
      </c>
      <c r="J10" s="203">
        <v>10</v>
      </c>
    </row>
    <row r="11" spans="1:10" s="196" customFormat="1" ht="37.5" customHeight="1" x14ac:dyDescent="0.25">
      <c r="A11" s="230" t="s">
        <v>148</v>
      </c>
      <c r="B11" s="231"/>
      <c r="C11" s="240" t="s">
        <v>44</v>
      </c>
      <c r="D11" s="231"/>
      <c r="E11" s="205"/>
      <c r="F11" s="205"/>
      <c r="G11" s="205"/>
      <c r="H11" s="205"/>
      <c r="I11" s="205"/>
      <c r="J11" s="205"/>
    </row>
    <row r="12" spans="1:10" s="196" customFormat="1" ht="39.75" customHeight="1" x14ac:dyDescent="0.25">
      <c r="A12" s="172" t="s">
        <v>28</v>
      </c>
      <c r="B12" s="232"/>
      <c r="C12" s="240"/>
      <c r="D12" s="231"/>
      <c r="E12" s="205"/>
      <c r="F12" s="205"/>
      <c r="G12" s="205"/>
      <c r="H12" s="205"/>
      <c r="I12" s="205"/>
      <c r="J12" s="205"/>
    </row>
    <row r="13" spans="1:10" s="196" customFormat="1" ht="15.6" x14ac:dyDescent="0.25">
      <c r="A13" s="233" t="s">
        <v>31</v>
      </c>
      <c r="B13" s="232"/>
      <c r="C13" s="241" t="s">
        <v>2</v>
      </c>
      <c r="D13" s="231"/>
      <c r="E13" s="205"/>
      <c r="F13" s="205"/>
      <c r="G13" s="205"/>
      <c r="H13" s="205"/>
      <c r="I13" s="205"/>
      <c r="J13" s="205"/>
    </row>
    <row r="14" spans="1:10" s="196" customFormat="1" ht="15.6" x14ac:dyDescent="0.25">
      <c r="A14" s="235"/>
      <c r="B14" s="236"/>
      <c r="C14" s="241" t="s">
        <v>136</v>
      </c>
      <c r="D14" s="231"/>
      <c r="E14" s="205"/>
      <c r="F14" s="205"/>
      <c r="G14" s="205"/>
      <c r="H14" s="205"/>
      <c r="I14" s="205"/>
      <c r="J14" s="205"/>
    </row>
    <row r="15" spans="1:10" s="196" customFormat="1" ht="15.6" x14ac:dyDescent="0.25">
      <c r="A15" s="235"/>
      <c r="B15" s="236"/>
      <c r="C15" s="241" t="s">
        <v>21</v>
      </c>
      <c r="D15" s="231"/>
      <c r="E15" s="205"/>
      <c r="F15" s="205"/>
      <c r="G15" s="205"/>
      <c r="H15" s="205"/>
      <c r="I15" s="205"/>
      <c r="J15" s="205"/>
    </row>
    <row r="16" spans="1:10" s="196" customFormat="1" ht="15.6" x14ac:dyDescent="0.25">
      <c r="A16" s="233" t="s">
        <v>32</v>
      </c>
      <c r="B16" s="232"/>
      <c r="C16" s="241" t="s">
        <v>2</v>
      </c>
      <c r="D16" s="231"/>
      <c r="E16" s="205"/>
      <c r="F16" s="205"/>
      <c r="G16" s="205"/>
      <c r="H16" s="205"/>
      <c r="I16" s="205"/>
      <c r="J16" s="205"/>
    </row>
    <row r="17" spans="1:10" s="196" customFormat="1" ht="15.6" x14ac:dyDescent="0.25">
      <c r="A17" s="235"/>
      <c r="B17" s="236"/>
      <c r="C17" s="241" t="s">
        <v>136</v>
      </c>
      <c r="D17" s="231"/>
      <c r="E17" s="205"/>
      <c r="F17" s="205"/>
      <c r="G17" s="205"/>
      <c r="H17" s="205"/>
      <c r="I17" s="205"/>
      <c r="J17" s="205"/>
    </row>
    <row r="18" spans="1:10" s="196" customFormat="1" ht="15.6" x14ac:dyDescent="0.25">
      <c r="A18" s="237"/>
      <c r="B18" s="238"/>
      <c r="C18" s="241" t="s">
        <v>21</v>
      </c>
      <c r="D18" s="231"/>
      <c r="E18" s="205"/>
      <c r="F18" s="205"/>
      <c r="G18" s="205"/>
      <c r="H18" s="205"/>
      <c r="I18" s="205"/>
      <c r="J18" s="205"/>
    </row>
    <row r="19" spans="1:10" s="196" customFormat="1" ht="15.6" x14ac:dyDescent="0.25">
      <c r="A19" s="239" t="s">
        <v>1</v>
      </c>
      <c r="B19" s="238"/>
      <c r="C19" s="241"/>
      <c r="D19" s="231"/>
      <c r="E19" s="205"/>
      <c r="F19" s="205"/>
      <c r="G19" s="205"/>
      <c r="H19" s="205"/>
      <c r="I19" s="205"/>
      <c r="J19" s="205"/>
    </row>
    <row r="20" spans="1:10" s="196" customFormat="1" ht="15.6" x14ac:dyDescent="0.25">
      <c r="A20" s="230" t="s">
        <v>20</v>
      </c>
      <c r="B20" s="231"/>
      <c r="C20" s="240"/>
      <c r="D20" s="231"/>
      <c r="E20" s="205"/>
      <c r="F20" s="205"/>
      <c r="G20" s="205"/>
      <c r="H20" s="205"/>
      <c r="I20" s="205"/>
      <c r="J20" s="205"/>
    </row>
    <row r="21" spans="1:10" s="196" customFormat="1" ht="27.6" x14ac:dyDescent="0.25">
      <c r="A21" s="212" t="s">
        <v>5</v>
      </c>
      <c r="B21" s="232"/>
      <c r="C21" s="240"/>
      <c r="D21" s="231"/>
      <c r="E21" s="205"/>
      <c r="F21" s="205"/>
      <c r="G21" s="205"/>
      <c r="H21" s="205"/>
      <c r="I21" s="205"/>
      <c r="J21" s="205"/>
    </row>
    <row r="22" spans="1:10" s="196" customFormat="1" ht="15.6" x14ac:dyDescent="0.25">
      <c r="A22" s="233" t="s">
        <v>12</v>
      </c>
      <c r="B22" s="232"/>
      <c r="C22" s="241" t="s">
        <v>2</v>
      </c>
      <c r="D22" s="231"/>
      <c r="E22" s="205"/>
      <c r="F22" s="205"/>
      <c r="G22" s="205"/>
      <c r="H22" s="205"/>
      <c r="I22" s="205"/>
      <c r="J22" s="205"/>
    </row>
    <row r="23" spans="1:10" s="196" customFormat="1" ht="15.6" x14ac:dyDescent="0.25">
      <c r="A23" s="235"/>
      <c r="B23" s="236"/>
      <c r="C23" s="241" t="s">
        <v>136</v>
      </c>
      <c r="D23" s="231"/>
      <c r="E23" s="205"/>
      <c r="F23" s="205"/>
      <c r="G23" s="205"/>
      <c r="H23" s="205"/>
      <c r="I23" s="205"/>
      <c r="J23" s="205"/>
    </row>
    <row r="24" spans="1:10" s="196" customFormat="1" ht="15.6" x14ac:dyDescent="0.25">
      <c r="A24" s="237"/>
      <c r="B24" s="238"/>
      <c r="C24" s="241" t="s">
        <v>21</v>
      </c>
      <c r="D24" s="231"/>
      <c r="E24" s="205"/>
      <c r="F24" s="205"/>
      <c r="G24" s="205"/>
      <c r="H24" s="205"/>
      <c r="I24" s="205"/>
      <c r="J24" s="205"/>
    </row>
    <row r="25" spans="1:10" s="196" customFormat="1" ht="15.6" x14ac:dyDescent="0.25">
      <c r="A25" s="233" t="s">
        <v>13</v>
      </c>
      <c r="B25" s="232"/>
      <c r="C25" s="241" t="s">
        <v>2</v>
      </c>
      <c r="D25" s="231"/>
      <c r="E25" s="205"/>
      <c r="F25" s="205"/>
      <c r="G25" s="205"/>
      <c r="H25" s="205"/>
      <c r="I25" s="205"/>
      <c r="J25" s="205"/>
    </row>
    <row r="26" spans="1:10" s="196" customFormat="1" ht="15.6" x14ac:dyDescent="0.25">
      <c r="A26" s="235"/>
      <c r="B26" s="236"/>
      <c r="C26" s="241" t="s">
        <v>136</v>
      </c>
      <c r="D26" s="231"/>
      <c r="E26" s="205"/>
      <c r="F26" s="205"/>
      <c r="G26" s="205"/>
      <c r="H26" s="205"/>
      <c r="I26" s="205"/>
      <c r="J26" s="205"/>
    </row>
    <row r="27" spans="1:10" s="196" customFormat="1" ht="15.6" x14ac:dyDescent="0.25">
      <c r="A27" s="237"/>
      <c r="B27" s="236"/>
      <c r="C27" s="241" t="s">
        <v>21</v>
      </c>
      <c r="D27" s="231"/>
      <c r="E27" s="205"/>
      <c r="F27" s="205"/>
      <c r="G27" s="205"/>
      <c r="H27" s="205"/>
      <c r="I27" s="205"/>
      <c r="J27" s="205"/>
    </row>
    <row r="28" spans="1:10" s="196" customFormat="1" ht="15.6" x14ac:dyDescent="0.25">
      <c r="A28" s="237" t="s">
        <v>1</v>
      </c>
      <c r="B28" s="231"/>
      <c r="C28" s="234"/>
      <c r="D28" s="231"/>
      <c r="E28" s="205"/>
      <c r="F28" s="205"/>
      <c r="G28" s="205"/>
      <c r="H28" s="205"/>
      <c r="I28" s="205"/>
      <c r="J28" s="205"/>
    </row>
    <row r="29" spans="1:10" s="196" customFormat="1" ht="15.6" x14ac:dyDescent="0.25">
      <c r="A29" s="235"/>
      <c r="B29" s="236"/>
      <c r="C29" s="241" t="s">
        <v>21</v>
      </c>
      <c r="D29" s="231"/>
      <c r="E29" s="205"/>
      <c r="F29" s="205"/>
      <c r="G29" s="205"/>
      <c r="H29" s="205"/>
      <c r="I29" s="205"/>
      <c r="J29" s="205"/>
    </row>
    <row r="30" spans="1:10" s="196" customFormat="1" ht="27.6" x14ac:dyDescent="0.25">
      <c r="A30" s="230" t="s">
        <v>149</v>
      </c>
      <c r="B30" s="231"/>
      <c r="C30" s="240" t="s">
        <v>44</v>
      </c>
      <c r="D30" s="231"/>
      <c r="E30" s="205"/>
      <c r="F30" s="205"/>
      <c r="G30" s="205"/>
      <c r="H30" s="205"/>
      <c r="I30" s="205"/>
      <c r="J30" s="205"/>
    </row>
    <row r="31" spans="1:10" s="196" customFormat="1" ht="15.6" x14ac:dyDescent="0.25">
      <c r="A31" s="235" t="s">
        <v>4</v>
      </c>
      <c r="B31" s="236"/>
      <c r="C31" s="241" t="s">
        <v>4</v>
      </c>
      <c r="D31" s="231"/>
      <c r="E31" s="205"/>
      <c r="F31" s="205"/>
      <c r="G31" s="205"/>
      <c r="H31" s="205"/>
      <c r="I31" s="205"/>
      <c r="J31" s="205"/>
    </row>
    <row r="32" spans="1:10" s="196" customFormat="1" ht="15.6" x14ac:dyDescent="0.25">
      <c r="A32" s="230" t="s">
        <v>1</v>
      </c>
      <c r="B32" s="231"/>
      <c r="C32" s="234"/>
      <c r="D32" s="231"/>
      <c r="E32" s="205"/>
      <c r="F32" s="205"/>
      <c r="G32" s="205"/>
      <c r="H32" s="205"/>
      <c r="I32" s="205"/>
      <c r="J32" s="205"/>
    </row>
    <row r="33" spans="1:10" s="196" customFormat="1" ht="15.6" x14ac:dyDescent="0.25">
      <c r="A33" s="210"/>
      <c r="B33" s="207"/>
      <c r="C33" s="207"/>
      <c r="D33" s="207"/>
      <c r="E33" s="207"/>
      <c r="F33" s="207"/>
      <c r="G33" s="207"/>
      <c r="H33" s="207"/>
      <c r="I33" s="207"/>
      <c r="J33" s="207"/>
    </row>
    <row r="34" spans="1:10" s="196" customFormat="1" ht="15.6" x14ac:dyDescent="0.25">
      <c r="A34" s="211"/>
      <c r="B34" s="208"/>
      <c r="C34" s="208"/>
      <c r="D34" s="207"/>
      <c r="E34" s="207"/>
      <c r="F34" s="207"/>
      <c r="G34" s="207"/>
      <c r="H34" s="207"/>
      <c r="I34" s="207"/>
      <c r="J34" s="207"/>
    </row>
    <row r="35" spans="1:10" s="209" customFormat="1" ht="35.25" customHeight="1" x14ac:dyDescent="0.25">
      <c r="A35" s="488" t="s">
        <v>146</v>
      </c>
      <c r="B35" s="488"/>
      <c r="C35" s="488"/>
      <c r="D35" s="488"/>
      <c r="E35" s="488"/>
      <c r="F35" s="488"/>
      <c r="G35" s="488"/>
      <c r="H35" s="488"/>
      <c r="I35" s="488"/>
      <c r="J35" s="488"/>
    </row>
    <row r="36" spans="1:10" s="209" customFormat="1" ht="27.75" customHeight="1" x14ac:dyDescent="0.25">
      <c r="A36" s="488" t="s">
        <v>157</v>
      </c>
      <c r="B36" s="488"/>
      <c r="C36" s="488"/>
      <c r="D36" s="488"/>
      <c r="E36" s="488"/>
      <c r="F36" s="488"/>
      <c r="G36" s="488"/>
      <c r="H36" s="488"/>
      <c r="I36" s="488"/>
      <c r="J36" s="488"/>
    </row>
    <row r="37" spans="1:10" s="209" customFormat="1" ht="16.5" customHeight="1" x14ac:dyDescent="0.25">
      <c r="A37" s="488"/>
      <c r="B37" s="488"/>
      <c r="C37" s="488"/>
      <c r="D37" s="488"/>
      <c r="E37" s="488"/>
      <c r="F37" s="488"/>
      <c r="G37" s="488"/>
      <c r="H37" s="488"/>
      <c r="I37" s="488"/>
      <c r="J37" s="488"/>
    </row>
  </sheetData>
  <mergeCells count="14">
    <mergeCell ref="A37:J37"/>
    <mergeCell ref="A36:J36"/>
    <mergeCell ref="E8:E9"/>
    <mergeCell ref="J8:J9"/>
    <mergeCell ref="A35:J35"/>
    <mergeCell ref="A3:J3"/>
    <mergeCell ref="A4:J4"/>
    <mergeCell ref="A6:J6"/>
    <mergeCell ref="A7:A9"/>
    <mergeCell ref="B7:B9"/>
    <mergeCell ref="C7:C9"/>
    <mergeCell ref="D7:D9"/>
    <mergeCell ref="E7:J7"/>
    <mergeCell ref="F8:G8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74" fitToHeight="0" orientation="landscape" r:id="rId1"/>
  <headerFooter differentFirst="1" scaleWithDoc="0">
    <oddHeader>&amp;C&amp;P</oddHeader>
  </headerFooter>
  <rowBreaks count="1" manualBreakCount="1"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3"/>
  <sheetViews>
    <sheetView view="pageBreakPreview" zoomScaleNormal="100" zoomScaleSheetLayoutView="100" workbookViewId="0">
      <selection activeCell="H1" sqref="A1:I36"/>
    </sheetView>
  </sheetViews>
  <sheetFormatPr defaultRowHeight="13.2" x14ac:dyDescent="0.25"/>
  <cols>
    <col min="1" max="1" width="8.33203125" style="3" customWidth="1"/>
    <col min="2" max="2" width="39" style="3" customWidth="1"/>
    <col min="3" max="3" width="11.33203125" style="3" bestFit="1" customWidth="1"/>
    <col min="4" max="4" width="11.109375" style="3" bestFit="1" customWidth="1"/>
    <col min="5" max="7" width="13.109375" style="3" bestFit="1" customWidth="1"/>
    <col min="8" max="8" width="9.109375" style="3"/>
    <col min="9" max="9" width="23" style="3" bestFit="1" customWidth="1"/>
  </cols>
  <sheetData>
    <row r="1" spans="1:9" ht="15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ht="15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5" x14ac:dyDescent="0.25">
      <c r="A3" s="2"/>
      <c r="B3" s="2"/>
      <c r="C3" s="2"/>
      <c r="D3" s="2"/>
      <c r="E3" s="2"/>
      <c r="F3" s="2"/>
      <c r="G3" s="2"/>
      <c r="H3" s="2"/>
      <c r="I3" s="2"/>
    </row>
  </sheetData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firstPageNumber="163" fitToHeight="0" orientation="landscape" r:id="rId1"/>
  <headerFooter differentFirst="1" scaleWithDoc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N1"/>
  <sheetViews>
    <sheetView view="pageBreakPreview" topLeftCell="B1" zoomScale="80" zoomScaleNormal="100" zoomScaleSheetLayoutView="80" workbookViewId="0">
      <selection activeCell="D1" sqref="D1:M129"/>
    </sheetView>
  </sheetViews>
  <sheetFormatPr defaultColWidth="20.44140625" defaultRowHeight="18" x14ac:dyDescent="0.35"/>
  <cols>
    <col min="1" max="1" width="0" style="18" hidden="1" customWidth="1"/>
    <col min="2" max="2" width="26.44140625" style="20" customWidth="1"/>
    <col min="3" max="3" width="43" style="20" customWidth="1"/>
    <col min="4" max="4" width="53.109375" style="20" customWidth="1"/>
    <col min="5" max="5" width="12.33203125" style="20" customWidth="1"/>
    <col min="6" max="6" width="25.44140625" style="20" customWidth="1"/>
    <col min="7" max="7" width="21.88671875" style="20" customWidth="1"/>
    <col min="8" max="8" width="22.44140625" style="20" customWidth="1"/>
    <col min="9" max="9" width="11.44140625" style="20" customWidth="1"/>
    <col min="10" max="10" width="22.44140625" style="20" customWidth="1"/>
    <col min="11" max="11" width="22.6640625" style="20" customWidth="1"/>
    <col min="12" max="12" width="22.44140625" style="20" customWidth="1"/>
    <col min="13" max="13" width="14.6640625" style="82" customWidth="1"/>
    <col min="14" max="14" width="19.109375" style="19" hidden="1" customWidth="1"/>
    <col min="15" max="244" width="9.109375" style="18" customWidth="1"/>
    <col min="245" max="245" width="0" style="18" hidden="1" customWidth="1"/>
    <col min="246" max="246" width="21.6640625" style="18" customWidth="1"/>
    <col min="247" max="247" width="48.109375" style="18" customWidth="1"/>
    <col min="248" max="248" width="29.6640625" style="18" customWidth="1"/>
    <col min="249" max="249" width="11.44140625" style="18" customWidth="1"/>
    <col min="250" max="250" width="7.5546875" style="18" customWidth="1"/>
    <col min="251" max="251" width="11.6640625" style="18" customWidth="1"/>
    <col min="252" max="252" width="7.109375" style="18" customWidth="1"/>
    <col min="253" max="253" width="0" style="18" hidden="1" customWidth="1"/>
    <col min="254" max="255" width="19.109375" style="18" customWidth="1"/>
    <col min="256" max="16384" width="20.44140625" style="18"/>
  </cols>
  <sheetData>
    <row r="1" spans="13:13" x14ac:dyDescent="0.35">
      <c r="M1" s="20"/>
    </row>
  </sheetData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47" firstPageNumber="163" fitToHeight="0" orientation="landscape" r:id="rId1"/>
  <headerFooter differentFirst="1" scaleWithDoc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K1"/>
  <sheetViews>
    <sheetView view="pageBreakPreview" topLeftCell="B1" zoomScale="80" zoomScaleNormal="100" zoomScaleSheetLayoutView="80" workbookViewId="0">
      <selection activeCell="B21" sqref="B21"/>
    </sheetView>
  </sheetViews>
  <sheetFormatPr defaultColWidth="22" defaultRowHeight="18" x14ac:dyDescent="0.35"/>
  <cols>
    <col min="1" max="1" width="0" style="18" hidden="1" customWidth="1"/>
    <col min="2" max="2" width="33.109375" style="20" bestFit="1" customWidth="1"/>
    <col min="3" max="3" width="41.44140625" style="20" customWidth="1"/>
    <col min="4" max="4" width="55.33203125" style="20" customWidth="1"/>
    <col min="5" max="5" width="14.88671875" style="20" customWidth="1"/>
    <col min="6" max="7" width="15.6640625" style="20" customWidth="1"/>
    <col min="8" max="8" width="15.109375" style="20" customWidth="1"/>
    <col min="9" max="9" width="15.44140625" style="82" customWidth="1"/>
    <col min="10" max="10" width="14.6640625" style="82" customWidth="1"/>
    <col min="11" max="11" width="19.109375" style="19" hidden="1" customWidth="1"/>
    <col min="12" max="241" width="9.109375" style="18" customWidth="1"/>
    <col min="242" max="242" width="0" style="18" hidden="1" customWidth="1"/>
    <col min="243" max="243" width="21.6640625" style="18" customWidth="1"/>
    <col min="244" max="244" width="48.109375" style="18" customWidth="1"/>
    <col min="245" max="245" width="29.6640625" style="18" customWidth="1"/>
    <col min="246" max="246" width="11.44140625" style="18" customWidth="1"/>
    <col min="247" max="247" width="7.5546875" style="18" customWidth="1"/>
    <col min="248" max="248" width="11.6640625" style="18" customWidth="1"/>
    <col min="249" max="249" width="7.109375" style="18" customWidth="1"/>
    <col min="250" max="250" width="0" style="18" hidden="1" customWidth="1"/>
    <col min="251" max="252" width="19.109375" style="18" customWidth="1"/>
    <col min="253" max="253" width="20.44140625" style="18" customWidth="1"/>
    <col min="254" max="254" width="20.88671875" style="18" customWidth="1"/>
    <col min="255" max="16384" width="22" style="18"/>
  </cols>
  <sheetData/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64" firstPageNumber="163" fitToHeight="0" orientation="landscape" r:id="rId1"/>
  <headerFooter differentFirst="1" scaleWithDoc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1"/>
  <sheetViews>
    <sheetView view="pageBreakPreview" zoomScale="90" zoomScaleNormal="100" zoomScaleSheetLayoutView="90" workbookViewId="0">
      <selection activeCell="A26" sqref="A26"/>
    </sheetView>
  </sheetViews>
  <sheetFormatPr defaultRowHeight="13.2" x14ac:dyDescent="0.25"/>
  <cols>
    <col min="1" max="1" width="25.33203125" style="3" customWidth="1"/>
    <col min="2" max="2" width="33.44140625" style="3" customWidth="1"/>
    <col min="3" max="3" width="35.88671875" style="3" customWidth="1"/>
    <col min="4" max="4" width="11.6640625" style="3" customWidth="1"/>
    <col min="5" max="5" width="12.44140625" style="3" customWidth="1"/>
    <col min="6" max="7" width="13.109375" style="3" bestFit="1" customWidth="1"/>
    <col min="8" max="8" width="10.6640625" style="3" customWidth="1"/>
  </cols>
  <sheetData/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91" firstPageNumber="163" fitToHeight="0" orientation="landscape" r:id="rId1"/>
  <headerFooter differentFirst="1" scaleWithDoc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B1"/>
  <sheetViews>
    <sheetView view="pageBreakPreview" zoomScale="70" zoomScaleSheetLayoutView="70" workbookViewId="0">
      <selection activeCell="A44" sqref="A44"/>
    </sheetView>
  </sheetViews>
  <sheetFormatPr defaultRowHeight="13.2" x14ac:dyDescent="0.25"/>
  <cols>
    <col min="1" max="1" width="55" customWidth="1"/>
    <col min="2" max="2" width="72.6640625" customWidth="1"/>
  </cols>
  <sheetData>
    <row r="1" spans="1:2" s="3" customFormat="1" ht="18" customHeight="1" x14ac:dyDescent="0.25">
      <c r="A1" s="338"/>
      <c r="B1" s="338"/>
    </row>
  </sheetData>
  <mergeCells count="1">
    <mergeCell ref="A1:B1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76" firstPageNumber="163" fitToHeight="0" orientation="portrait" r:id="rId1"/>
  <headerFooter differentFirst="1" scaleWithDoc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K1"/>
  <sheetViews>
    <sheetView view="pageBreakPreview" zoomScale="30" zoomScaleNormal="85" zoomScaleSheetLayoutView="30" workbookViewId="0">
      <pane ySplit="1" topLeftCell="A3" activePane="bottomLeft" state="frozen"/>
      <selection activeCell="B8" sqref="B8"/>
      <selection pane="bottomLeft" activeCell="A3" sqref="A3:M284"/>
    </sheetView>
  </sheetViews>
  <sheetFormatPr defaultRowHeight="32.4" x14ac:dyDescent="0.55000000000000004"/>
  <cols>
    <col min="1" max="1" width="48.44140625" style="104" customWidth="1"/>
    <col min="2" max="2" width="55.33203125" style="104" customWidth="1"/>
    <col min="3" max="3" width="68.44140625" style="104" customWidth="1"/>
    <col min="4" max="4" width="52.109375" style="104" customWidth="1"/>
    <col min="5" max="5" width="49.44140625" style="104" customWidth="1"/>
    <col min="6" max="6" width="30" style="104" customWidth="1"/>
    <col min="7" max="7" width="32.109375" style="104" customWidth="1"/>
    <col min="8" max="8" width="30.5546875" style="104" customWidth="1"/>
    <col min="9" max="9" width="24.33203125" style="104" customWidth="1"/>
    <col min="10" max="10" width="31.33203125" style="104" customWidth="1"/>
    <col min="11" max="11" width="34.44140625" style="104" customWidth="1"/>
  </cols>
  <sheetData/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29" firstPageNumber="163" fitToHeight="0" orientation="landscape" r:id="rId1"/>
  <headerFooter differentFirst="1" scaleWithDoc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I1"/>
  <sheetViews>
    <sheetView view="pageBreakPreview" zoomScale="40" zoomScaleNormal="85" zoomScaleSheetLayoutView="40" workbookViewId="0">
      <pane ySplit="1" topLeftCell="A2" activePane="bottomLeft" state="frozen"/>
      <selection activeCell="B8" sqref="B8"/>
      <selection pane="bottomLeft" activeCell="C7" sqref="C7"/>
    </sheetView>
  </sheetViews>
  <sheetFormatPr defaultRowHeight="32.4" x14ac:dyDescent="0.55000000000000004"/>
  <cols>
    <col min="1" max="1" width="48.44140625" style="104" customWidth="1"/>
    <col min="2" max="2" width="53.88671875" style="104" customWidth="1"/>
    <col min="3" max="3" width="95.5546875" style="104" customWidth="1"/>
    <col min="4" max="4" width="32.33203125" style="104" customWidth="1"/>
    <col min="5" max="5" width="32.109375" style="104" customWidth="1"/>
    <col min="6" max="6" width="34.44140625" style="104" customWidth="1"/>
    <col min="7" max="7" width="26.88671875" style="104" customWidth="1"/>
    <col min="8" max="8" width="31.33203125" style="104" customWidth="1"/>
    <col min="9" max="9" width="35.88671875" style="104" customWidth="1"/>
  </cols>
  <sheetData/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40" firstPageNumber="163" fitToHeight="0" orientation="landscape" r:id="rId1"/>
  <headerFooter differentFirst="1" scaleWithDoc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2:D26"/>
  <sheetViews>
    <sheetView tabSelected="1" view="pageBreakPreview" zoomScale="25" zoomScaleNormal="85" zoomScaleSheetLayoutView="25" workbookViewId="0">
      <selection activeCell="A9" sqref="A9"/>
    </sheetView>
  </sheetViews>
  <sheetFormatPr defaultRowHeight="32.4" x14ac:dyDescent="0.55000000000000004"/>
  <cols>
    <col min="1" max="1" width="152.44140625" style="104" customWidth="1"/>
    <col min="2" max="2" width="154" style="104" customWidth="1"/>
    <col min="3" max="15" width="135.6640625" customWidth="1"/>
  </cols>
  <sheetData>
    <row r="2" spans="1:4" x14ac:dyDescent="0.55000000000000004">
      <c r="B2" s="104" t="s">
        <v>302</v>
      </c>
    </row>
    <row r="3" spans="1:4" ht="39.75" customHeight="1" x14ac:dyDescent="0.25">
      <c r="A3" s="345" t="s">
        <v>301</v>
      </c>
      <c r="B3" s="346"/>
      <c r="C3" s="346"/>
    </row>
    <row r="4" spans="1:4" ht="39.75" customHeight="1" x14ac:dyDescent="0.25">
      <c r="A4" s="334"/>
      <c r="B4" s="334" t="s">
        <v>303</v>
      </c>
      <c r="C4" s="335"/>
    </row>
    <row r="5" spans="1:4" x14ac:dyDescent="0.55000000000000004">
      <c r="B5" s="327" t="s">
        <v>304</v>
      </c>
    </row>
    <row r="6" spans="1:4" x14ac:dyDescent="0.25">
      <c r="A6" s="347" t="s">
        <v>7</v>
      </c>
      <c r="B6" s="347" t="s">
        <v>34</v>
      </c>
      <c r="C6" s="348" t="s">
        <v>292</v>
      </c>
      <c r="D6" s="348"/>
    </row>
    <row r="7" spans="1:4" ht="97.2" x14ac:dyDescent="0.25">
      <c r="A7" s="347"/>
      <c r="B7" s="347"/>
      <c r="C7" s="325" t="s">
        <v>293</v>
      </c>
      <c r="D7" s="326" t="s">
        <v>294</v>
      </c>
    </row>
    <row r="8" spans="1:4" x14ac:dyDescent="0.25">
      <c r="A8" s="325">
        <v>1</v>
      </c>
      <c r="B8" s="326">
        <v>2</v>
      </c>
      <c r="C8" s="325">
        <v>3</v>
      </c>
      <c r="D8" s="325">
        <v>4</v>
      </c>
    </row>
    <row r="9" spans="1:4" ht="63.6" x14ac:dyDescent="0.25">
      <c r="A9" s="328" t="s">
        <v>126</v>
      </c>
      <c r="B9" s="329" t="s">
        <v>175</v>
      </c>
      <c r="C9" s="328" t="s">
        <v>203</v>
      </c>
      <c r="D9" s="330" t="s">
        <v>295</v>
      </c>
    </row>
    <row r="10" spans="1:4" ht="31.8" customHeight="1" x14ac:dyDescent="0.25">
      <c r="A10" s="489" t="s">
        <v>296</v>
      </c>
      <c r="B10" s="489" t="s">
        <v>181</v>
      </c>
      <c r="C10" s="490" t="s">
        <v>297</v>
      </c>
      <c r="D10" s="490" t="s">
        <v>298</v>
      </c>
    </row>
    <row r="11" spans="1:4" ht="75.599999999999994" customHeight="1" x14ac:dyDescent="0.25">
      <c r="A11" s="491" t="s">
        <v>5</v>
      </c>
      <c r="B11" s="492" t="s">
        <v>204</v>
      </c>
      <c r="C11" s="337" t="s">
        <v>297</v>
      </c>
      <c r="D11" s="337" t="s">
        <v>299</v>
      </c>
    </row>
    <row r="12" spans="1:4" ht="84.75" customHeight="1" x14ac:dyDescent="0.25">
      <c r="A12" s="331" t="s">
        <v>12</v>
      </c>
      <c r="B12" s="332" t="s">
        <v>207</v>
      </c>
      <c r="C12" s="174" t="s">
        <v>203</v>
      </c>
      <c r="D12" s="174" t="s">
        <v>299</v>
      </c>
    </row>
    <row r="13" spans="1:4" ht="64.8" x14ac:dyDescent="0.25">
      <c r="A13" s="333" t="s">
        <v>13</v>
      </c>
      <c r="B13" s="332" t="s">
        <v>209</v>
      </c>
      <c r="C13" s="174" t="s">
        <v>203</v>
      </c>
      <c r="D13" s="174" t="s">
        <v>299</v>
      </c>
    </row>
    <row r="14" spans="1:4" ht="64.8" x14ac:dyDescent="0.25">
      <c r="A14" s="333" t="s">
        <v>210</v>
      </c>
      <c r="B14" s="332" t="s">
        <v>212</v>
      </c>
      <c r="C14" s="174" t="s">
        <v>203</v>
      </c>
      <c r="D14" s="174" t="s">
        <v>299</v>
      </c>
    </row>
    <row r="15" spans="1:4" ht="13.2" x14ac:dyDescent="0.25">
      <c r="A15" s="339" t="s">
        <v>187</v>
      </c>
      <c r="B15" s="341" t="s">
        <v>186</v>
      </c>
      <c r="C15" s="343" t="s">
        <v>297</v>
      </c>
      <c r="D15" s="343" t="s">
        <v>299</v>
      </c>
    </row>
    <row r="16" spans="1:4" ht="51.75" customHeight="1" x14ac:dyDescent="0.25">
      <c r="A16" s="340"/>
      <c r="B16" s="342"/>
      <c r="C16" s="344"/>
      <c r="D16" s="344"/>
    </row>
    <row r="17" spans="1:4" ht="13.2" x14ac:dyDescent="0.25">
      <c r="A17" s="339" t="s">
        <v>189</v>
      </c>
      <c r="B17" s="341" t="s">
        <v>191</v>
      </c>
      <c r="C17" s="343" t="s">
        <v>297</v>
      </c>
      <c r="D17" s="343" t="s">
        <v>299</v>
      </c>
    </row>
    <row r="18" spans="1:4" ht="53.25" customHeight="1" x14ac:dyDescent="0.25">
      <c r="A18" s="340"/>
      <c r="B18" s="342"/>
      <c r="C18" s="344"/>
      <c r="D18" s="344"/>
    </row>
    <row r="19" spans="1:4" ht="76.5" customHeight="1" x14ac:dyDescent="0.25">
      <c r="A19" s="331" t="s">
        <v>217</v>
      </c>
      <c r="B19" s="332" t="s">
        <v>218</v>
      </c>
      <c r="C19" s="174" t="s">
        <v>203</v>
      </c>
      <c r="D19" s="174" t="s">
        <v>299</v>
      </c>
    </row>
    <row r="20" spans="1:4" ht="73.5" customHeight="1" x14ac:dyDescent="0.25">
      <c r="A20" s="333" t="s">
        <v>219</v>
      </c>
      <c r="B20" s="332" t="s">
        <v>220</v>
      </c>
      <c r="C20" s="174" t="s">
        <v>203</v>
      </c>
      <c r="D20" s="174" t="s">
        <v>299</v>
      </c>
    </row>
    <row r="21" spans="1:4" ht="82.5" customHeight="1" x14ac:dyDescent="0.25">
      <c r="A21" s="333" t="s">
        <v>221</v>
      </c>
      <c r="B21" s="332" t="s">
        <v>222</v>
      </c>
      <c r="C21" s="174" t="s">
        <v>203</v>
      </c>
      <c r="D21" s="174" t="s">
        <v>299</v>
      </c>
    </row>
    <row r="22" spans="1:4" ht="13.2" x14ac:dyDescent="0.25">
      <c r="A22" s="339" t="s">
        <v>192</v>
      </c>
      <c r="B22" s="341" t="s">
        <v>193</v>
      </c>
      <c r="C22" s="343" t="s">
        <v>297</v>
      </c>
      <c r="D22" s="343" t="s">
        <v>299</v>
      </c>
    </row>
    <row r="23" spans="1:4" ht="57.75" customHeight="1" x14ac:dyDescent="0.25">
      <c r="A23" s="340"/>
      <c r="B23" s="342"/>
      <c r="C23" s="344"/>
      <c r="D23" s="344"/>
    </row>
    <row r="24" spans="1:4" ht="31.8" customHeight="1" x14ac:dyDescent="0.25">
      <c r="A24" s="489" t="s">
        <v>300</v>
      </c>
      <c r="B24" s="489" t="s">
        <v>226</v>
      </c>
      <c r="C24" s="490" t="s">
        <v>297</v>
      </c>
      <c r="D24" s="490" t="s">
        <v>299</v>
      </c>
    </row>
    <row r="25" spans="1:4" ht="85.2" customHeight="1" x14ac:dyDescent="0.25">
      <c r="A25" s="491" t="s">
        <v>6</v>
      </c>
      <c r="B25" s="492" t="s">
        <v>227</v>
      </c>
      <c r="C25" s="337" t="s">
        <v>297</v>
      </c>
      <c r="D25" s="337" t="s">
        <v>299</v>
      </c>
    </row>
    <row r="26" spans="1:4" ht="141" customHeight="1" x14ac:dyDescent="0.25">
      <c r="A26" s="333" t="s">
        <v>200</v>
      </c>
      <c r="B26" s="332" t="s">
        <v>199</v>
      </c>
      <c r="C26" s="174" t="s">
        <v>203</v>
      </c>
      <c r="D26" s="174" t="s">
        <v>299</v>
      </c>
    </row>
  </sheetData>
  <mergeCells count="16">
    <mergeCell ref="A22:A23"/>
    <mergeCell ref="B22:B23"/>
    <mergeCell ref="C22:C23"/>
    <mergeCell ref="D22:D23"/>
    <mergeCell ref="A17:A18"/>
    <mergeCell ref="B17:B18"/>
    <mergeCell ref="C17:C18"/>
    <mergeCell ref="D17:D18"/>
    <mergeCell ref="A15:A16"/>
    <mergeCell ref="B15:B16"/>
    <mergeCell ref="C15:C16"/>
    <mergeCell ref="D15:D16"/>
    <mergeCell ref="A3:C3"/>
    <mergeCell ref="A6:A7"/>
    <mergeCell ref="B6:B7"/>
    <mergeCell ref="C6:D6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24" firstPageNumber="163" fitToHeight="0" orientation="landscape" r:id="rId1"/>
  <headerFooter differentFirst="1" scaleWithDoc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16</vt:i4>
      </vt:variant>
    </vt:vector>
  </HeadingPairs>
  <TitlesOfParts>
    <vt:vector size="33" baseType="lpstr">
      <vt:lpstr>табл1Паспорт ГП</vt:lpstr>
      <vt:lpstr>табл2</vt:lpstr>
      <vt:lpstr>табл3</vt:lpstr>
      <vt:lpstr>табл3Продолж</vt:lpstr>
      <vt:lpstr>табл4</vt:lpstr>
      <vt:lpstr>табл5Паспорт ПП</vt:lpstr>
      <vt:lpstr>табл 6План</vt:lpstr>
      <vt:lpstr>табл 7План</vt:lpstr>
      <vt:lpstr>табл8План</vt:lpstr>
      <vt:lpstr>табл9Показат</vt:lpstr>
      <vt:lpstr>табл 10</vt:lpstr>
      <vt:lpstr>табл 11</vt:lpstr>
      <vt:lpstr>табл 12</vt:lpstr>
      <vt:lpstr>табл13</vt:lpstr>
      <vt:lpstr>табл 13Продолж</vt:lpstr>
      <vt:lpstr>табл14ДФ</vt:lpstr>
      <vt:lpstr>табл 15экономия</vt:lpstr>
      <vt:lpstr>'табл 10'!Заголовки_для_печати</vt:lpstr>
      <vt:lpstr>'табл 11'!Заголовки_для_печати</vt:lpstr>
      <vt:lpstr>'табл 12'!Заголовки_для_печати</vt:lpstr>
      <vt:lpstr>'табл 13Продолж'!Заголовки_для_печати</vt:lpstr>
      <vt:lpstr>'табл 15экономия'!Заголовки_для_печати</vt:lpstr>
      <vt:lpstr>табл13!Заголовки_для_печати</vt:lpstr>
      <vt:lpstr>табл14ДФ!Заголовки_для_печати</vt:lpstr>
      <vt:lpstr>табл9Показат!Заголовки_для_печати</vt:lpstr>
      <vt:lpstr>'табл 10'!Область_печати</vt:lpstr>
      <vt:lpstr>'табл 11'!Область_печати</vt:lpstr>
      <vt:lpstr>'табл 12'!Область_печати</vt:lpstr>
      <vt:lpstr>'табл 13Продолж'!Область_печати</vt:lpstr>
      <vt:lpstr>'табл 15экономия'!Область_печати</vt:lpstr>
      <vt:lpstr>табл13!Область_печати</vt:lpstr>
      <vt:lpstr>табл14ДФ!Область_печати</vt:lpstr>
      <vt:lpstr>табл9Показат!Область_печати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usr-vrn-fin</cp:lastModifiedBy>
  <cp:lastPrinted>2017-03-16T08:09:36Z</cp:lastPrinted>
  <dcterms:created xsi:type="dcterms:W3CDTF">2005-05-11T09:34:44Z</dcterms:created>
  <dcterms:modified xsi:type="dcterms:W3CDTF">2022-05-04T15:25:22Z</dcterms:modified>
</cp:coreProperties>
</file>