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Industrial\Response\"/>
    </mc:Choice>
  </mc:AlternateContent>
  <bookViews>
    <workbookView xWindow="360" yWindow="72" windowWidth="11340" windowHeight="6792" tabRatio="820"/>
  </bookViews>
  <sheets>
    <sheet name="табл8План" sheetId="80" r:id="rId1"/>
    <sheet name="табл9Показат " sheetId="84" r:id="rId2"/>
    <sheet name="табл10" sheetId="77" r:id="rId3"/>
    <sheet name="табл 11" sheetId="78" r:id="rId4"/>
    <sheet name="табл 12" sheetId="82" r:id="rId5"/>
  </sheets>
  <definedNames>
    <definedName name="wrn.ДинамикаФАИП20022004." localSheetId="4" hidden="1">{#N/A,#N/A,FALSE,"ФАИПпрогНЕпрогЧасть2000-04отрас"}</definedName>
    <definedName name="wrn.ДинамикаФАИП20022004." localSheetId="0" hidden="1">{#N/A,#N/A,FALSE,"ФАИПпрогНЕпрогЧасть2000-04отрас"}</definedName>
    <definedName name="wrn.ДинамикаФАИП20022004." localSheetId="1" hidden="1">{#N/A,#N/A,FALSE,"ФАИПпрогНЕпрогЧасть2000-04отрас"}</definedName>
    <definedName name="wrn.ДинамикаФАИП20022004." hidden="1">{#N/A,#N/A,FALSE,"ФАИПпрогНЕпрогЧасть2000-04отрас"}</definedName>
    <definedName name="_xlnm.Print_Titles" localSheetId="3">'табл 11'!$5:$9</definedName>
    <definedName name="_xlnm.Print_Titles" localSheetId="4">'табл 12'!$6:$7</definedName>
    <definedName name="_xlnm.Print_Titles" localSheetId="2">табл10!$8:$12</definedName>
    <definedName name="_xlnm.Print_Titles" localSheetId="0">табл8План!$6:$7</definedName>
    <definedName name="_xlnm.Print_Titles" localSheetId="1">'табл9Показат '!$5:$8</definedName>
    <definedName name="_xlnm.Print_Area" localSheetId="4">'табл 12'!$A$1:$F$344</definedName>
    <definedName name="_xlnm.Print_Area" localSheetId="0">табл8План!$A$1:$D$34</definedName>
    <definedName name="_xlnm.Print_Area" localSheetId="1">'табл9Показат '!$A$1:$I$63</definedName>
    <definedName name="Средства" localSheetId="1">#REF!</definedName>
    <definedName name="Средства">#REF!</definedName>
    <definedName name="счет" localSheetId="3">#REF!</definedName>
    <definedName name="счет" localSheetId="4">#REF!</definedName>
    <definedName name="счет" localSheetId="2">#REF!</definedName>
    <definedName name="счет" localSheetId="0">#REF!</definedName>
    <definedName name="счет" localSheetId="1">#REF!</definedName>
    <definedName name="счет">#REF!</definedName>
    <definedName name="таб" localSheetId="1">#REF!</definedName>
    <definedName name="таб">#REF!</definedName>
  </definedNames>
  <calcPr calcId="152511"/>
</workbook>
</file>

<file path=xl/calcChain.xml><?xml version="1.0" encoding="utf-8"?>
<calcChain xmlns="http://schemas.openxmlformats.org/spreadsheetml/2006/main">
  <c r="D292" i="82" l="1"/>
  <c r="D290" i="82" s="1"/>
  <c r="E295" i="82"/>
  <c r="E292" i="82" s="1"/>
  <c r="E290" i="82" s="1"/>
  <c r="F295" i="82"/>
  <c r="F292" i="82" s="1"/>
  <c r="F290" i="82" s="1"/>
  <c r="D295" i="82"/>
  <c r="E317" i="82"/>
  <c r="E315" i="82" s="1"/>
  <c r="F317" i="82"/>
  <c r="F315" i="82" s="1"/>
  <c r="D317" i="82"/>
  <c r="D315" i="82" s="1"/>
  <c r="E303" i="82"/>
  <c r="F303" i="82"/>
  <c r="E305" i="82"/>
  <c r="F305" i="82"/>
  <c r="D305" i="82"/>
  <c r="D303" i="82" s="1"/>
  <c r="E221" i="82"/>
  <c r="E13" i="82" s="1"/>
  <c r="F221" i="82"/>
  <c r="F219" i="82" s="1"/>
  <c r="F217" i="82" s="1"/>
  <c r="E222" i="82"/>
  <c r="E219" i="82" s="1"/>
  <c r="E217" i="82" s="1"/>
  <c r="F222" i="82"/>
  <c r="D221" i="82"/>
  <c r="D219" i="82" s="1"/>
  <c r="D217" i="82" s="1"/>
  <c r="D222" i="82"/>
  <c r="D13" i="82" l="1"/>
  <c r="F13" i="82"/>
  <c r="E232" i="82"/>
  <c r="E230" i="82" s="1"/>
  <c r="F232" i="82"/>
  <c r="F230" i="82" s="1"/>
  <c r="D232" i="82"/>
  <c r="D230" i="82" s="1"/>
  <c r="E112" i="82"/>
  <c r="E109" i="82" s="1"/>
  <c r="E107" i="82" s="1"/>
  <c r="F112" i="82"/>
  <c r="F109" i="82" s="1"/>
  <c r="D112" i="82"/>
  <c r="D109" i="82" s="1"/>
  <c r="D107" i="82" s="1"/>
  <c r="E114" i="82"/>
  <c r="D114" i="82"/>
  <c r="E117" i="82"/>
  <c r="E19" i="82" s="1"/>
  <c r="E16" i="82" s="1"/>
  <c r="F117" i="82"/>
  <c r="F19" i="82" s="1"/>
  <c r="F16" i="82" s="1"/>
  <c r="D117" i="82"/>
  <c r="D19" i="82" s="1"/>
  <c r="D16" i="82" s="1"/>
  <c r="D156" i="82"/>
  <c r="E158" i="82"/>
  <c r="E156" i="82" s="1"/>
  <c r="F158" i="82"/>
  <c r="F156" i="82" s="1"/>
  <c r="D158" i="82"/>
  <c r="E163" i="82"/>
  <c r="F163" i="82"/>
  <c r="D163" i="82"/>
  <c r="F144" i="82"/>
  <c r="D144" i="82"/>
  <c r="E151" i="82"/>
  <c r="E144" i="82" s="1"/>
  <c r="F151" i="82"/>
  <c r="D151" i="82"/>
  <c r="E146" i="82"/>
  <c r="F146" i="82"/>
  <c r="D146" i="82"/>
  <c r="D120" i="82"/>
  <c r="E122" i="82"/>
  <c r="E120" i="82" s="1"/>
  <c r="F122" i="82"/>
  <c r="D122" i="82"/>
  <c r="E127" i="82"/>
  <c r="F127" i="82"/>
  <c r="F120" i="82" s="1"/>
  <c r="D127" i="82"/>
  <c r="F114" i="82" l="1"/>
  <c r="F107" i="82" s="1"/>
  <c r="D61" i="82" l="1"/>
  <c r="D59" i="82" s="1"/>
  <c r="E64" i="82"/>
  <c r="E27" i="82" s="1"/>
  <c r="F64" i="82"/>
  <c r="F27" i="82" s="1"/>
  <c r="D64" i="82"/>
  <c r="D27" i="82" s="1"/>
  <c r="E85" i="82"/>
  <c r="E83" i="82" s="1"/>
  <c r="F85" i="82"/>
  <c r="F83" i="82" s="1"/>
  <c r="D85" i="82"/>
  <c r="D83" i="82" s="1"/>
  <c r="E71" i="82"/>
  <c r="F71" i="82"/>
  <c r="E73" i="82"/>
  <c r="F73" i="82"/>
  <c r="D73" i="82"/>
  <c r="D71" i="82" s="1"/>
  <c r="F61" i="82" l="1"/>
  <c r="F59" i="82" s="1"/>
  <c r="E14" i="82"/>
  <c r="E11" i="82" s="1"/>
  <c r="E9" i="82" s="1"/>
  <c r="E24" i="82"/>
  <c r="E22" i="82" s="1"/>
  <c r="E61" i="82"/>
  <c r="E59" i="82" s="1"/>
  <c r="F24" i="82"/>
  <c r="F22" i="82" s="1"/>
  <c r="F14" i="82"/>
  <c r="F11" i="82" s="1"/>
  <c r="F9" i="82" s="1"/>
  <c r="D24" i="82"/>
  <c r="D22" i="82" s="1"/>
  <c r="D14" i="82"/>
  <c r="D11" i="82" s="1"/>
  <c r="D9" i="82" s="1"/>
  <c r="O80" i="78"/>
  <c r="M80" i="78" s="1"/>
  <c r="L80" i="78"/>
  <c r="J80" i="78" s="1"/>
  <c r="N121" i="77" l="1"/>
  <c r="N120" i="77"/>
  <c r="F128" i="77"/>
  <c r="F127" i="77"/>
  <c r="S103" i="77"/>
  <c r="R103" i="77" s="1"/>
  <c r="T104" i="77"/>
  <c r="R104" i="77" s="1"/>
  <c r="M102" i="77"/>
  <c r="P102" i="77"/>
  <c r="O104" i="77"/>
  <c r="O103" i="77"/>
  <c r="T99" i="77"/>
  <c r="R99" i="77" s="1"/>
  <c r="S98" i="77"/>
  <c r="Q47" i="77"/>
  <c r="T65" i="77"/>
  <c r="R65" i="77" s="1"/>
  <c r="O65" i="77"/>
  <c r="T61" i="77"/>
  <c r="R61" i="77" s="1"/>
  <c r="O61" i="77"/>
  <c r="T53" i="77"/>
  <c r="Q19" i="77"/>
  <c r="Q26" i="77"/>
  <c r="Q25" i="77" s="1"/>
  <c r="Q17" i="77" s="1"/>
  <c r="O27" i="77"/>
  <c r="O26" i="77" s="1"/>
  <c r="O25" i="77" s="1"/>
  <c r="Q31" i="77"/>
  <c r="Q36" i="77"/>
  <c r="T38" i="77"/>
  <c r="R38" i="77" s="1"/>
  <c r="O38" i="77"/>
  <c r="T37" i="77"/>
  <c r="R37" i="77" s="1"/>
  <c r="O37" i="77"/>
  <c r="O102" i="77" l="1"/>
  <c r="O36" i="77"/>
  <c r="O17" i="77"/>
  <c r="O19" i="77"/>
  <c r="O31" i="77"/>
  <c r="O35" i="77"/>
  <c r="Q35" i="77"/>
  <c r="P81" i="77"/>
  <c r="O99" i="77"/>
  <c r="O98" i="77"/>
  <c r="K23" i="78"/>
  <c r="N23" i="78" s="1"/>
  <c r="E10" i="78"/>
  <c r="E23" i="78"/>
  <c r="O249" i="78"/>
  <c r="L249" i="78"/>
  <c r="O262" i="78"/>
  <c r="L262" i="78"/>
  <c r="O263" i="78"/>
  <c r="L263" i="78"/>
  <c r="N276" i="78"/>
  <c r="N262" i="78" s="1"/>
  <c r="K276" i="78"/>
  <c r="K263" i="78" s="1"/>
  <c r="E276" i="78"/>
  <c r="E262" i="78" s="1"/>
  <c r="E249" i="78" s="1"/>
  <c r="M165" i="78"/>
  <c r="O165" i="78"/>
  <c r="J165" i="78"/>
  <c r="L165" i="78"/>
  <c r="M179" i="78"/>
  <c r="O179" i="78"/>
  <c r="L179" i="78"/>
  <c r="J179" i="78" s="1"/>
  <c r="O136" i="78"/>
  <c r="M136" i="78" s="1"/>
  <c r="L136" i="78"/>
  <c r="M192" i="78"/>
  <c r="J192" i="78"/>
  <c r="M178" i="78"/>
  <c r="J178" i="78"/>
  <c r="M53" i="78"/>
  <c r="O53" i="78"/>
  <c r="J53" i="78"/>
  <c r="L53" i="78"/>
  <c r="O95" i="78"/>
  <c r="M95" i="78" s="1"/>
  <c r="L95" i="78"/>
  <c r="J95" i="78" s="1"/>
  <c r="M108" i="78"/>
  <c r="J108" i="78"/>
  <c r="M14" i="77"/>
  <c r="M81" i="77"/>
  <c r="L122" i="77"/>
  <c r="L121" i="77"/>
  <c r="L120" i="77"/>
  <c r="L103" i="77"/>
  <c r="L104" i="77"/>
  <c r="L98" i="77"/>
  <c r="L99" i="77"/>
  <c r="L65" i="77"/>
  <c r="L61" i="77"/>
  <c r="L49" i="77"/>
  <c r="L48" i="77"/>
  <c r="J263" i="78" l="1"/>
  <c r="K262" i="78"/>
  <c r="K249" i="78" s="1"/>
  <c r="J249" i="78" s="1"/>
  <c r="K10" i="78"/>
  <c r="N10" i="78" s="1"/>
  <c r="N249" i="78"/>
  <c r="M249" i="78" s="1"/>
  <c r="M262" i="78"/>
  <c r="M276" i="78"/>
  <c r="E263" i="78"/>
  <c r="N263" i="78"/>
  <c r="M263" i="78" s="1"/>
  <c r="J276" i="78"/>
  <c r="D276" i="78"/>
  <c r="L102" i="77"/>
  <c r="S81" i="77"/>
  <c r="P14" i="77"/>
  <c r="J262" i="78" l="1"/>
  <c r="P13" i="77"/>
  <c r="S14" i="77"/>
  <c r="J102" i="77"/>
  <c r="J100" i="77" s="1"/>
  <c r="G103" i="77"/>
  <c r="F103" i="77" s="1"/>
  <c r="I103" i="77"/>
  <c r="J97" i="77"/>
  <c r="J81" i="77" s="1"/>
  <c r="I98" i="77"/>
  <c r="G98" i="77"/>
  <c r="G97" i="77" s="1"/>
  <c r="G81" i="77" s="1"/>
  <c r="H31" i="77"/>
  <c r="F31" i="77" s="1"/>
  <c r="N36" i="77"/>
  <c r="L37" i="77"/>
  <c r="I37" i="77"/>
  <c r="H36" i="77"/>
  <c r="H35" i="77" s="1"/>
  <c r="F38" i="77"/>
  <c r="F37" i="77"/>
  <c r="N35" i="77" l="1"/>
  <c r="T35" i="77" s="1"/>
  <c r="R35" i="77" s="1"/>
  <c r="T36" i="77"/>
  <c r="R36" i="77" s="1"/>
  <c r="F98" i="77"/>
  <c r="H19" i="77"/>
  <c r="F19" i="77" s="1"/>
  <c r="F36" i="77"/>
  <c r="L38" i="77"/>
  <c r="L36" i="77" s="1"/>
  <c r="L35" i="77" s="1"/>
  <c r="F104" i="77"/>
  <c r="F99" i="77"/>
  <c r="G14" i="77"/>
  <c r="N46" i="77" l="1"/>
  <c r="N42" i="77" s="1"/>
  <c r="F53" i="77"/>
  <c r="I17" i="77"/>
  <c r="F17" i="77"/>
  <c r="N131" i="77"/>
  <c r="Q131" i="77"/>
  <c r="R131" i="77"/>
  <c r="T131" i="77"/>
  <c r="H125" i="77"/>
  <c r="N125" i="77"/>
  <c r="Q125" i="77"/>
  <c r="H102" i="77"/>
  <c r="G102" i="77"/>
  <c r="N102" i="77"/>
  <c r="Q102" i="77"/>
  <c r="H97" i="77"/>
  <c r="H81" i="77" s="1"/>
  <c r="L97" i="77"/>
  <c r="L81" i="77" s="1"/>
  <c r="N97" i="77"/>
  <c r="N81" i="77" s="1"/>
  <c r="O97" i="77"/>
  <c r="O81" i="77" s="1"/>
  <c r="R81" i="77" s="1"/>
  <c r="Q97" i="77"/>
  <c r="H64" i="77"/>
  <c r="L64" i="77"/>
  <c r="L62" i="77" s="1"/>
  <c r="N64" i="77"/>
  <c r="N62" i="77" s="1"/>
  <c r="O64" i="77"/>
  <c r="Q64" i="77"/>
  <c r="H60" i="77"/>
  <c r="L60" i="77"/>
  <c r="N60" i="77"/>
  <c r="N57" i="77" s="1"/>
  <c r="L57" i="77" s="1"/>
  <c r="O60" i="77"/>
  <c r="Q60" i="77"/>
  <c r="H52" i="77"/>
  <c r="H50" i="77" s="1"/>
  <c r="H26" i="77"/>
  <c r="H25" i="77" s="1"/>
  <c r="Q48" i="77" l="1"/>
  <c r="O48" i="77" s="1"/>
  <c r="T60" i="77"/>
  <c r="R60" i="77" s="1"/>
  <c r="T97" i="77"/>
  <c r="R97" i="77" s="1"/>
  <c r="Q81" i="77"/>
  <c r="T81" i="77" s="1"/>
  <c r="Q49" i="77"/>
  <c r="O49" i="77" s="1"/>
  <c r="T64" i="77"/>
  <c r="R64" i="77" s="1"/>
  <c r="T102" i="77"/>
  <c r="R102" i="77" s="1"/>
  <c r="T125" i="77"/>
  <c r="R125" i="77" s="1"/>
  <c r="F102" i="77"/>
  <c r="G100" i="77"/>
  <c r="J13" i="77"/>
  <c r="H10" i="78"/>
  <c r="H249" i="78"/>
  <c r="H263" i="78"/>
  <c r="F81" i="77"/>
  <c r="F100" i="77"/>
  <c r="O137" i="78"/>
  <c r="O123" i="78" s="1"/>
  <c r="L137" i="78"/>
  <c r="L123" i="78" s="1"/>
  <c r="J123" i="78" s="1"/>
  <c r="M150" i="78"/>
  <c r="M137" i="78" s="1"/>
  <c r="M123" i="78" s="1"/>
  <c r="J150" i="78"/>
  <c r="J137" i="78" s="1"/>
  <c r="J136" i="78" s="1"/>
  <c r="M66" i="78"/>
  <c r="J66" i="78"/>
  <c r="L42" i="77"/>
  <c r="T32" i="77"/>
  <c r="R32" i="77" s="1"/>
  <c r="Q46" i="77" l="1"/>
  <c r="Q42" i="77" s="1"/>
  <c r="O42" i="77" s="1"/>
  <c r="G13" i="77"/>
  <c r="M13" i="77"/>
  <c r="S13" i="77" s="1"/>
  <c r="T47" i="77"/>
  <c r="T46" i="77" s="1"/>
  <c r="L27" i="77"/>
  <c r="L26" i="77" s="1"/>
  <c r="N26" i="77"/>
  <c r="L53" i="77"/>
  <c r="L52" i="77" s="1"/>
  <c r="N52" i="77"/>
  <c r="N50" i="77" s="1"/>
  <c r="O53" i="77"/>
  <c r="O52" i="77" s="1"/>
  <c r="Q52" i="77"/>
  <c r="Q50" i="77" s="1"/>
  <c r="O50" i="77" s="1"/>
  <c r="L47" i="77"/>
  <c r="L46" i="77" s="1"/>
  <c r="O47" i="77"/>
  <c r="O46" i="77" s="1"/>
  <c r="T42" i="77"/>
  <c r="R42" i="77" s="1"/>
  <c r="T50" i="77" l="1"/>
  <c r="L50" i="77"/>
  <c r="N25" i="77"/>
  <c r="R47" i="77"/>
  <c r="R46" i="77" s="1"/>
  <c r="T34" i="77"/>
  <c r="T33" i="77" s="1"/>
  <c r="R34" i="77"/>
  <c r="R33" i="77" s="1"/>
  <c r="Q34" i="77"/>
  <c r="N34" i="77"/>
  <c r="N33" i="77" s="1"/>
  <c r="J360" i="78"/>
  <c r="O38" i="78"/>
  <c r="L38" i="78"/>
  <c r="O81" i="78"/>
  <c r="L81" i="78"/>
  <c r="M94" i="78"/>
  <c r="M67" i="78" s="1"/>
  <c r="J94" i="78"/>
  <c r="J81" i="78" s="1"/>
  <c r="F136" i="78"/>
  <c r="D136" i="78" s="1"/>
  <c r="F165" i="78"/>
  <c r="I178" i="78"/>
  <c r="I165" i="78" s="1"/>
  <c r="D178" i="78"/>
  <c r="D165" i="78" s="1"/>
  <c r="I179" i="78"/>
  <c r="F179" i="78"/>
  <c r="I192" i="78"/>
  <c r="G192" i="78" s="1"/>
  <c r="G179" i="78" s="1"/>
  <c r="D192" i="78"/>
  <c r="D179" i="78" s="1"/>
  <c r="I66" i="78"/>
  <c r="G66" i="78" s="1"/>
  <c r="F53" i="78"/>
  <c r="I53" i="78" s="1"/>
  <c r="G53" i="78" s="1"/>
  <c r="D66" i="78"/>
  <c r="D53" i="78" s="1"/>
  <c r="T127" i="77"/>
  <c r="O127" i="77"/>
  <c r="L127" i="77"/>
  <c r="L128" i="77"/>
  <c r="T126" i="77"/>
  <c r="O126" i="77"/>
  <c r="L126" i="77"/>
  <c r="F97" i="77"/>
  <c r="O32" i="77"/>
  <c r="L32" i="77"/>
  <c r="K25" i="77"/>
  <c r="K27" i="77"/>
  <c r="H49" i="77"/>
  <c r="K49" i="77" s="1"/>
  <c r="H48" i="77"/>
  <c r="K48" i="77" s="1"/>
  <c r="I48" i="77" s="1"/>
  <c r="H62" i="77"/>
  <c r="K65" i="77"/>
  <c r="F65" i="77"/>
  <c r="H57" i="77"/>
  <c r="K61" i="77"/>
  <c r="F61" i="77"/>
  <c r="Q33" i="77" l="1"/>
  <c r="Q30" i="77"/>
  <c r="R50" i="77"/>
  <c r="O125" i="77"/>
  <c r="M38" i="78"/>
  <c r="M25" i="78" s="1"/>
  <c r="J38" i="78"/>
  <c r="J25" i="78" s="1"/>
  <c r="J67" i="78"/>
  <c r="G178" i="78"/>
  <c r="G165" i="78" s="1"/>
  <c r="M81" i="78"/>
  <c r="L67" i="78"/>
  <c r="O67" i="78"/>
  <c r="O25" i="78"/>
  <c r="L25" i="78"/>
  <c r="T25" i="77"/>
  <c r="N17" i="77"/>
  <c r="T17" i="77" s="1"/>
  <c r="R17" i="77" s="1"/>
  <c r="L25" i="77"/>
  <c r="K57" i="77"/>
  <c r="K60" i="77"/>
  <c r="F62" i="77"/>
  <c r="F64" i="77"/>
  <c r="L125" i="77"/>
  <c r="F57" i="77"/>
  <c r="F60" i="77"/>
  <c r="K62" i="77"/>
  <c r="K64" i="77"/>
  <c r="I27" i="77"/>
  <c r="I26" i="77" s="1"/>
  <c r="K26" i="77"/>
  <c r="F48" i="77"/>
  <c r="O34" i="77"/>
  <c r="O33" i="77" s="1"/>
  <c r="L34" i="77"/>
  <c r="L33" i="77" s="1"/>
  <c r="F49" i="77"/>
  <c r="I49" i="77" s="1"/>
  <c r="I65" i="77"/>
  <c r="I61" i="77"/>
  <c r="Q18" i="77" l="1"/>
  <c r="O30" i="77"/>
  <c r="O29" i="77" s="1"/>
  <c r="O28" i="77" s="1"/>
  <c r="Q29" i="77"/>
  <c r="R53" i="77"/>
  <c r="R52" i="77" s="1"/>
  <c r="T52" i="77"/>
  <c r="T27" i="77"/>
  <c r="T26" i="77" s="1"/>
  <c r="R25" i="77"/>
  <c r="R27" i="77" s="1"/>
  <c r="R26" i="77" s="1"/>
  <c r="L17" i="77"/>
  <c r="I62" i="77"/>
  <c r="I64" i="77"/>
  <c r="I57" i="77"/>
  <c r="I60" i="77"/>
  <c r="Q28" i="77" l="1"/>
  <c r="O18" i="77"/>
  <c r="Q16" i="77"/>
  <c r="F25" i="77"/>
  <c r="I25" i="77" s="1"/>
  <c r="F27" i="77"/>
  <c r="F26" i="77" s="1"/>
  <c r="I94" i="78"/>
  <c r="I108" i="78"/>
  <c r="I150" i="78"/>
  <c r="I164" i="78"/>
  <c r="I276" i="78"/>
  <c r="G276" i="78" s="1"/>
  <c r="I305" i="78"/>
  <c r="G305" i="78"/>
  <c r="I318" i="78"/>
  <c r="I360" i="78"/>
  <c r="I374" i="78"/>
  <c r="K32" i="77"/>
  <c r="K35" i="77"/>
  <c r="K50" i="77"/>
  <c r="K54" i="77"/>
  <c r="K99" i="77"/>
  <c r="K100" i="77"/>
  <c r="I100" i="77" s="1"/>
  <c r="K126" i="77"/>
  <c r="K127" i="77"/>
  <c r="K128" i="77"/>
  <c r="K129" i="77"/>
  <c r="O347" i="78"/>
  <c r="Q121" i="77"/>
  <c r="T121" i="77" s="1"/>
  <c r="R121" i="77" s="1"/>
  <c r="L346" i="78"/>
  <c r="L23" i="78" s="1"/>
  <c r="O346" i="78"/>
  <c r="O23" i="78" s="1"/>
  <c r="L347" i="78"/>
  <c r="J347" i="78"/>
  <c r="M360" i="78"/>
  <c r="M347" i="78" s="1"/>
  <c r="L361" i="78"/>
  <c r="O361" i="78"/>
  <c r="M374" i="78"/>
  <c r="M361" i="78" s="1"/>
  <c r="J374" i="78"/>
  <c r="J346" i="78" s="1"/>
  <c r="O120" i="77"/>
  <c r="Q120" i="77"/>
  <c r="T120" i="77"/>
  <c r="O121" i="77"/>
  <c r="O122" i="77"/>
  <c r="Q122" i="77"/>
  <c r="R122" i="77"/>
  <c r="T122" i="77"/>
  <c r="T129" i="77"/>
  <c r="R129" i="77"/>
  <c r="Q129" i="77"/>
  <c r="Q123" i="77" s="1"/>
  <c r="O123" i="77" s="1"/>
  <c r="N129" i="77"/>
  <c r="Q124" i="77"/>
  <c r="O124" i="77"/>
  <c r="N124" i="77"/>
  <c r="L124" i="77"/>
  <c r="R127" i="77"/>
  <c r="R126" i="77"/>
  <c r="O132" i="77"/>
  <c r="L132" i="77"/>
  <c r="Q15" i="77" l="1"/>
  <c r="O16" i="77"/>
  <c r="O15" i="77" s="1"/>
  <c r="K124" i="77"/>
  <c r="L129" i="77"/>
  <c r="L131" i="77"/>
  <c r="O129" i="77"/>
  <c r="O131" i="77"/>
  <c r="I99" i="77"/>
  <c r="I97" i="77" s="1"/>
  <c r="K97" i="77"/>
  <c r="O119" i="77"/>
  <c r="Q119" i="77"/>
  <c r="N119" i="77"/>
  <c r="K125" i="77"/>
  <c r="R120" i="77"/>
  <c r="T124" i="77"/>
  <c r="R124" i="77" s="1"/>
  <c r="M23" i="78"/>
  <c r="J23" i="78"/>
  <c r="L123" i="77"/>
  <c r="L119" i="77" s="1"/>
  <c r="T123" i="77"/>
  <c r="R123" i="77" s="1"/>
  <c r="J333" i="78"/>
  <c r="J361" i="78"/>
  <c r="L118" i="77"/>
  <c r="Q118" i="77"/>
  <c r="N118" i="77"/>
  <c r="O118" i="77"/>
  <c r="L333" i="78"/>
  <c r="O333" i="78"/>
  <c r="M346" i="78"/>
  <c r="O13" i="77" l="1"/>
  <c r="O14" i="77" s="1"/>
  <c r="T118" i="77"/>
  <c r="R118" i="77" s="1"/>
  <c r="T119" i="77"/>
  <c r="R119" i="77" s="1"/>
  <c r="Q13" i="77"/>
  <c r="Q14" i="77" s="1"/>
  <c r="O10" i="78"/>
  <c r="M10" i="78" s="1"/>
  <c r="L10" i="78"/>
  <c r="J10" i="78" s="1"/>
  <c r="M333" i="78"/>
  <c r="H132" i="77" l="1"/>
  <c r="K123" i="77"/>
  <c r="H123" i="77"/>
  <c r="K122" i="77"/>
  <c r="H122" i="77"/>
  <c r="K121" i="77"/>
  <c r="H121" i="77"/>
  <c r="K120" i="77"/>
  <c r="K119" i="77" s="1"/>
  <c r="H120" i="77"/>
  <c r="H119" i="77" s="1"/>
  <c r="K114" i="77"/>
  <c r="K104" i="77"/>
  <c r="K53" i="77"/>
  <c r="K52" i="77" s="1"/>
  <c r="H47" i="77"/>
  <c r="H46" i="77" s="1"/>
  <c r="H42" i="77" s="1"/>
  <c r="F42" i="77" s="1"/>
  <c r="H34" i="77"/>
  <c r="H30" i="77" s="1"/>
  <c r="H18" i="77" l="1"/>
  <c r="H29" i="77"/>
  <c r="H28" i="77" s="1"/>
  <c r="F30" i="77"/>
  <c r="K30" i="77"/>
  <c r="K38" i="77"/>
  <c r="K36" i="77" s="1"/>
  <c r="I104" i="77"/>
  <c r="I102" i="77" s="1"/>
  <c r="K102" i="77"/>
  <c r="K132" i="77"/>
  <c r="K131" i="77" s="1"/>
  <c r="H131" i="77"/>
  <c r="K34" i="77"/>
  <c r="K33" i="77" s="1"/>
  <c r="H33" i="77"/>
  <c r="K47" i="77"/>
  <c r="K46" i="77" s="1"/>
  <c r="K42" i="77" s="1"/>
  <c r="I42" i="77" s="1"/>
  <c r="K68" i="77"/>
  <c r="I68" i="77"/>
  <c r="H68" i="77"/>
  <c r="F68" i="77"/>
  <c r="F346" i="78"/>
  <c r="F333" i="78" s="1"/>
  <c r="I346" i="78"/>
  <c r="I333" i="78" s="1"/>
  <c r="F361" i="78"/>
  <c r="I361" i="78"/>
  <c r="D374" i="78"/>
  <c r="F347" i="78"/>
  <c r="I347" i="78"/>
  <c r="D360" i="78"/>
  <c r="F262" i="78"/>
  <c r="D318" i="78"/>
  <c r="G318" i="78" s="1"/>
  <c r="F263" i="78"/>
  <c r="I263" i="78" s="1"/>
  <c r="G263" i="78" s="1"/>
  <c r="F151" i="78"/>
  <c r="I151" i="78" s="1"/>
  <c r="D164" i="78"/>
  <c r="F137" i="78"/>
  <c r="I137" i="78" s="1"/>
  <c r="D150" i="78"/>
  <c r="F80" i="78"/>
  <c r="F95" i="78"/>
  <c r="I95" i="78" s="1"/>
  <c r="D108" i="78"/>
  <c r="F81" i="78"/>
  <c r="I81" i="78" s="1"/>
  <c r="D94" i="78"/>
  <c r="N30" i="77" l="1"/>
  <c r="T30" i="77" s="1"/>
  <c r="R30" i="77" s="1"/>
  <c r="I30" i="77"/>
  <c r="F29" i="77"/>
  <c r="H16" i="77"/>
  <c r="F18" i="77"/>
  <c r="I18" i="77" s="1"/>
  <c r="K18" i="77"/>
  <c r="D95" i="78"/>
  <c r="G95" i="78" s="1"/>
  <c r="G108" i="78"/>
  <c r="F67" i="78"/>
  <c r="I80" i="78"/>
  <c r="D346" i="78"/>
  <c r="D333" i="78" s="1"/>
  <c r="G360" i="78"/>
  <c r="D361" i="78"/>
  <c r="G374" i="78"/>
  <c r="G361" i="78" s="1"/>
  <c r="D80" i="78"/>
  <c r="G94" i="78"/>
  <c r="G150" i="78"/>
  <c r="D151" i="78"/>
  <c r="G151" i="78" s="1"/>
  <c r="G164" i="78"/>
  <c r="F123" i="78"/>
  <c r="I123" i="78" s="1"/>
  <c r="I136" i="78"/>
  <c r="D262" i="78"/>
  <c r="F249" i="78"/>
  <c r="I249" i="78" s="1"/>
  <c r="I262" i="78"/>
  <c r="G262" i="78" s="1"/>
  <c r="D81" i="78"/>
  <c r="G81" i="78" s="1"/>
  <c r="D137" i="78"/>
  <c r="G137" i="78" s="1"/>
  <c r="D263" i="78"/>
  <c r="D347" i="78"/>
  <c r="G347" i="78"/>
  <c r="H118" i="77"/>
  <c r="K118" i="77"/>
  <c r="F129" i="77"/>
  <c r="I129" i="77" s="1"/>
  <c r="F124" i="77"/>
  <c r="I112" i="77"/>
  <c r="I114" i="77" s="1"/>
  <c r="F112" i="77"/>
  <c r="F54" i="77"/>
  <c r="I54" i="77" s="1"/>
  <c r="F50" i="77"/>
  <c r="I50" i="77" s="1"/>
  <c r="K28" i="77"/>
  <c r="F35" i="77"/>
  <c r="F32" i="77"/>
  <c r="N18" i="77" l="1"/>
  <c r="T18" i="77" s="1"/>
  <c r="R18" i="77" s="1"/>
  <c r="F16" i="77"/>
  <c r="F15" i="77" s="1"/>
  <c r="H15" i="77"/>
  <c r="L30" i="77"/>
  <c r="F125" i="77"/>
  <c r="D123" i="78"/>
  <c r="G123" i="78" s="1"/>
  <c r="G136" i="78"/>
  <c r="D67" i="78"/>
  <c r="G67" i="78" s="1"/>
  <c r="G80" i="78"/>
  <c r="F38" i="78"/>
  <c r="I67" i="78"/>
  <c r="G346" i="78"/>
  <c r="G333" i="78" s="1"/>
  <c r="D249" i="78"/>
  <c r="G249" i="78" s="1"/>
  <c r="F34" i="77"/>
  <c r="I32" i="77"/>
  <c r="F120" i="77"/>
  <c r="I126" i="77"/>
  <c r="F121" i="77"/>
  <c r="I127" i="77"/>
  <c r="I121" i="77" s="1"/>
  <c r="F122" i="77"/>
  <c r="I128" i="77"/>
  <c r="I122" i="77" s="1"/>
  <c r="I35" i="77"/>
  <c r="K19" i="77"/>
  <c r="N19" i="77" s="1"/>
  <c r="I123" i="77"/>
  <c r="F47" i="77"/>
  <c r="F46" i="77" s="1"/>
  <c r="F132" i="77"/>
  <c r="F123" i="77"/>
  <c r="F28" i="77"/>
  <c r="F118" i="77"/>
  <c r="L19" i="77" l="1"/>
  <c r="T19" i="77"/>
  <c r="R19" i="77" s="1"/>
  <c r="I28" i="77"/>
  <c r="L18" i="77"/>
  <c r="N16" i="77"/>
  <c r="T16" i="77" s="1"/>
  <c r="R16" i="77" s="1"/>
  <c r="K16" i="77"/>
  <c r="K31" i="77"/>
  <c r="I132" i="77"/>
  <c r="I131" i="77" s="1"/>
  <c r="F131" i="77"/>
  <c r="I38" i="77"/>
  <c r="I36" i="77" s="1"/>
  <c r="I34" i="77"/>
  <c r="I33" i="77" s="1"/>
  <c r="F33" i="77"/>
  <c r="I125" i="77"/>
  <c r="F119" i="77"/>
  <c r="I53" i="77"/>
  <c r="I52" i="77" s="1"/>
  <c r="F52" i="77"/>
  <c r="D38" i="78"/>
  <c r="I38" i="78"/>
  <c r="I23" i="78" s="1"/>
  <c r="F23" i="78"/>
  <c r="F10" i="78" s="1"/>
  <c r="F25" i="78"/>
  <c r="I25" i="78" s="1"/>
  <c r="I47" i="77"/>
  <c r="I46" i="77" s="1"/>
  <c r="I19" i="77"/>
  <c r="I124" i="77"/>
  <c r="I118" i="77" s="1"/>
  <c r="I120" i="77"/>
  <c r="I119" i="77" s="1"/>
  <c r="K15" i="77" l="1"/>
  <c r="I16" i="77"/>
  <c r="I15" i="77" s="1"/>
  <c r="L16" i="77"/>
  <c r="L15" i="77" s="1"/>
  <c r="L13" i="77" s="1"/>
  <c r="L14" i="77" s="1"/>
  <c r="N15" i="77"/>
  <c r="N31" i="77"/>
  <c r="I31" i="77"/>
  <c r="K29" i="77"/>
  <c r="I10" i="78"/>
  <c r="G10" i="78" s="1"/>
  <c r="G23" i="78"/>
  <c r="G38" i="78"/>
  <c r="D25" i="78"/>
  <c r="G25" i="78" s="1"/>
  <c r="D23" i="78"/>
  <c r="D10" i="78" s="1"/>
  <c r="H13" i="77"/>
  <c r="N29" i="77" l="1"/>
  <c r="T31" i="77"/>
  <c r="R31" i="77" s="1"/>
  <c r="L31" i="77"/>
  <c r="L29" i="77" s="1"/>
  <c r="L28" i="77" s="1"/>
  <c r="I29" i="77"/>
  <c r="T15" i="77"/>
  <c r="R15" i="77" s="1"/>
  <c r="N13" i="77"/>
  <c r="H14" i="77"/>
  <c r="F13" i="77"/>
  <c r="F14" i="77" s="1"/>
  <c r="K81" i="77"/>
  <c r="N28" i="77" l="1"/>
  <c r="T28" i="77" s="1"/>
  <c r="R28" i="77" s="1"/>
  <c r="T29" i="77"/>
  <c r="R29" i="77" s="1"/>
  <c r="N14" i="77"/>
  <c r="T14" i="77" s="1"/>
  <c r="R14" i="77" s="1"/>
  <c r="T13" i="77"/>
  <c r="R13" i="77" s="1"/>
  <c r="K13" i="77"/>
  <c r="K14" i="77" s="1"/>
  <c r="I81" i="77"/>
  <c r="I13" i="77" s="1"/>
  <c r="I14" i="77" s="1"/>
</calcChain>
</file>

<file path=xl/sharedStrings.xml><?xml version="1.0" encoding="utf-8"?>
<sst xmlns="http://schemas.openxmlformats.org/spreadsheetml/2006/main" count="1574" uniqueCount="419">
  <si>
    <t>всего</t>
  </si>
  <si>
    <t>Статус</t>
  </si>
  <si>
    <t>областной бюджет</t>
  </si>
  <si>
    <t>ПОДПРОГРАММА 1</t>
  </si>
  <si>
    <t xml:space="preserve">ПОДПРОГРАММА 2 </t>
  </si>
  <si>
    <t>Наименование государственной программы, подпрограммы,  основного мероприятия, мероприятия</t>
  </si>
  <si>
    <t>ПРОЧИЕ  расходы</t>
  </si>
  <si>
    <t>НИОКР</t>
  </si>
  <si>
    <t>из них:</t>
  </si>
  <si>
    <t>Государственные капитальные вложения, всего</t>
  </si>
  <si>
    <t>Код бюджетной классификации 
(в соответствии с законом Воронежской области об областном бюджете)</t>
  </si>
  <si>
    <t>Государственные капитальные вложения (объекты капитального строительства и недвижимое имущество), из них: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</si>
  <si>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</si>
  <si>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</si>
  <si>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</si>
  <si>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</si>
  <si>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</si>
  <si>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</si>
  <si>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</si>
  <si>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>федеральный бюджет</t>
  </si>
  <si>
    <t>в том числе по источникам: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</si>
  <si>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</si>
  <si>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>Бюджетные ассигнования на реализацию государственной программы, тыс. рублей</t>
  </si>
  <si>
    <t>согласно бюджетной росписи расходов областного бюджета на отчетную дату текущего года, тыс. рублей</t>
  </si>
  <si>
    <t>согласно закону Воронежской области об областном бюджете на отчетную дату текущего года, тыс. рублей</t>
  </si>
  <si>
    <t>Государственная программа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</si>
  <si>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</si>
  <si>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Всего, в том числе в разрезе ГРБС</t>
  </si>
  <si>
    <t>Наименование статей расходов</t>
  </si>
  <si>
    <t>Развитие промышленности и повышение ее конкурентоспособности</t>
  </si>
  <si>
    <t xml:space="preserve">Развитие промышленного потенциала Воронежской 
области
</t>
  </si>
  <si>
    <t>Отраслевое и территориальное развитие промышленного комплекса</t>
  </si>
  <si>
    <t>Организация проведения выставок, ярмарок, конференций (в том числе международных) или содействие в их проведении</t>
  </si>
  <si>
    <t>Организация и проведение ежегодных областных профессиональных конкурсов</t>
  </si>
  <si>
    <t>Содействие выработке и реализации промышленной политики</t>
  </si>
  <si>
    <t>Мероприятие 3.1</t>
  </si>
  <si>
    <t>Основное мероприятие 1</t>
  </si>
  <si>
    <t>Мероприятие 3.2</t>
  </si>
  <si>
    <t xml:space="preserve">Привлечение молодежи в производственную сферу, распространение передовых приемов и методов среди работников предприятий Воронежской области, повышение престижа человека труда в рамках реализации промышленной политики;
привлечение внимания инвесторов к проектам в сфере промышленности области;
повышение качества управленческих кадров для промышленного комплекса Воронежской области; распространение опыта эффективного управления предприятием в сфере промышленности
</t>
  </si>
  <si>
    <t>Организация и проведение ежегодного областного конкурса профессионального мастерства "Золотые руки"</t>
  </si>
  <si>
    <t>Организация и проведение ежегодного областного конкурса "Лучшее промышленное предприятие Воронежской области"</t>
  </si>
  <si>
    <t>Государственная (областная) поддержка особо значимых инвестиционных проектов в форме субсидий из областного бюджета на возмещение части затрат на уплату процентов по кредитам российских кредитных организаций</t>
  </si>
  <si>
    <t>ПОДПРОГРАММА 3</t>
  </si>
  <si>
    <t xml:space="preserve">Государственная поддержка
инновационной и научно-технической деятельности в промышленности
</t>
  </si>
  <si>
    <t>Организация и проведение
 ежегодного областного конкурса «Инженер года»</t>
  </si>
  <si>
    <t>Информационное
 содействие предприятиям промышленного комплекса в реализации проектов, направленных на создание и производство инновационных и импортозамещающих видов продукции</t>
  </si>
  <si>
    <t>Создание 
и развитие технопарков</t>
  </si>
  <si>
    <t>ПОДПРОГРАММА 4</t>
  </si>
  <si>
    <t>Создание и развитие
промышленных кластеров</t>
  </si>
  <si>
    <t>Субсидирование части 
затрат субъектов малого и среднего предпринимательства, в том числе участникам инновационных территориальных кластеров, связанных с приобретением оборудования в целях создания, и (или) развития, и (или) модернизации производства товаров</t>
  </si>
  <si>
    <t>Создание и (или) 
обеспечение деятельности центров прототипирования</t>
  </si>
  <si>
    <t>Создание и (или) 
обеспечение деятельности центров прототипирования, специализирующихся на разработке полной системы производства от компьютерного проектирования до технологического оснащения организаций - участников инновационных территориальных кластеров</t>
  </si>
  <si>
    <t>Создание и (или) 
обеспечение деятельности региональных центров инжиниринга для субъектов малого и среднего предпринимательства</t>
  </si>
  <si>
    <t>Создание и (или) 
обеспечение деятельности центров сертификации, стандартизации, испытаний</t>
  </si>
  <si>
    <t>ПОДПРОГРАММА 5</t>
  </si>
  <si>
    <t>Обеспечение реализации 
государственной программы</t>
  </si>
  <si>
    <t>Финансовое обеспечение
 деятельности исполнительных органов государственной власти, иных главных распорядителей средств областного бюджета - исполнителей</t>
  </si>
  <si>
    <t>Финансовое обеспечение
 деятельности подведомственных учреждений</t>
  </si>
  <si>
    <t>Содействие развитию 
народных художественных промыслов на территории Воронежской области</t>
  </si>
  <si>
    <t>826 04 12 16 1 03 71800 200</t>
  </si>
  <si>
    <t>0</t>
  </si>
  <si>
    <t>826 04 12 16 2 01 70130 800</t>
  </si>
  <si>
    <t>826 04 01 16 5 01 72010 200</t>
  </si>
  <si>
    <t>826 04 01 16 5 01 72010 800</t>
  </si>
  <si>
    <t>826 04 01 16 5 01 72010
 100</t>
  </si>
  <si>
    <t>826 04 12 16 5 02 00590 600</t>
  </si>
  <si>
    <t>ГОСУДАРСТВЕННАЯ ПРОГРАММА</t>
  </si>
  <si>
    <t>в том числе по статьям расходов:</t>
  </si>
  <si>
    <t>в том числе:</t>
  </si>
  <si>
    <t>Развитие промышленного потенциала Воронежской области</t>
  </si>
  <si>
    <t>Организация и проведение ежегодного областного конкурса «Лучшее промышленное предприятие Воронежской области»</t>
  </si>
  <si>
    <t>Организация и проведение ежегодного областного конкурса профессионального мастерства «Золотые руки»</t>
  </si>
  <si>
    <t>ПОДПРОГРАММА 2</t>
  </si>
  <si>
    <t>Создание и развитие технопарков</t>
  </si>
  <si>
    <t>Организация и проведение ежегодного областного конкурса «Инженер года»</t>
  </si>
  <si>
    <t>Информационное содействие предприятиям промышленного комплекса в реализации проектов, направленных на создание и производство инновационных и импортозамещающих видов продукции</t>
  </si>
  <si>
    <t>Создание и развитие промышленных кластеров</t>
  </si>
  <si>
    <t>Создание и (или) обеспечение деятельности центров прототипирования</t>
  </si>
  <si>
    <t>Создание и (или) обеспечение деятельности региональных центров инжиниринга для субъектов малого и среднего предпринимательства</t>
  </si>
  <si>
    <t>Основное мероприятие 5</t>
  </si>
  <si>
    <t>Создание и (или) обеспечение деятельности центров сертификации, стандартизации, испытаний</t>
  </si>
  <si>
    <t>Обеспечение реализации государственной программы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</si>
  <si>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</si>
  <si>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Финансовое обеспечение деятельности подведомственных учреждений</t>
  </si>
  <si>
    <t>Содействие развитию народных художественных промыслов на территории Воронежской области</t>
  </si>
  <si>
    <t>Развитие промышленности и повышение ее конкурентоспособ-ности</t>
  </si>
  <si>
    <t>департамент промышленности Воронежской области</t>
  </si>
  <si>
    <t xml:space="preserve">Организация и проведение ежегодного областного
 конкурса «Инженер года» осуществляется в соответствии с постановлением администрации Воронежской области от 02.10.2003 № 825 (в редакции постановления правительства Воронежской области от 02.10.2013 № 856) «О проведении ежегодного областного конкурса «Инженер года» при взаимодействии с Воронежской региональной общественной организацией «Научно-техническое общество». Стимулирование повышения уровня профессионализма инженерных кадров области и престижа инженерных профессий, выявление профессионалов инженерного корпуса, стимулирование внедрения в промышленное производство результатов интеллектуальной деятельности, относящихся к приоритетным направлениям развития науки, техники и технологий или критическим технологиям.
Достижение к концу 2016 года планового значения показателя "Количество участников ежегодного областного конкурса "Инженер года" составит 85 единиц.
</t>
  </si>
  <si>
    <t>Создание и (или) обеспечение деятельности
 региональных центров инжиниринга для субъектов малого и среднего предпринимательства в целях развития применения субъектами малого и среднего предпринимательства инновационных технологий, повышения технологической готовности малых и средних производственных предприятий.
Достижение к концу 2016 года планового значения показателя "«Количество услуг, предоставленных субъектам малого и среднего предпринимательства в рамках реализации мероприятий по созданию и (или) обеспечению деятельности инжиниринговых центров» составит 0.</t>
  </si>
  <si>
    <t>Создание и (или) обеспечение деятельности центров 
сертификации, стандартизации, испытаний (коллективного пользования) в целях формирования единой системы аттестации оборудования во всех отраслях экономической деятельности и создания доступного специализированного имущественного комплекса. 
Достижение к коцу 2016 года планового значения показателя "«Количество услуг, предоставленных субъектам малого и среднего предпринимательства в рамках реализации мероприятий по созданию и (или) обеспечению деятельности центров сертификации, стандартизации, испытаний» составит 58 единиц.</t>
  </si>
  <si>
    <t>Осуществление исполнения бюджетных назначений 
и целевое расходование средств областного бюджета, выделенных департаменту промышленности Воронежской области на обеспечение основной деятельности.
Достижение планового значения показателя "Уровень исполнения утвержденных бюджетных назначений" составит 96 %.</t>
  </si>
  <si>
    <t>департамент
 промышленности Воронежской области</t>
  </si>
  <si>
    <t>департамент 
промышленности Воронежской области</t>
  </si>
  <si>
    <t>Всего,в том числе в разрезе ГРБС</t>
  </si>
  <si>
    <t>деппартамент промышленности Воронежской области</t>
  </si>
  <si>
    <t>Всего,  в том числе в разрезе ГРБС</t>
  </si>
  <si>
    <t xml:space="preserve">Создание благоприятных институциональных условий для развития современной промышленной инфраструктуры, инфраструктуры поддержки деятельности в сфере промышленности.
Повышение деловой и инвестиционной активности предприятий подведомственных отраслей промышленности.
 Расширение ассортимента выпускаемой импортозамещающей и экспортно ориентированной промышленной продукции.
 Повышение эффективности предоставления мер стимулирования деятельности в сфере промышленности.                                    Достижение к концу 2016 года плановых значений показателей 
</t>
  </si>
  <si>
    <t xml:space="preserve">Реализация мероприятий госпрограммы, направленных на формирование высокотехнологичной, конкурентоспособной промышленности как материальной основы обеспечения занятости и повышения уровня жизни населения Воронежской области.
Достижение к концу 2016 года плановых значений показателей 
</t>
  </si>
  <si>
    <t xml:space="preserve">Повышение конкурентоспособности промышленности Воронежской области путем развития кластерной инфраструктуры.Рост производительности и инновационной активности предприятий, входящих в кластеры, а также повышение интенсивности развития малого и среднего предпринимательства, активизация привлечения прямых инвестиций, обеспечение ускоренного социально-экономического развития территорий базирования кластеров.
Достижение к концу 2016 года плановых значений показателей </t>
  </si>
  <si>
    <t>Повышение эффективности государственного управления в сфере промышленности.
Достижение к концу 2016 года плановых значений показателей</t>
  </si>
  <si>
    <t>промышленности области;
повышение качества управленческих кадров для промышленного комплекса Воронежской области; распространение опыта эффективного управления предприятием в сфере промышленности</t>
  </si>
  <si>
    <t xml:space="preserve">Привлечение молодежи в производственную сферу, распространение передовых приемов и методов среди работников предприятий Воронежской области, повышение престижа человека труда в рамках реализации промышленной политики;
привлечение внимания инвесторов к проектам в сфере 
</t>
  </si>
  <si>
    <t xml:space="preserve">Предоставление организациям, реализующим особо значимые инвестиционные проекты, включенные в Программу социально-экономического развития Воронежской области на 2012 - 2016 годы, в рамках Закона Воронежской области от 07.07.2006 № 67-ОЗ «О государственной (областной) поддержке инвестиционной деятельности на территории Воронежской области» субсидий из областного бюджета на возмещение части затрат на уплату процентов по кредитам российских кредитных организаций. Привлечение инвестиций в основной капитал организаций, рост объемов производства конкурентоспособной продукции, создание </t>
  </si>
  <si>
    <t xml:space="preserve">Предоставление субсидии организациям по виду экономической деятельности «Обрабатывающие производства» (раздел D, за исключением подразделов DA «Производство пищевых продуктов, включая напитки, и табака» и DI «Производство прочих неметаллических минеральных продуктов»). Привлечение инвестиций в основной капитал организаций, рост объемов производства конкурентоспособной продукции, повышение социальной эффективности инвестиционных проектов (за счет роста объемов налоговых платежей в консолидированный бюджет области и увеличения количества модернизированных рабочих мест).
</t>
  </si>
  <si>
    <t>"Удельный вес предприятий подведомственных отраслей промышленности – участников системы мониторинга состояния и развития промышленности Воронежской области" - 95 %;
"Доля получателей мер стимулирования, охваченных фактически проведенными плановыми контрольными мероприятиями по проверке соблюдения условий, целей и порядка их предоставления, от общего числа получателей мер стимулирования" - 95 %.</t>
  </si>
  <si>
    <t xml:space="preserve">Формирование, издание и распространение каталога инновационных промышленных товаров региональных производителей, при производстве которых используются: 
- продукты и технологии, обладающие признаками научно-технической новизны, экологической, экономической или социальной эффективности, 
- результаты интеллектуальной деятельности по приоритетным направлениям развития науки, техники и технологий или критическим технологиям. Стимулирование спроса на инновационные и импортозамещающие промышленные товары региональных производителей, рост информированности потребителей инновационных 
</t>
  </si>
  <si>
    <t xml:space="preserve">Предоставление субсидий на компенсацию части
 затрат субъектов малого и среднего предпринимательства, в том числе участникам инновационных территориальных кластеров, связанных с приобретением оборудования в целях создания, и (или) развития, и (или) модернизации производства товаров.
Достижение к концу 2016 года плановых значений показателей составит:
1."Количество субъектов малого и среднего предпринимательства, получивших государственную поддержку в рамках реализации мероприятия по предоставлению субсидий на компенсацию части затрат, </t>
  </si>
  <si>
    <t>и проведение ежегодных областных профессиональных конкурсов</t>
  </si>
  <si>
    <t xml:space="preserve">Организация </t>
  </si>
  <si>
    <t>оборудования в целях создания, и (или) развития, и (или) модернизации производства товаров</t>
  </si>
  <si>
    <t xml:space="preserve">Субсидирование части затрат субъектов малого и среднего предпринимательства, в том числе участникам инновационных территориальных кластеров, связанных с приобретением </t>
  </si>
  <si>
    <t>системы производства от компьютерного проектирования до технологического оснащения организаций - участников инновационных территориальных кластеров</t>
  </si>
  <si>
    <t xml:space="preserve">Создание и (или) обеспечение деятельности центров прототипирования, специализирующихся на разработке полной </t>
  </si>
  <si>
    <t xml:space="preserve">Организация системы мониторинга состояния и развития промышленности Воронежской области и предоставления мер стимулирования деятельности в сфере промышленности;
информационно-аналитическое и организационное сопровождение деятельности совета по промышленной политике Воронежской области при губернаторе Воронежской области; включение сведений о промышленном комплексе Воронежской области в Государственную информационную систему промышленности и их актуализация.
Достижение к концу 2016 года плановых значений показателей составит:
</t>
  </si>
  <si>
    <t xml:space="preserve">мест.
Обеспечение в организациях, реализующих инвестиционные проекты, уровня заработной платы выше среднего по Воронежской области в организациях сходного вида экономической деятельности.
Достижение к концу 2016 года плановых значенияй показателей </t>
  </si>
  <si>
    <t xml:space="preserve">Создание условий для повышения инвестиционной активности организаций промышленного комплекса.
Повышение качества выпускаемой конкурентоспособной продукции организациями, реализующими инвестиционные проекты.
Стимулирование создания высокопроизводительных рабочих </t>
  </si>
  <si>
    <t xml:space="preserve">промышленных товаров в Российской Федерации и за рубежом об инновационных продуктах, производимых промышленными предприятиями Воронежской области. 
Достижение к концу 2016 года планового значения показателя "Уровень поддержания актуального состояния информации об инновационных и импортозамещающих видах промышленной продукции в обновляемых информационных ресурсах (базах данных, информационных порталах, печатных изданиях)" составит 100 %.
</t>
  </si>
  <si>
    <t>Создание условий, обеспечивающих динамичное
 развитие народных художественных промыслов как отрасли промышленного производства. 
Достижение к концу 2016 года планового значения показателя "Количество мест бытования народных художественных промыслов" составит 6 единиц.</t>
  </si>
  <si>
    <t>826 04 12 16 2 01 70 130 800</t>
  </si>
  <si>
    <t xml:space="preserve">доведенный департаментом финансов 
Воронежской области предельный объем финансирования (поквартальный кассовый план на отчетную дату нарастающим итогом), тыс. рублей </t>
  </si>
  <si>
    <t>кассовое исполнение
 (на отчетную дату нарастающим итогом), тыс. рублей</t>
  </si>
  <si>
    <t xml:space="preserve">Уровень освоения 
бюджетных ассигнований, % </t>
  </si>
  <si>
    <t>Таблица 10</t>
  </si>
  <si>
    <t>Таблица 11</t>
  </si>
  <si>
    <t>доведенный департаментом финансов
 Воронежской области предельный объем финансирования (поквартальный кассовый план на отчетную дату нарастающим итогом), тыс. рублей</t>
  </si>
  <si>
    <t>Предоставление субсидий на возмещение и затрат на уплату процентов по кредитам и  займам, полученным промышленными предприятиями в российских кредитных организациях и государственной корпорации «Банк развития и внешнеэкономической деятельности (Внешэкономбанк)» в 2013-2016 годах в рублях  на реализацию инвестиционных проектов, связанных с производством  высокотехнологичной конкурентоспособной продукции</t>
  </si>
  <si>
    <t>Основное мероприятие 3</t>
  </si>
  <si>
    <t>Предоставление субсидий на модернизацию и техническое перевооружение производственных мощностей промышленных предприятий, направленных на создание и (или) развитие производства новой высокотехнологичной  конкурентоспособной продукции, в том числе в соответствии с утвержденными отраслевыми планами  импортозамещения</t>
  </si>
  <si>
    <t>Предоставление субсидий на разработку и внедрение инновационных технологий, научно-исследовательских работ и опытно-конструкторских разработок для реализации инвестиционных проектов</t>
  </si>
  <si>
    <t>Предоставление субсидий организациям  на модернизацию и техническое перевооружение производственных мощностей промышленных предприятий, направленных на создание и (или) развитие производства новой высокотехнологичной  конкурентоспособной продукции, в том числе в соответствии с утвержденными отраслевыми планами  импортозамещения по виду экономической деятельности "Обрабатывающие производства" (раздел D, за исключением подразделов DA "Производство пищевых продуктов, включая напитки, и табака" и DI "Производство прочих неметаллических минеральных продуктов").</t>
  </si>
  <si>
    <t xml:space="preserve">высокопроизводительных рабочих мест.
Достижение к концу 2016 года плановых значений показателей составит:
1. "Объем производства конкурентоспособной продукции (оказания услуг) организаций - получателей поддержки, реализующих особо значимые инвестиционные проекты" - 470,0 млн рублей.
2. "Количество новых высокопроизводительных рабочих мест, созданных при реализации особо значимых инвестиционных проектов организаций - получателей поддержки" - 43. </t>
  </si>
  <si>
    <t>Предоставление субсидий организациям на разработку и внедрение инновационных технологий, научно-исследовательских работ и опытно-конструкторских разработок для реализации инвестиционных проектов по виду экономической деятельности "Обрабатывающие производства" (раздел D, за исключением подразделов DA "Производство пищевых продуктов, включая напитки, и табака" и DI "Производство прочих неметаллических минеральных продуктов").</t>
  </si>
  <si>
    <t>Основное мероприятие 4</t>
  </si>
  <si>
    <t xml:space="preserve">Государственная поддержка инвестиционных проектов организаций промышленности </t>
  </si>
  <si>
    <t>826 04 12 16 1 02 71800 200</t>
  </si>
  <si>
    <t>Отчет о выполнении Плана реализации государственной программы Воронежской области 
"Развитие промышленности и повышение ее конкурентоспособности"  по статьям расходов
на 01.01.2017 года</t>
  </si>
  <si>
    <t>Отчет о выполнении Плана реализации государственной программы Воронежской области 
"Развитие промышленности и повышение ее конкурентоспособности" в разрезе  исполнительных органов государственной власти Воронежской области 
на 01.01.2017 года</t>
  </si>
  <si>
    <t>Исполнитель - департамент промышленности Воронежской области</t>
  </si>
  <si>
    <t xml:space="preserve">ведущий советник -  главный бухгалтер Е.Ю. Десятирикова </t>
  </si>
  <si>
    <t>Основное мероприятие 2</t>
  </si>
  <si>
    <t xml:space="preserve">ПОДПРОГРАММА 5 </t>
  </si>
  <si>
    <t>Создание и (или) обеспечение деятельности центров прототипирования, специализирующихся на разработке полной системы производства от компьютерного проектирования до технологического оснащения организаций - участников инновационных территориальных кластеров</t>
  </si>
  <si>
    <t>Субсидирование части затрат субъектов малого и среднего предпринимательства, в том числе участникам инновационных территориальных кластеров, связанных с приобретением оборудования в целях создания, и (или) развития, и (или) модернизации производства товаров</t>
  </si>
  <si>
    <t xml:space="preserve">ПОДПРОГРАММА 4 </t>
  </si>
  <si>
    <t>начальник отдела М.В. Пигунова</t>
  </si>
  <si>
    <t xml:space="preserve">начальник отдела М.В. Пигунова </t>
  </si>
  <si>
    <t xml:space="preserve">ПОДПРОГРАММА 3 </t>
  </si>
  <si>
    <t xml:space="preserve">ПОДПРОГРАММА 1 </t>
  </si>
  <si>
    <t xml:space="preserve">руководитель департамента  И.Д.Шкуматов </t>
  </si>
  <si>
    <t>Ответственный исполнитель - департамент промышленности Воронежской области</t>
  </si>
  <si>
    <t xml:space="preserve">Должность, Ф.И.О. </t>
  </si>
  <si>
    <t>Исполнительный орган государственной власти Воронежской области, иной главный распорядитель средств областного бюджета</t>
  </si>
  <si>
    <t>Ответственные за исполнение</t>
  </si>
  <si>
    <t>Ответственные за исполнение мероприятий Плана реализации государственной программы Воронежской области 
"Развитие промышленности и повышение ее конкурентоспособности"  
на 2016 год</t>
  </si>
  <si>
    <t>Таблица 3</t>
  </si>
  <si>
    <t>х</t>
  </si>
  <si>
    <t>Объем инновационной продукции (товаров, 
работ, услуг), отгруженной организациями промышленного производства</t>
  </si>
  <si>
    <t>826 04 12 16 2 03 70170 800</t>
  </si>
  <si>
    <t>826 04 12 16 2 04 70170 800</t>
  </si>
  <si>
    <t>826 04 12 16 4 01
 R0640 800</t>
  </si>
  <si>
    <t>826 04 12 16 1 03 71800 300</t>
  </si>
  <si>
    <t>826 04 12 16 4 01 
50640 800</t>
  </si>
  <si>
    <t xml:space="preserve">Наименование государственной программы, подпрограммы, основного мероприятия </t>
  </si>
  <si>
    <t>Источники ресурсного обеспечения</t>
  </si>
  <si>
    <t xml:space="preserve">Расходы за отчетный период,  тыс. руб. 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</si>
  <si>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</si>
  <si>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</si>
  <si>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2"/>
        <rFont val="Times New Roman"/>
        <family val="1"/>
        <charset val="204"/>
      </rPr>
      <t>3</t>
    </r>
  </si>
  <si>
    <t>всего, в том числе: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</si>
  <si>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</si>
  <si>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бюджетные ассигнования, предусмотренные законом Воронежской области об областном бюджете, всего</t>
  </si>
  <si>
    <r>
      <t xml:space="preserve">областной бюджет </t>
    </r>
    <r>
      <rPr>
        <vertAlign val="superscript"/>
        <sz val="10"/>
        <rFont val="Times New Roman"/>
        <family val="1"/>
        <charset val="204"/>
      </rPr>
      <t>1, 4</t>
    </r>
  </si>
  <si>
    <t>местный бюджет</t>
  </si>
  <si>
    <t>внебюджетные источники, всего</t>
  </si>
  <si>
    <t xml:space="preserve">территориальные              государственные внебюджетные фонды                        </t>
  </si>
  <si>
    <t xml:space="preserve">юридические лица </t>
  </si>
  <si>
    <t>физические лица</t>
  </si>
  <si>
    <t>в том числе по мероприятиям:</t>
  </si>
  <si>
    <r>
      <rPr>
        <vertAlign val="superscript"/>
        <sz val="11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</t>
    </r>
  </si>
  <si>
    <r>
      <t xml:space="preserve"> </t>
    </r>
    <r>
      <rPr>
        <vertAlign val="superscript"/>
        <sz val="11"/>
        <rFont val="Times New Roman"/>
        <family val="1"/>
        <charset val="204"/>
      </rPr>
      <t>2</t>
    </r>
    <r>
      <rPr>
        <sz val="11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
</t>
    </r>
  </si>
  <si>
    <r>
      <t xml:space="preserve"> </t>
    </r>
    <r>
      <rPr>
        <vertAlign val="superscript"/>
        <sz val="11"/>
        <rFont val="Times New Roman"/>
        <family val="1"/>
        <charset val="204"/>
      </rPr>
      <t xml:space="preserve">3 </t>
    </r>
    <r>
      <rPr>
        <sz val="11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</si>
  <si>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r>
      <rPr>
        <vertAlign val="superscript"/>
        <sz val="11"/>
        <rFont val="Times New Roman"/>
        <family val="1"/>
        <charset val="204"/>
      </rPr>
      <t>4</t>
    </r>
    <r>
      <rPr>
        <sz val="11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значение,  принимается равным кассовому исполнению на отчетную дату.</t>
    </r>
  </si>
  <si>
    <t>Таблица 12</t>
  </si>
  <si>
    <t>Таблица 9</t>
  </si>
  <si>
    <t>Наименование государственной программы, подпрограммы, основного мероприятия</t>
  </si>
  <si>
    <t>Наименование показателя (индикатора)</t>
  </si>
  <si>
    <t>Пункт 
Федерального плана
 статистических работ</t>
  </si>
  <si>
    <r>
      <t>Вид  показателя (индикатора)</t>
    </r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</t>
    </r>
  </si>
  <si>
    <t>Единица измерения</t>
  </si>
  <si>
    <t>Значения показателя (индикатора) государственной программы, подпрограммы, основного мероприятия</t>
  </si>
  <si>
    <t>Обоснование отклонений значений показателя (индикатора) на конец отчетного года (при наличии)</t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</si>
  <si>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</si>
  <si>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t>факт или оценка (в случае отсутствия статистических данных на отчетную дату)</t>
  </si>
  <si>
    <t>У</t>
  </si>
  <si>
    <t>млрд рублей</t>
  </si>
  <si>
    <t>Воронежстат, шифр 0422</t>
  </si>
  <si>
    <t>Коэффициент обновления основных фондов крупных и средних коммерческих организаций по виду экономической деятельности "Обрабатывающие производства"</t>
  </si>
  <si>
    <t>Воронежстат, шифр 0950</t>
  </si>
  <si>
    <t xml:space="preserve">млн рублей </t>
  </si>
  <si>
    <t>Сумма инвестиций, привлеченных на 1 рубль субсидий</t>
  </si>
  <si>
    <t>рублей</t>
  </si>
  <si>
    <t>100</t>
  </si>
  <si>
    <t>96</t>
  </si>
  <si>
    <t xml:space="preserve">единиц </t>
  </si>
  <si>
    <t>23</t>
  </si>
  <si>
    <t>единиц</t>
  </si>
  <si>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</si>
  <si>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 xml:space="preserve">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  </r>
  </si>
  <si>
    <t>Сведения
о достижении значений показателей (индикаторов) реализации государственной программы Воронежской области
"Развитие промышленности и повышение ее конкурентоспособности" по состоянию на 01.01.2017 года</t>
  </si>
  <si>
    <t>Объем отгруженных товаров собственного производства, выполненных работ и услуг собственными силами в промышленном производстве</t>
  </si>
  <si>
    <t xml:space="preserve">млрд рублей </t>
  </si>
  <si>
    <t>Производительность труда в промышленности</t>
  </si>
  <si>
    <t>млн рублей в год на 1 работника</t>
  </si>
  <si>
    <t>Воронежстат, шифр 0101</t>
  </si>
  <si>
    <t>процентов</t>
  </si>
  <si>
    <t>Прирост дополнительной добавленной стоимости в промышленном производстве</t>
  </si>
  <si>
    <t>133,2</t>
  </si>
  <si>
    <t>«Развитие промышленного потенциала Воронежской области»</t>
  </si>
  <si>
    <t>Объем отгруженных товаров собственного производства, выполненных работ и услуг собственными силами по обрабатывающим отраслям промышленности, относящимся к высокой и средней (высокого уровня) степени технологичности</t>
  </si>
  <si>
    <t>«Отраслевое и территориальное развитие промышленного комплекса»</t>
  </si>
  <si>
    <t>Объем средств, привлеченных организациями промышленности Воронежской области из федерального бюджета в рамках государственных программ Российской Федерации, федеральных целевых программ</t>
  </si>
  <si>
    <t>3,2</t>
  </si>
  <si>
    <t>«Организация проведения выставок, ярмарок, конференций (в том числе международных) или содействие в их проведении»</t>
  </si>
  <si>
    <t>Количество предприятий, участвующих в 
выставочно-ярмарочных мероприятиях в подведомственных отраслях промышленности</t>
  </si>
  <si>
    <t>65</t>
  </si>
  <si>
    <t xml:space="preserve"> «Организация и проведение ежегодных областных профессиональных конкурсов»</t>
  </si>
  <si>
    <t>Количество участников ежегодных областных профессиональных конкурсов</t>
  </si>
  <si>
    <t>82</t>
  </si>
  <si>
    <t>«Содействие выработке и реализации промышленной политики»</t>
  </si>
  <si>
    <t>Удельный вес предприятий подведомственных отраслей промышленности – участников системы мониторинга состояния и развития промышленности Воронежской области</t>
  </si>
  <si>
    <t>95</t>
  </si>
  <si>
    <t>«Государственная  поддержка инвестиционных проектов организаций промышленности»</t>
  </si>
  <si>
    <t xml:space="preserve">Объем привлеченных внебюджетных инвестиций </t>
  </si>
  <si>
    <t>187,3</t>
  </si>
  <si>
    <t>млн рулей</t>
  </si>
  <si>
    <t>2,7</t>
  </si>
  <si>
    <t>2,9</t>
  </si>
  <si>
    <t>Прирост новых рабочих мест (в том числе высокопроизводительных) в организациях – получателях поддержки, реализующих инвестиционные проекты</t>
  </si>
  <si>
    <t>1,6</t>
  </si>
  <si>
    <t>Объем налоговых платежей в 
консолидированный бюджет области организаций - получателей поддержки</t>
  </si>
  <si>
    <t>69,1</t>
  </si>
  <si>
    <t>29</t>
  </si>
  <si>
    <t>Добавленная стоимость в обрабатывающих производствах</t>
  </si>
  <si>
    <t>102,2</t>
  </si>
  <si>
    <t>Воронежстат,
 шифр 1011</t>
  </si>
  <si>
    <t>Дополнительный объем промышленной продукции в обрабатывающих производствах</t>
  </si>
  <si>
    <t>61,3</t>
  </si>
  <si>
    <t>Воронежстат,
 шифр 0101</t>
  </si>
  <si>
    <t>«Государственная (областная) поддержка особо значимых инвестиционных проектов в форме субсидий из областного бюджета на возмещение части затрат на уплату процентов по кредитам российских кредитных организаций»</t>
  </si>
  <si>
    <t>Объем производства конкурентоспособной
 продукции (оказания услуг) организаций - получателей поддержки, реализующих особо значимые инвестиционные проекты</t>
  </si>
  <si>
    <t>470,0</t>
  </si>
  <si>
    <t>Количество новых высокопроизводительных
 рабочих мест, созданных при реализации особо значимых инвестиционных проектов организаций - получателей поддержки</t>
  </si>
  <si>
    <t>43</t>
  </si>
  <si>
    <t>Прирост новых рабочих мест (в том числе высокопроизводительных) в организациях – получателях поддержки, реализующих инвестиционные проекты в рамках реализации мероприятия «Предоставление субсидий на возмещение затрат на уплату процентов по кредитам и  займам, полученным промышленными предприятиями в российских кредитных организациях и государственной корпорации «Банк развития и внешнеэкономической деятельности (Внешэкономбанк)» в 2013-2016 годах в рублях  на реализацию инвестиционных проектов, связанных с производством  высокотехнологичной конкурентоспособной продукции»</t>
  </si>
  <si>
    <t>Объем привлеченных внебюджетных инвестиций в рамках реализации мероприятия «Предоставление субсидий на возмещение затрат на уплату процентов по кредитам и  займам, полученным промышленными предприятиями в российских кредитных организациях и государственной корпорации «Банк развития и внешнеэкономической деятельности (Внешэкономбанк)» в 2013-2016 годах в рублях  на реализацию инвестиционных проектов, связанных с производством  высокотехнологичной конкурентоспособной продукции»</t>
  </si>
  <si>
    <t>тыс. рублей</t>
  </si>
  <si>
    <t>Количество предприятий, получивших
 государственную поддержку на уплату процентов по кредитам российских кредитных организаций на реализацию инвестиционных проектов, связанных с производством  высокотехнологичной конкурентоспособной продукции</t>
  </si>
  <si>
    <t>«Предоставление субсидий на модернизацию и техническое перевооружение производственных мощностей промышленных предприятий, направленных на создание и (или) развитие производства новой высокотехнологичной  конкурентоспособной продукции, в том числе в соответствии с утвержденными отраслевыми планами  импортозамещения»</t>
  </si>
  <si>
    <t>64631,7</t>
  </si>
  <si>
    <t>2</t>
  </si>
  <si>
    <t xml:space="preserve"> «Предоставление субсидий на разработку и внедрение инновационных технологий, научно-исследовательских работ и опытно-конструкторских разработок для реализации инвестиционных проектов»</t>
  </si>
  <si>
    <t>18117,9</t>
  </si>
  <si>
    <t>«Государственная поддержка инновационной и научно-технической деятельности в промышленности»</t>
  </si>
  <si>
    <t>4,7</t>
  </si>
  <si>
    <t>Количество резидентов технопарков</t>
  </si>
  <si>
    <t>37</t>
  </si>
  <si>
    <t xml:space="preserve"> «Создание и развитие технопарков»</t>
  </si>
  <si>
    <t>Количество рабочих мест, организованных резидентами технопарков</t>
  </si>
  <si>
    <t>2089</t>
  </si>
  <si>
    <t xml:space="preserve"> «Организация и проведение ежегодного областного конкурса «Инженер года»</t>
  </si>
  <si>
    <t>85</t>
  </si>
  <si>
    <t>«Информационное содействие предприятиям промышленного комплекса в реализации проектов, направленных на создание и производство инновационных и импортозамещающих видов продукции»</t>
  </si>
  <si>
    <t>Уровень поддержания актуального состояния информации об инновационных и импортозамещающих видах промышленной продукции в обновляемых информационных ресурсах (базах данных, информационных порталах, печатных изданиях)</t>
  </si>
  <si>
    <t xml:space="preserve"> «Создание и развитие промышленных кластеров» </t>
  </si>
  <si>
    <t>Количество проектов участников кластеров, получивших федеральную поддержку</t>
  </si>
  <si>
    <t xml:space="preserve">Количество  разработанных кластерных проектов, обеспечивающих развитие кластеров </t>
  </si>
  <si>
    <t>Исполнение расходных обязательств, предоставленных в текущем финансовом году на реализацию мероприятий подпрограммы</t>
  </si>
  <si>
    <t>3</t>
  </si>
  <si>
    <t>«Субсидирование части затрат субъектов малого и среднего предпринимательства, в том числе участникам инновационных территориальных кластеров, связанных с приобретением оборудования в целях создания, и (или) развития, и (или) модернизации производства товаров»</t>
  </si>
  <si>
    <t xml:space="preserve">Количество субъектов малого и среднего предпринимательства, получивших государственную поддержку, в рамках реализации мероприятия по предоставлению субсидий на компенсацию части затрат, связанных с приобретением оборудования в целях создания, развития, модернизации производства товаров </t>
  </si>
  <si>
    <t>Размер собственных средств субъектов малого и среднего предпринимательства, получивших государственную поддержку, направленных на приобретение оборудования, в рамках предоставления субсидий на компенсацию части затрат, связанных с приобретением оборудования в целях создания, развития, модернизации производства товаров</t>
  </si>
  <si>
    <t>Количество вновь созданных рабочих мест (включая вновь зарегистрированных индивидуальных предпринимателей) в рамках предоставления субсидий на компенсацию части затрат, связанных с приобретением оборудования в целях создания, развития, модернизации производства товаров</t>
  </si>
  <si>
    <t>«Создание и (или) обеспечение деятельности центров прототипирования»</t>
  </si>
  <si>
    <t>Количество услуг, предоставленных субъектам малого и среднего предпринимательства в рамках реализации мероприятия по созданию и (или) обеспечению деятельности центров прототипирования</t>
  </si>
  <si>
    <t>51</t>
  </si>
  <si>
    <t>«Создание и (или) обеспечение деятельности центров прототипирования, специализирующихся на разработке полной системы производства от компьютерного проектирования до технологического оснащения организаций - участников инновационных территориальных кластеров»</t>
  </si>
  <si>
    <t>Количество услуг, предоставленных субъектам малого и среднего предпринимательства  в рамках реализации мероприятия по созданию и (или) обеспечению деятельности центров прототипирования, специализирующихся на разработке полной системы производства от компьютерного проектирования до технологического оснащения организаций - участников инновационных территориальных кластеров</t>
  </si>
  <si>
    <t>«Создание и (или) обеспечение деятельности региональных центров инжиниринга для субъектов малого и среднего предпринимательства»</t>
  </si>
  <si>
    <t>Количество услуг, предоставленных субъектам малого и среднего предпринимательства, в рамках реализации мероприятий по созданию и (или) обеспечению деятельности инжиниринговых центров</t>
  </si>
  <si>
    <t>«Создание и (или) обеспечение деятельности центров сертификации, стандартизации, испытаний»</t>
  </si>
  <si>
    <t>Количество услуг, предоставленных субъектам малого и среднего предпринимательства, в рамках реализации мероприятий по созданию и (или) обеспечению деятельности центров сертификации, стандартизации, испытаний</t>
  </si>
  <si>
    <t>58</t>
  </si>
  <si>
    <t>«Обеспечение реализации государственной программы»</t>
  </si>
  <si>
    <t xml:space="preserve"> «Финансовое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исполнителей»</t>
  </si>
  <si>
    <t>Уровень исполнения утвержденных
 бюджетных назначений</t>
  </si>
  <si>
    <t>«Финансовое обеспечение деятельности подведомственных учреждений»</t>
  </si>
  <si>
    <t>Количество предоставленных консультаций (муниципальным, государственным учреждениям, юридическим и физическим лицам) в рамках государственного задания Центра кластерного развития промышленности</t>
  </si>
  <si>
    <t>Количество оказанных услуг юридическим лицам, в том числе субъектам малого и среднего предпринимательства, в рамках государственного задания Центра кластерного развития промышленности</t>
  </si>
  <si>
    <t>120</t>
  </si>
  <si>
    <t>92</t>
  </si>
  <si>
    <t>Количество проведенных мероприятий (переговоры, встречи, совещания, конференции, семинары, выставки) для юридических и физических лиц, в том числе для субъектов малого и среднего предпринимательства, в рамках государственного задания Центра кластерного развития промышленности</t>
  </si>
  <si>
    <t xml:space="preserve"> «Содействие развитию народных художественных промыслов на территории Воронежской области»</t>
  </si>
  <si>
    <t>Количество мест традиционного бытования
 народных художественных промыслов</t>
  </si>
  <si>
    <t>6</t>
  </si>
  <si>
    <t xml:space="preserve"> «Предоставление субсидий на возмещение затрат на уплату процентов по кредитам и  займам, полученным промышленными предприятиями в российских кредитных организациях и государственной корпорации «Банк развития и внешнеэкономической деятельности (Внешэкономбанк)» в 2013-2016 годах в рублях  на реализацию инвестиционных проектов, связанных с производством  высокотехнологичной конкурентоспособной продукции»</t>
  </si>
  <si>
    <t>Предоставление субсидий на возмещение затрат на уплату процентов по кредитам и  займам, полученным промышленными предприятиями в российских кредитных организациях и государственной корпорации «Банк развития и внешнеэкономической деятельности (Внешэкономбанк)» в 2013-2016 годах в рублях  на реализацию инвестиционных проектов, связанных с производством  высокотехнологичной конкурентоспособной продукции</t>
  </si>
  <si>
    <t xml:space="preserve"> Предоставление субсидий на разработку и внедрение инновационных технологий, научно-исследовательских работ и опытно-конструкторских разработок для реализации инвестиционных проектов</t>
  </si>
  <si>
    <t>Количество участников ежегодного областного конкурса «Инженер года»</t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</si>
  <si>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"Развитие промышленности и повышение ее конкурентоспособности"по состоянию на 01.01.2017 года</t>
  </si>
  <si>
    <t>3124,3</t>
  </si>
  <si>
    <t>3125,0</t>
  </si>
  <si>
    <t>Уровень достижения значений целевых показателей (индикаторов) государственной программы</t>
  </si>
  <si>
    <t>Уровень достижения значений целевых 
показателей (индикаторов) подпрограммы</t>
  </si>
  <si>
    <t>"Развитие промышленности и повышение ее конкурентоспособности"</t>
  </si>
  <si>
    <r>
      <t xml:space="preserve">
1.Стимулирование деятельности по модернизации и (или) освоению производства промышленной продукции на территории Воронежской области путем разработки и заключения специальных инвестиционных контрактов.2.  Стимулирование субъектов деятельности в сфере промышленности к созданию и развитию промышленных парков. 3.Оказание информационной и консультационной поддержки подведомственным промышленным предприятиям по вопросам участия в государственных программах Российской Федерации, федеральных целевых программах, федеральных отраслевых планах импортозамещения, взаимодействия с Фондом развития промышленности (ФГАУ «РФТР»), финансирования инвестиционных проектов в сфере модернизации и (или) освоения производства импортозамещающей промышленной продукции за счет средств федерального бюджета. 4. Разработка региональных «дорожных карт» развития приоритетных отраслей промышленности, планов импортозамещения промышленной продукции.
Достижение к концу 2016 года планового значения показателя "Объем средств, привлеченных организациями промышленности Воронежской области из федерального бюджета в рамках государственных программ Российской Федерации, федеральных целевых программ" составит </t>
    </r>
    <r>
      <rPr>
        <sz val="26"/>
        <color rgb="FFFF0000"/>
        <rFont val="Times New Roman"/>
        <family val="1"/>
        <charset val="204"/>
      </rPr>
      <t xml:space="preserve">3,2 </t>
    </r>
    <r>
      <rPr>
        <sz val="26"/>
        <rFont val="Times New Roman"/>
        <family val="1"/>
        <charset val="204"/>
      </rPr>
      <t xml:space="preserve">млрд рублей.
</t>
    </r>
  </si>
  <si>
    <t xml:space="preserve">Подготовка и проведение выставочно-ярмарочных и конгрессных мероприятий в подведомственной сфере деятельности, анправленных на рост деловой активности и кооперационных связей предприятий подведомственных отраслей в сфере промышленности, развитие и укрепление межрегиональных и международных контактов в сфере промышленности.
Достижение к концу 2016 года планового значения показателя "Количество предприятий, участвующих в выставочно-ярмарочных мероприятиях в подведомственных отраслях промышленности" составит 65 единиц.
</t>
  </si>
  <si>
    <t xml:space="preserve">Организация и проведение ежегодных областных конкурсов.
Достижение к концу 2016 года планового значения показателя "Количество участников ежегодных областных профессиональных конкурсов" составит 82 единиц.
</t>
  </si>
  <si>
    <t xml:space="preserve">В связи с отсутствием финансирования плановые значения показателей на 2016 год не предусмотрены. </t>
  </si>
  <si>
    <t>Достижение к концу 2016 года плановых значений показателей составит:
1."Прирост новых рабочих мест (в том числе высокопроизводительных) в организациях – получателях поддержки, реализующих инвестиционные проекты в рамках реализации мероприятия" составит по сравнению с 2015 годом 1,6 процентов.
2. "Объем привлеченных внебюджетных инвестиций в рамках реализации мероприятия" составит 64631,7 тыс. рублей.
3. "Количество предприятий, получивших государственную поддержку на уплату процентов по кредитам российских кредитных организаций на реализацию инвестиционных проектов, связанных с производством высокотехнологичной конкурентоспособной продукции", составит 2 единиц.</t>
  </si>
  <si>
    <t>Достижение к концу 2016 года плановых значений показателей составит:
1."Прирост новых рабочих мест (в том числе высокопроизводительных) в организациях – получателях поддержки, реализующих инвестиционные проекты в рамках реализации мероприятия" составит по сравнению с 2015 годом 1,6 процентов.
2. "Объем привлеченных внебюджетных инвестиций в рамках реализации мероприятия" составит 18117,9 тыс. рублей.
3. "Количество предприятий, получивших государственную поддержку на уплату процентов по кредитам российских кредитных организаций на реализацию инвестиционных проектов, связанных с производством высокотехнологичной конкурентоспособной продукции", составит 2 единицы.</t>
  </si>
  <si>
    <t xml:space="preserve">Государственная (областная) поддержка технопарков и реализации  полномочий, предусмотренных Законом Воронежской области от 05.06.2006 № 43-ОЗ «О технопарках в Воронежской области». 
Разработка и реализация проектов создания и (или) развития технопарков в рамках ежегодного конкурсного отбора Минэкономразвития России по предоставлению субсидий федерального бюджета в целях оказания финансовой поддержки на исполнение расходных обязательств, возникающих при выполнении органами государственной власти субъектов Российской Федерации полномочий по государственной поддержке малого и среднего предпринимательства.
Достижение к концу 2016 года плановых значений показателей составит:
1. "Количество резидентов технопарков" - 37.
2. "Количество рабочих мест, организованных резидентами технопарков" - 2089.
</t>
  </si>
  <si>
    <t>связанных с приобретением оборудования в целях создания, развития, модернизации производства товаров, единиц» - 25. 2. «Размер собственных средств субъектов малого и среднего предпринимательства, получивших государственную поддержку, направленных на приобретение оборудования, в рамках предоставления субсидий на компенсацию части затрат, связанных с приобретением оборудования в целях создания, развития, модернизации производства товаров" - 132389,48 тыс. рублей.
3. "Количество вновь созданных рабочих мест (включая вновь зарегистрированных индивидуальных предпринимателей) в рамках предоставления субсидий на компенсацию части затрат, связанных с приобретением оборудования в целях создания, развития, модернизации производства товаров" - 25.</t>
  </si>
  <si>
    <t>Создание и (или) обеспечение деятельности центров 
прототипирования как инженерно-производственных комплексов, в том числе организаций - участников инновационных территориальных кластеров.
Достижение к концу 2016 года планового значения показателя  "«Количество услуг, предоставленных субъектам малого и среднего предпринимательства в рамках реализации мероприятия по созданию и (или) обеспечению деятельности центров прототипирования» составит 51 единицу.</t>
  </si>
  <si>
    <t>Создание и (или) обеспечение деятельности объектов
 инфраструктуры поддержки субъектов малого и среднего предпринимательства - центров прототипирования, специализирующихся на разработке полной системы производства от компьютерного проектирования до технологического оснащения организаций - участников инновационных территориальных кластеров.
Достижение к концу 2016 года планового значения показателя "Количество услуг, предоставленных субъектам малого и среднего предпринимательства  в рамках реализации мероприятия по созданию и (или) обеспечению деятельности центров прототипирования, специализирующихся на разработке полной системы производства от компьютерного проектирования до технологического оснащения организаций - участников инновационных территориальных кластеров" составит 0 единиц.</t>
  </si>
  <si>
    <t>Финансирование деятельности подведомственного 
департаменту промышленности Воронежской области бюджетного учреждения Воронежской области «Центр кластерного развития Воронежской области» на основе субсидий, объемы которых связаны с объемами оказываемых (выполняемых) данными учреждениями государственных услуг (работ) в соответствии с государственным заданием на оказание государственных услуг (выполнение работ).
Достижение к концу 2016 года плановых значений показателей составит:
1. "Количество предоставленных консультаций (муниципальным, государственным учреждениям, юридическим и физическим лицам) в рамках государственного задания Центра кластерного развития промышленности" -120.
2. "Количество оказанных услуг юридическим лицам, в том числе субъектам малого и среднего предпринимательства, в рамках государственного задания Центра кластерного развития промышленности" - 92.
3. "Количество проведенных мероприятий (переговоры, встречи, совещания, конференции, семинары, выставки) для юридических и физических лиц, в том числе для субъектов малого и среднего предпринимательства, в рамках государственного задания Центра кластерного развития промышленности" 23.</t>
  </si>
  <si>
    <t xml:space="preserve">1. Создание и развитие инфраструктуры поддержки инноваций в сфере промышленности, обеспечивающей интеграцию научно-технической и производственной деятельности.
2. Стимулирование профессионального роста и мотивации инженерных кадров к использованию передовых технологических решений в интересах промышленного комплекса области.
3. Стимулирование субъектов деятельности в сфере промышленности к внедрению результатов интеллектуальной деятельности, освоению производства инновационной и импортозамещающей промышленной продукции и использованию наилучших доступных технологий в промышленном производстве.
Достижение к концу 2016 года плановых значенияй показателей </t>
  </si>
  <si>
    <t>3,8</t>
  </si>
  <si>
    <t>Доля получателей мер стимулирования,
охваченных фактически проведенными плановыми контрольными мероприятиями по проверке соблюдения условий, целей и порядка их предоставления, от общего числа получателей мер стимулирования</t>
  </si>
  <si>
    <t>Сумма налоговых платежей в консолидированный
бюджет области, привлеченных на 1 рубль субсидий</t>
  </si>
  <si>
    <t>25</t>
  </si>
  <si>
    <t>132389,48</t>
  </si>
  <si>
    <t>99,8</t>
  </si>
  <si>
    <t>18,7</t>
  </si>
  <si>
    <t>11,8</t>
  </si>
  <si>
    <t>110</t>
  </si>
  <si>
    <t>Объем инвестиций в основной капитал организаций обрабатывающих отраслей промышленности (за исключением видов экономической деятельности «Производство пищевых продуктов», «Производство напитков», «Производство табачных изделий»,  «Производство прочей неметаллической минеральной продукции»)</t>
  </si>
  <si>
    <t>Количество модернизированных рабочих  мест, созданных при реализации инвестиционных проектов организаций</t>
  </si>
  <si>
    <t>млн рублей</t>
  </si>
  <si>
    <t>702,8</t>
  </si>
  <si>
    <t>100,8</t>
  </si>
  <si>
    <t>31</t>
  </si>
  <si>
    <t>2,92</t>
  </si>
  <si>
    <t>45</t>
  </si>
  <si>
    <t>191,1</t>
  </si>
  <si>
    <t>134,1</t>
  </si>
  <si>
    <t>109,5</t>
  </si>
  <si>
    <t>начальник отдела М.В. Пигунова,
начальник отдела О.В. Яшин</t>
  </si>
  <si>
    <t>начальник отдела О.В. Яшин</t>
  </si>
  <si>
    <t xml:space="preserve">начальник отдела О.В. Яшин,
начальник отдела М.В. Пигунова </t>
  </si>
  <si>
    <t xml:space="preserve">Государственная  поддержка инвестиционных проектов организаций промышленности </t>
  </si>
  <si>
    <t>Предоставление субсидий на возмещение  затрат на уплату процентов по кредитам и  займам, полученным промышленными предприятиями в российских кредитных организациях и государственной корпорации «Банк развития и внешнеэкономической деятельности (Внешэкономбанк)» в 2013-2016 годах в рублях  на реализацию инвестиционных проектов, связанных с производством  высокотехнологичной конкурентоспособной продукции</t>
  </si>
  <si>
    <t xml:space="preserve">Предоставление субсидий на возмещение  затрат на уплату процентов по кредитам и  займам, полученным промышленными предприятиями в российских кредитных организациях и государственной корпорации «Банк развития и внешнеэкономической деятельности (Внешэкономбанк)» в 2013-2016 годах в рублях  на реализацию инвестиционных проектов, связанных с производством высокотехнологичной конкурентоспособной продукции </t>
  </si>
  <si>
    <t>Основное 
мероприятие 1.1</t>
  </si>
  <si>
    <t>Основное 
мероприятие 1.2</t>
  </si>
  <si>
    <t>Основное
 мероприятие 1.3</t>
  </si>
  <si>
    <t>Основное 
мероприятие 1.4</t>
  </si>
  <si>
    <t>Основное 
мероприятие 2.1</t>
  </si>
  <si>
    <t>Основное
 мероприятие 2.2</t>
  </si>
  <si>
    <t>Основное 
мероприятие 2.3</t>
  </si>
  <si>
    <t>Основное 
мероприятие 2.4</t>
  </si>
  <si>
    <t>Основное
 мероприятие 3.1</t>
  </si>
  <si>
    <t>Основное
 мероприятие 3.2</t>
  </si>
  <si>
    <t>Основное 
мероприятие 3.3</t>
  </si>
  <si>
    <t>Основное 
мероприятие 4.1</t>
  </si>
  <si>
    <t>Основное 
мероприятие 4.2</t>
  </si>
  <si>
    <t>Основное
 мероприятие 4.3</t>
  </si>
  <si>
    <t>Основное 
мероприятие 4.4</t>
  </si>
  <si>
    <t>Основное 
мероприятие 4.5</t>
  </si>
  <si>
    <t>Основное
 мероприятие 5.1</t>
  </si>
  <si>
    <t>Основное
 мероприятие 5.2</t>
  </si>
  <si>
    <t>Основное 
мероприятие 5.3</t>
  </si>
  <si>
    <t>Основное
 мероприятие 1.2</t>
  </si>
  <si>
    <t>Основное
мероприятие 1.3</t>
  </si>
  <si>
    <t>Мероприятие 1.3.1</t>
  </si>
  <si>
    <t>Мероприятие 1.3.2</t>
  </si>
  <si>
    <t>Основное 
мероприятие 2.2</t>
  </si>
  <si>
    <t>Основное
 мероприятие 2.3</t>
  </si>
  <si>
    <t xml:space="preserve">Основное
 мероприятие 2.4 </t>
  </si>
  <si>
    <t>Основное мероприятие 3.1</t>
  </si>
  <si>
    <t>Основное 
мероприятие 3.2</t>
  </si>
  <si>
    <t>Основное
 мероприятие 3.3</t>
  </si>
  <si>
    <t>Основное 
мероприятие 4.3</t>
  </si>
  <si>
    <t xml:space="preserve">        Основное 
      мероприятие 4.4</t>
  </si>
  <si>
    <t>Основное
мероприятие 5.1</t>
  </si>
  <si>
    <t>Основное
мероприятие 5.3</t>
  </si>
  <si>
    <t xml:space="preserve">Основное мероприятие 1.1 </t>
  </si>
  <si>
    <t xml:space="preserve">Основное мероприятие 1.2 </t>
  </si>
  <si>
    <t xml:space="preserve">Основное мероприятие 1.3 </t>
  </si>
  <si>
    <t xml:space="preserve">Основное мероприятие 1.4 </t>
  </si>
  <si>
    <t xml:space="preserve">Основное мероприятие 2.1 </t>
  </si>
  <si>
    <t xml:space="preserve">Основное мероприятие 2.2 </t>
  </si>
  <si>
    <t>Основное мероприятие 2.3</t>
  </si>
  <si>
    <t>Основное мероприятие 2.4</t>
  </si>
  <si>
    <t xml:space="preserve">Основное мероприятие 3.1 </t>
  </si>
  <si>
    <t xml:space="preserve">Основное мероприятие 3.2 </t>
  </si>
  <si>
    <t xml:space="preserve">Основное мероприятие 3.3 </t>
  </si>
  <si>
    <t xml:space="preserve">Основное мероприятие 4.1 </t>
  </si>
  <si>
    <t xml:space="preserve">Основное мероприятие 4.2 </t>
  </si>
  <si>
    <t xml:space="preserve">Основное мероприятие 4.3 </t>
  </si>
  <si>
    <t xml:space="preserve">Основное мероприятие 4.4 </t>
  </si>
  <si>
    <t>Основное мероприятие 4.5</t>
  </si>
  <si>
    <t xml:space="preserve">Основное мероприятие 5.1 </t>
  </si>
  <si>
    <t xml:space="preserve">Основное мероприятие 5.2 </t>
  </si>
  <si>
    <t xml:space="preserve">Основное мероприятие 5.3 </t>
  </si>
  <si>
    <t>Основное мероприятие 1.1</t>
  </si>
  <si>
    <t>Основное мероприятие 1.2</t>
  </si>
  <si>
    <t>Основное мероприятие 1.3</t>
  </si>
  <si>
    <t>Основное мероприятие 1.4</t>
  </si>
  <si>
    <t>Основное мероприятие 2.2</t>
  </si>
  <si>
    <t>Оснвоное мероприятие 3.2</t>
  </si>
  <si>
    <t>Основное мероприятие 3.3</t>
  </si>
  <si>
    <t>Основное мероприятие 4.1</t>
  </si>
  <si>
    <t>Основное мероприятие 4.2</t>
  </si>
  <si>
    <t>Основное мероприятие 4.3</t>
  </si>
  <si>
    <t>Основное мероприятие 4.4</t>
  </si>
  <si>
    <t>Основое мероприятие 5.1</t>
  </si>
  <si>
    <t>Основное мероприятие 5.2</t>
  </si>
  <si>
    <t>Основное мероприятие 5.3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</si>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</sst>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"/>
  </numFmts>
  <fonts count="3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13"/>
      <name val="Arial Cyr"/>
      <charset val="204"/>
    </font>
    <font>
      <sz val="26"/>
      <name val="Times New Roman"/>
      <family val="1"/>
      <charset val="204"/>
    </font>
    <font>
      <sz val="26"/>
      <name val="Arial Cyr"/>
      <charset val="204"/>
    </font>
    <font>
      <i/>
      <sz val="26"/>
      <name val="Times New Roman"/>
      <family val="1"/>
      <charset val="204"/>
    </font>
    <font>
      <sz val="30"/>
      <name val="Times New Roman"/>
      <family val="1"/>
      <charset val="204"/>
    </font>
    <font>
      <sz val="22"/>
      <name val="Times New Roman"/>
      <family val="1"/>
      <charset val="204"/>
    </font>
    <font>
      <sz val="28"/>
      <name val="Times New Roman"/>
      <family val="1"/>
      <charset val="204"/>
    </font>
    <font>
      <sz val="10"/>
      <name val="Times New Roman"/>
      <family val="1"/>
      <charset val="204"/>
    </font>
    <font>
      <b/>
      <sz val="26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Arial Cyr"/>
      <charset val="204"/>
    </font>
    <font>
      <vertAlign val="superscript"/>
      <sz val="12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11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charset val="204"/>
    </font>
    <font>
      <sz val="12"/>
      <name val="Calibri"/>
      <family val="1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7" fillId="0" borderId="0"/>
    <xf numFmtId="164" fontId="9" fillId="0" borderId="0" applyFont="0" applyFill="0" applyBorder="0" applyAlignment="0" applyProtection="0"/>
    <xf numFmtId="0" fontId="6" fillId="0" borderId="0"/>
    <xf numFmtId="0" fontId="5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41">
    <xf numFmtId="0" fontId="0" fillId="0" borderId="0" xfId="0"/>
    <xf numFmtId="0" fontId="0" fillId="0" borderId="0" xfId="0" applyFont="1"/>
    <xf numFmtId="0" fontId="8" fillId="3" borderId="0" xfId="0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0" applyBorder="1"/>
    <xf numFmtId="0" fontId="10" fillId="3" borderId="0" xfId="0" applyFont="1" applyFill="1" applyBorder="1" applyAlignment="1">
      <alignment vertical="center" wrapText="1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vertical="center" wrapText="1"/>
    </xf>
    <xf numFmtId="0" fontId="12" fillId="0" borderId="0" xfId="0" applyFont="1" applyFill="1"/>
    <xf numFmtId="49" fontId="12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0" borderId="0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8" fillId="0" borderId="0" xfId="0" applyFont="1"/>
    <xf numFmtId="0" fontId="12" fillId="3" borderId="2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 wrapText="1"/>
    </xf>
    <xf numFmtId="165" fontId="12" fillId="3" borderId="4" xfId="0" applyNumberFormat="1" applyFont="1" applyFill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19" fillId="0" borderId="1" xfId="1" applyFont="1" applyFill="1" applyBorder="1" applyAlignment="1">
      <alignment vertical="center" wrapText="1"/>
    </xf>
    <xf numFmtId="0" fontId="12" fillId="0" borderId="1" xfId="1" applyFont="1" applyFill="1" applyBorder="1" applyAlignment="1">
      <alignment vertical="center" wrapText="1"/>
    </xf>
    <xf numFmtId="0" fontId="19" fillId="0" borderId="5" xfId="1" applyFont="1" applyFill="1" applyBorder="1" applyAlignment="1">
      <alignment vertical="top" wrapText="1"/>
    </xf>
    <xf numFmtId="0" fontId="12" fillId="0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 indent="2"/>
    </xf>
    <xf numFmtId="0" fontId="14" fillId="0" borderId="1" xfId="0" applyFont="1" applyFill="1" applyBorder="1" applyAlignment="1">
      <alignment horizontal="left" vertical="center" wrapText="1" indent="2"/>
    </xf>
    <xf numFmtId="0" fontId="12" fillId="0" borderId="3" xfId="1" applyFont="1" applyFill="1" applyBorder="1" applyAlignment="1">
      <alignment vertical="center" wrapText="1"/>
    </xf>
    <xf numFmtId="0" fontId="12" fillId="0" borderId="4" xfId="1" applyFont="1" applyFill="1" applyBorder="1" applyAlignment="1">
      <alignment horizontal="left" vertical="top" wrapText="1"/>
    </xf>
    <xf numFmtId="0" fontId="19" fillId="0" borderId="6" xfId="1" applyFont="1" applyFill="1" applyBorder="1" applyAlignment="1">
      <alignment vertical="top" wrapText="1"/>
    </xf>
    <xf numFmtId="0" fontId="19" fillId="0" borderId="3" xfId="1" applyFont="1" applyFill="1" applyBorder="1" applyAlignment="1">
      <alignment vertical="center" wrapText="1"/>
    </xf>
    <xf numFmtId="0" fontId="19" fillId="0" borderId="8" xfId="1" applyFont="1" applyFill="1" applyBorder="1" applyAlignment="1">
      <alignment vertical="top" wrapText="1"/>
    </xf>
    <xf numFmtId="0" fontId="12" fillId="0" borderId="4" xfId="1" applyFont="1" applyFill="1" applyBorder="1" applyAlignment="1">
      <alignment vertical="top" wrapText="1"/>
    </xf>
    <xf numFmtId="0" fontId="12" fillId="0" borderId="5" xfId="1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center" wrapText="1" indent="2"/>
    </xf>
    <xf numFmtId="0" fontId="12" fillId="0" borderId="2" xfId="1" applyFont="1" applyFill="1" applyBorder="1" applyAlignment="1">
      <alignment vertical="top" wrapText="1"/>
    </xf>
    <xf numFmtId="0" fontId="12" fillId="0" borderId="8" xfId="1" applyFont="1" applyFill="1" applyBorder="1" applyAlignment="1">
      <alignment vertical="top" wrapText="1"/>
    </xf>
    <xf numFmtId="0" fontId="12" fillId="0" borderId="7" xfId="1" applyFont="1" applyFill="1" applyBorder="1" applyAlignment="1">
      <alignment vertical="top" wrapText="1"/>
    </xf>
    <xf numFmtId="0" fontId="12" fillId="0" borderId="9" xfId="1" applyFont="1" applyFill="1" applyBorder="1" applyAlignment="1">
      <alignment vertical="center" wrapText="1"/>
    </xf>
    <xf numFmtId="0" fontId="14" fillId="0" borderId="10" xfId="0" applyFont="1" applyFill="1" applyBorder="1" applyAlignment="1">
      <alignment horizontal="left" vertical="center" wrapText="1" indent="2"/>
    </xf>
    <xf numFmtId="0" fontId="14" fillId="0" borderId="9" xfId="0" applyFont="1" applyFill="1" applyBorder="1" applyAlignment="1">
      <alignment horizontal="left" vertical="center" wrapText="1" indent="2"/>
    </xf>
    <xf numFmtId="0" fontId="12" fillId="0" borderId="9" xfId="0" applyFont="1" applyFill="1" applyBorder="1" applyAlignment="1">
      <alignment horizontal="left" vertical="center" wrapText="1"/>
    </xf>
    <xf numFmtId="0" fontId="12" fillId="0" borderId="6" xfId="1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vertical="top" wrapText="1"/>
    </xf>
    <xf numFmtId="0" fontId="13" fillId="0" borderId="5" xfId="0" applyFont="1" applyFill="1" applyBorder="1" applyAlignment="1">
      <alignment vertical="top" wrapText="1"/>
    </xf>
    <xf numFmtId="165" fontId="12" fillId="3" borderId="1" xfId="0" applyNumberFormat="1" applyFont="1" applyFill="1" applyBorder="1" applyAlignment="1">
      <alignment horizontal="center" wrapText="1"/>
    </xf>
    <xf numFmtId="165" fontId="12" fillId="3" borderId="2" xfId="0" applyNumberFormat="1" applyFont="1" applyFill="1" applyBorder="1" applyAlignment="1">
      <alignment horizontal="center" wrapText="1"/>
    </xf>
    <xf numFmtId="165" fontId="12" fillId="0" borderId="1" xfId="0" applyNumberFormat="1" applyFont="1" applyBorder="1" applyAlignment="1">
      <alignment horizont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top" wrapText="1"/>
    </xf>
    <xf numFmtId="165" fontId="12" fillId="3" borderId="1" xfId="0" applyNumberFormat="1" applyFont="1" applyFill="1" applyBorder="1" applyAlignment="1">
      <alignment vertical="center" wrapText="1"/>
    </xf>
    <xf numFmtId="0" fontId="12" fillId="3" borderId="5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top" wrapText="1"/>
    </xf>
    <xf numFmtId="0" fontId="12" fillId="3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5" fontId="12" fillId="3" borderId="5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vertical="top" wrapText="1"/>
    </xf>
    <xf numFmtId="49" fontId="12" fillId="0" borderId="2" xfId="0" applyNumberFormat="1" applyFont="1" applyFill="1" applyBorder="1" applyAlignment="1">
      <alignment vertical="top" wrapText="1"/>
    </xf>
    <xf numFmtId="49" fontId="12" fillId="0" borderId="1" xfId="0" applyNumberFormat="1" applyFont="1" applyFill="1" applyBorder="1" applyAlignment="1">
      <alignment horizontal="center" vertical="top" wrapText="1"/>
    </xf>
    <xf numFmtId="49" fontId="12" fillId="0" borderId="1" xfId="0" applyNumberFormat="1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13" fillId="0" borderId="1" xfId="0" applyFont="1" applyBorder="1"/>
    <xf numFmtId="0" fontId="12" fillId="2" borderId="2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165" fontId="12" fillId="3" borderId="2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top" wrapText="1"/>
    </xf>
    <xf numFmtId="0" fontId="12" fillId="0" borderId="5" xfId="1" applyFont="1" applyFill="1" applyBorder="1" applyAlignment="1">
      <alignment horizontal="center" vertical="top" wrapText="1"/>
    </xf>
    <xf numFmtId="2" fontId="12" fillId="3" borderId="1" xfId="0" applyNumberFormat="1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left" vertical="top" wrapText="1"/>
    </xf>
    <xf numFmtId="2" fontId="12" fillId="0" borderId="5" xfId="0" applyNumberFormat="1" applyFont="1" applyFill="1" applyBorder="1" applyAlignment="1">
      <alignment vertical="top" wrapText="1"/>
    </xf>
    <xf numFmtId="2" fontId="12" fillId="0" borderId="2" xfId="0" applyNumberFormat="1" applyFont="1" applyFill="1" applyBorder="1" applyAlignment="1">
      <alignment vertical="top" wrapText="1"/>
    </xf>
    <xf numFmtId="2" fontId="12" fillId="0" borderId="1" xfId="0" applyNumberFormat="1" applyFont="1" applyFill="1" applyBorder="1" applyAlignment="1">
      <alignment vertical="top" wrapText="1"/>
    </xf>
    <xf numFmtId="49" fontId="12" fillId="2" borderId="5" xfId="0" applyNumberFormat="1" applyFont="1" applyFill="1" applyBorder="1" applyAlignment="1">
      <alignment vertical="top" wrapText="1"/>
    </xf>
    <xf numFmtId="49" fontId="12" fillId="2" borderId="2" xfId="0" applyNumberFormat="1" applyFont="1" applyFill="1" applyBorder="1" applyAlignment="1">
      <alignment vertical="top" wrapText="1"/>
    </xf>
    <xf numFmtId="49" fontId="12" fillId="2" borderId="1" xfId="0" applyNumberFormat="1" applyFont="1" applyFill="1" applyBorder="1" applyAlignment="1">
      <alignment vertical="top" wrapText="1"/>
    </xf>
    <xf numFmtId="49" fontId="12" fillId="3" borderId="5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top" wrapText="1"/>
    </xf>
    <xf numFmtId="0" fontId="12" fillId="0" borderId="5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0" xfId="0" applyFont="1" applyBorder="1"/>
    <xf numFmtId="0" fontId="12" fillId="0" borderId="1" xfId="0" applyFont="1" applyBorder="1" applyAlignment="1">
      <alignment horizontal="center"/>
    </xf>
    <xf numFmtId="0" fontId="0" fillId="0" borderId="1" xfId="0" applyBorder="1"/>
    <xf numFmtId="0" fontId="8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2" fillId="3" borderId="11" xfId="0" applyFont="1" applyFill="1" applyBorder="1" applyAlignment="1">
      <alignment horizontal="center" vertical="center" wrapText="1"/>
    </xf>
    <xf numFmtId="49" fontId="12" fillId="0" borderId="8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3" borderId="4" xfId="0" applyFont="1" applyFill="1" applyBorder="1" applyAlignment="1">
      <alignment vertical="center" wrapText="1"/>
    </xf>
    <xf numFmtId="49" fontId="12" fillId="3" borderId="1" xfId="0" applyNumberFormat="1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165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5" fontId="12" fillId="0" borderId="1" xfId="0" applyNumberFormat="1" applyFont="1" applyFill="1" applyBorder="1" applyAlignment="1">
      <alignment horizontal="center" vertical="center" wrapText="1"/>
    </xf>
    <xf numFmtId="165" fontId="12" fillId="0" borderId="11" xfId="0" applyNumberFormat="1" applyFont="1" applyFill="1" applyBorder="1" applyAlignment="1">
      <alignment horizontal="center" vertical="center" wrapText="1"/>
    </xf>
    <xf numFmtId="165" fontId="12" fillId="0" borderId="4" xfId="0" applyNumberFormat="1" applyFont="1" applyFill="1" applyBorder="1" applyAlignment="1">
      <alignment horizontal="center" vertical="center" wrapText="1"/>
    </xf>
    <xf numFmtId="165" fontId="12" fillId="0" borderId="6" xfId="0" applyNumberFormat="1" applyFont="1" applyFill="1" applyBorder="1" applyAlignment="1">
      <alignment horizontal="center" vertical="center" wrapText="1"/>
    </xf>
    <xf numFmtId="165" fontId="12" fillId="0" borderId="1" xfId="0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165" fontId="12" fillId="0" borderId="2" xfId="0" applyNumberFormat="1" applyFont="1" applyFill="1" applyBorder="1" applyAlignment="1">
      <alignment horizontal="center" vertical="center" wrapText="1"/>
    </xf>
    <xf numFmtId="165" fontId="12" fillId="0" borderId="7" xfId="0" applyNumberFormat="1" applyFont="1" applyFill="1" applyBorder="1" applyAlignment="1">
      <alignment horizontal="center" vertical="center" wrapText="1"/>
    </xf>
    <xf numFmtId="165" fontId="12" fillId="0" borderId="5" xfId="0" applyNumberFormat="1" applyFont="1" applyFill="1" applyBorder="1" applyAlignment="1">
      <alignment horizontal="center" vertical="center" wrapText="1"/>
    </xf>
    <xf numFmtId="165" fontId="12" fillId="0" borderId="8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165" fontId="12" fillId="0" borderId="2" xfId="0" applyNumberFormat="1" applyFont="1" applyFill="1" applyBorder="1" applyAlignment="1">
      <alignment horizontal="center" vertical="center"/>
    </xf>
    <xf numFmtId="165" fontId="12" fillId="0" borderId="7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5" xfId="0" applyFont="1" applyBorder="1" applyAlignment="1">
      <alignment vertical="top" wrapText="1"/>
    </xf>
    <xf numFmtId="49" fontId="12" fillId="0" borderId="4" xfId="0" applyNumberFormat="1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top" wrapText="1"/>
    </xf>
    <xf numFmtId="0" fontId="12" fillId="0" borderId="0" xfId="0" applyFont="1" applyFill="1" applyAlignment="1">
      <alignment horizont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49" fontId="12" fillId="3" borderId="5" xfId="0" applyNumberFormat="1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165" fontId="12" fillId="3" borderId="4" xfId="0" applyNumberFormat="1" applyFont="1" applyFill="1" applyBorder="1" applyAlignment="1">
      <alignment horizontal="center" vertical="center" wrapText="1"/>
    </xf>
    <xf numFmtId="165" fontId="12" fillId="3" borderId="2" xfId="0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vertical="center" wrapText="1"/>
    </xf>
    <xf numFmtId="49" fontId="12" fillId="2" borderId="4" xfId="0" applyNumberFormat="1" applyFont="1" applyFill="1" applyBorder="1" applyAlignment="1">
      <alignment horizontal="left" vertical="center" wrapText="1"/>
    </xf>
    <xf numFmtId="49" fontId="12" fillId="0" borderId="6" xfId="0" applyNumberFormat="1" applyFont="1" applyFill="1" applyBorder="1" applyAlignment="1">
      <alignment horizontal="left" vertical="center" wrapText="1"/>
    </xf>
    <xf numFmtId="2" fontId="12" fillId="0" borderId="4" xfId="0" applyNumberFormat="1" applyFont="1" applyFill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vertical="center" wrapText="1"/>
    </xf>
    <xf numFmtId="49" fontId="12" fillId="0" borderId="11" xfId="0" applyNumberFormat="1" applyFont="1" applyFill="1" applyBorder="1" applyAlignment="1">
      <alignment horizontal="left" vertical="center" wrapText="1"/>
    </xf>
    <xf numFmtId="49" fontId="12" fillId="3" borderId="4" xfId="0" applyNumberFormat="1" applyFont="1" applyFill="1" applyBorder="1" applyAlignment="1">
      <alignment horizontal="left" vertical="center" wrapText="1"/>
    </xf>
    <xf numFmtId="49" fontId="12" fillId="3" borderId="6" xfId="0" applyNumberFormat="1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13" fillId="0" borderId="0" xfId="0" applyFont="1" applyBorder="1"/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vertical="center" wrapText="1"/>
    </xf>
    <xf numFmtId="165" fontId="12" fillId="3" borderId="11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vertical="center" wrapText="1"/>
    </xf>
    <xf numFmtId="49" fontId="12" fillId="0" borderId="11" xfId="0" applyNumberFormat="1" applyFont="1" applyFill="1" applyBorder="1" applyAlignment="1">
      <alignment horizontal="center" vertical="center" wrapText="1"/>
    </xf>
    <xf numFmtId="165" fontId="12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0" fontId="18" fillId="0" borderId="0" xfId="0" applyFont="1" applyFill="1"/>
    <xf numFmtId="49" fontId="8" fillId="0" borderId="0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8" fillId="0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top" wrapText="1"/>
    </xf>
    <xf numFmtId="0" fontId="21" fillId="0" borderId="0" xfId="0" applyFont="1" applyFill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Continuous" vertical="center" wrapText="1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Continuous" vertical="center" wrapText="1"/>
    </xf>
    <xf numFmtId="165" fontId="12" fillId="0" borderId="7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8" fillId="0" borderId="1" xfId="12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vertical="top" wrapText="1"/>
    </xf>
    <xf numFmtId="0" fontId="18" fillId="0" borderId="1" xfId="0" applyFont="1" applyFill="1" applyBorder="1" applyAlignment="1">
      <alignment horizontal="left" vertical="top" wrapText="1"/>
    </xf>
    <xf numFmtId="49" fontId="8" fillId="0" borderId="5" xfId="0" applyNumberFormat="1" applyFont="1" applyFill="1" applyBorder="1" applyAlignment="1">
      <alignment vertical="top" wrapText="1"/>
    </xf>
    <xf numFmtId="49" fontId="18" fillId="0" borderId="1" xfId="0" applyNumberFormat="1" applyFont="1" applyFill="1" applyBorder="1" applyAlignment="1">
      <alignment horizontal="left" vertical="top" wrapText="1"/>
    </xf>
    <xf numFmtId="49" fontId="18" fillId="0" borderId="1" xfId="0" applyNumberFormat="1" applyFont="1" applyFill="1" applyBorder="1" applyAlignment="1">
      <alignment horizontal="left" vertical="top" wrapText="1" indent="1"/>
    </xf>
    <xf numFmtId="49" fontId="8" fillId="0" borderId="2" xfId="0" applyNumberFormat="1" applyFont="1" applyFill="1" applyBorder="1" applyAlignment="1">
      <alignment vertical="top" wrapText="1"/>
    </xf>
    <xf numFmtId="49" fontId="8" fillId="0" borderId="6" xfId="0" applyNumberFormat="1" applyFont="1" applyFill="1" applyBorder="1" applyAlignment="1">
      <alignment vertical="top" wrapText="1"/>
    </xf>
    <xf numFmtId="49" fontId="18" fillId="0" borderId="3" xfId="0" applyNumberFormat="1" applyFont="1" applyFill="1" applyBorder="1" applyAlignment="1">
      <alignment horizontal="left" vertical="top" wrapText="1"/>
    </xf>
    <xf numFmtId="49" fontId="8" fillId="0" borderId="8" xfId="0" applyNumberFormat="1" applyFont="1" applyFill="1" applyBorder="1" applyAlignment="1">
      <alignment vertical="top" wrapText="1"/>
    </xf>
    <xf numFmtId="49" fontId="18" fillId="0" borderId="3" xfId="0" applyNumberFormat="1" applyFont="1" applyFill="1" applyBorder="1" applyAlignment="1">
      <alignment horizontal="left" vertical="top" wrapText="1" indent="1"/>
    </xf>
    <xf numFmtId="0" fontId="18" fillId="0" borderId="3" xfId="0" applyFont="1" applyFill="1" applyBorder="1" applyAlignment="1">
      <alignment horizontal="left" vertical="top" wrapText="1" indent="1"/>
    </xf>
    <xf numFmtId="49" fontId="8" fillId="0" borderId="7" xfId="0" applyNumberFormat="1" applyFont="1" applyFill="1" applyBorder="1" applyAlignment="1">
      <alignment vertical="top" wrapText="1"/>
    </xf>
    <xf numFmtId="49" fontId="8" fillId="0" borderId="2" xfId="0" applyNumberFormat="1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vertical="center"/>
    </xf>
    <xf numFmtId="49" fontId="8" fillId="0" borderId="5" xfId="0" applyNumberFormat="1" applyFont="1" applyFill="1" applyBorder="1" applyAlignment="1">
      <alignment horizontal="center" vertical="top" wrapText="1"/>
    </xf>
    <xf numFmtId="0" fontId="18" fillId="0" borderId="3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49" fontId="8" fillId="0" borderId="1" xfId="0" applyNumberFormat="1" applyFont="1" applyFill="1" applyBorder="1" applyAlignment="1">
      <alignment vertical="top" wrapText="1"/>
    </xf>
    <xf numFmtId="0" fontId="18" fillId="0" borderId="1" xfId="0" applyFont="1" applyFill="1" applyBorder="1" applyAlignment="1">
      <alignment horizontal="left" vertical="top" wrapText="1" indent="1"/>
    </xf>
    <xf numFmtId="49" fontId="8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Alignment="1">
      <alignment vertical="center"/>
    </xf>
    <xf numFmtId="0" fontId="22" fillId="0" borderId="0" xfId="0" applyFont="1" applyFill="1" applyAlignment="1">
      <alignment wrapText="1"/>
    </xf>
    <xf numFmtId="49" fontId="8" fillId="0" borderId="0" xfId="0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right" vertical="center" wrapText="1"/>
    </xf>
    <xf numFmtId="0" fontId="21" fillId="2" borderId="0" xfId="0" applyFont="1" applyFill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18" fillId="0" borderId="0" xfId="0" applyFont="1" applyAlignment="1">
      <alignment vertical="center" wrapText="1"/>
    </xf>
    <xf numFmtId="0" fontId="28" fillId="0" borderId="0" xfId="0" applyFont="1" applyFill="1" applyAlignment="1">
      <alignment horizontal="left"/>
    </xf>
    <xf numFmtId="0" fontId="8" fillId="3" borderId="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top" wrapText="1"/>
    </xf>
    <xf numFmtId="0" fontId="8" fillId="3" borderId="1" xfId="0" applyFont="1" applyFill="1" applyBorder="1" applyAlignment="1">
      <alignment vertical="top"/>
    </xf>
    <xf numFmtId="0" fontId="8" fillId="3" borderId="1" xfId="0" applyFont="1" applyFill="1" applyBorder="1" applyAlignment="1">
      <alignment horizontal="center" vertical="top"/>
    </xf>
    <xf numFmtId="49" fontId="8" fillId="0" borderId="1" xfId="0" applyNumberFormat="1" applyFont="1" applyFill="1" applyBorder="1" applyAlignment="1">
      <alignment horizontal="center" vertical="top" wrapText="1"/>
    </xf>
    <xf numFmtId="49" fontId="8" fillId="3" borderId="1" xfId="0" applyNumberFormat="1" applyFont="1" applyFill="1" applyBorder="1" applyAlignment="1">
      <alignment horizontal="center" vertical="top" wrapText="1"/>
    </xf>
    <xf numFmtId="0" fontId="29" fillId="0" borderId="0" xfId="0" applyFont="1"/>
    <xf numFmtId="49" fontId="8" fillId="2" borderId="3" xfId="0" applyNumberFormat="1" applyFont="1" applyFill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left" vertical="top"/>
    </xf>
    <xf numFmtId="49" fontId="8" fillId="3" borderId="1" xfId="0" applyNumberFormat="1" applyFont="1" applyFill="1" applyBorder="1" applyAlignment="1">
      <alignment horizontal="center" vertical="top"/>
    </xf>
    <xf numFmtId="0" fontId="8" fillId="0" borderId="0" xfId="0" applyFont="1"/>
    <xf numFmtId="49" fontId="8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0" fontId="23" fillId="0" borderId="13" xfId="0" applyFont="1" applyBorder="1"/>
    <xf numFmtId="0" fontId="23" fillId="0" borderId="0" xfId="0" applyFont="1"/>
    <xf numFmtId="0" fontId="8" fillId="0" borderId="0" xfId="0" applyFont="1" applyAlignment="1">
      <alignment horizontal="left"/>
    </xf>
    <xf numFmtId="2" fontId="8" fillId="0" borderId="3" xfId="0" applyNumberFormat="1" applyFont="1" applyBorder="1" applyAlignment="1">
      <alignment horizontal="left" vertical="top" wrapText="1"/>
    </xf>
    <xf numFmtId="2" fontId="8" fillId="2" borderId="1" xfId="0" applyNumberFormat="1" applyFont="1" applyFill="1" applyBorder="1" applyAlignment="1">
      <alignment horizontal="left" vertical="top" wrapText="1"/>
    </xf>
    <xf numFmtId="49" fontId="8" fillId="2" borderId="4" xfId="3" applyNumberFormat="1" applyFont="1" applyFill="1" applyBorder="1" applyAlignment="1">
      <alignment horizontal="center" vertical="center" wrapText="1"/>
    </xf>
    <xf numFmtId="49" fontId="8" fillId="2" borderId="1" xfId="3" applyNumberFormat="1" applyFont="1" applyFill="1" applyBorder="1" applyAlignment="1">
      <alignment horizontal="center" vertical="center" wrapText="1"/>
    </xf>
    <xf numFmtId="49" fontId="8" fillId="0" borderId="1" xfId="3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12" fillId="0" borderId="1" xfId="0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 wrapText="1"/>
    </xf>
    <xf numFmtId="1" fontId="12" fillId="3" borderId="2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165" fontId="8" fillId="0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vertical="center"/>
    </xf>
    <xf numFmtId="49" fontId="8" fillId="0" borderId="13" xfId="0" applyNumberFormat="1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vertical="top" wrapText="1"/>
    </xf>
    <xf numFmtId="165" fontId="12" fillId="0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left" vertical="top" wrapText="1"/>
    </xf>
    <xf numFmtId="2" fontId="12" fillId="0" borderId="2" xfId="0" applyNumberFormat="1" applyFont="1" applyFill="1" applyBorder="1" applyAlignment="1">
      <alignment horizontal="left" vertical="top" wrapText="1"/>
    </xf>
    <xf numFmtId="49" fontId="18" fillId="0" borderId="10" xfId="0" applyNumberFormat="1" applyFont="1" applyFill="1" applyBorder="1" applyAlignment="1">
      <alignment horizontal="left" vertical="top" wrapText="1" indent="1"/>
    </xf>
    <xf numFmtId="165" fontId="8" fillId="0" borderId="4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vertical="top" wrapText="1"/>
    </xf>
    <xf numFmtId="49" fontId="12" fillId="0" borderId="4" xfId="0" applyNumberFormat="1" applyFont="1" applyFill="1" applyBorder="1" applyAlignment="1">
      <alignment horizontal="left" vertical="center" wrapText="1"/>
    </xf>
    <xf numFmtId="165" fontId="8" fillId="3" borderId="1" xfId="0" applyNumberFormat="1" applyFont="1" applyFill="1" applyBorder="1" applyAlignment="1">
      <alignment horizontal="center" vertical="top"/>
    </xf>
    <xf numFmtId="1" fontId="8" fillId="0" borderId="2" xfId="3" applyNumberFormat="1" applyFont="1" applyFill="1" applyBorder="1" applyAlignment="1">
      <alignment horizontal="center" vertical="center" wrapText="1"/>
    </xf>
    <xf numFmtId="4" fontId="8" fillId="0" borderId="3" xfId="3" applyNumberFormat="1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2" fontId="12" fillId="3" borderId="1" xfId="0" applyNumberFormat="1" applyFont="1" applyFill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2" fontId="23" fillId="0" borderId="0" xfId="0" applyNumberFormat="1" applyFont="1"/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vertical="top" wrapText="1"/>
    </xf>
    <xf numFmtId="49" fontId="8" fillId="0" borderId="4" xfId="0" applyNumberFormat="1" applyFont="1" applyFill="1" applyBorder="1" applyAlignment="1">
      <alignment horizontal="left" vertical="top" wrapText="1"/>
    </xf>
    <xf numFmtId="49" fontId="8" fillId="0" borderId="5" xfId="0" applyNumberFormat="1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49" fontId="8" fillId="0" borderId="6" xfId="0" applyNumberFormat="1" applyFont="1" applyFill="1" applyBorder="1" applyAlignment="1">
      <alignment horizontal="left" vertical="top" wrapText="1"/>
    </xf>
    <xf numFmtId="49" fontId="8" fillId="0" borderId="8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ont="1"/>
    <xf numFmtId="0" fontId="8" fillId="3" borderId="6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49" fontId="8" fillId="3" borderId="8" xfId="0" applyNumberFormat="1" applyFont="1" applyFill="1" applyBorder="1" applyAlignment="1">
      <alignment horizontal="left" vertical="top" wrapText="1"/>
    </xf>
    <xf numFmtId="49" fontId="8" fillId="3" borderId="5" xfId="0" applyNumberFormat="1" applyFont="1" applyFill="1" applyBorder="1" applyAlignment="1">
      <alignment horizontal="left" vertical="top" wrapText="1"/>
    </xf>
    <xf numFmtId="49" fontId="8" fillId="0" borderId="8" xfId="0" applyNumberFormat="1" applyFont="1" applyBorder="1" applyAlignment="1">
      <alignment horizontal="left" vertical="top" wrapText="1"/>
    </xf>
    <xf numFmtId="49" fontId="8" fillId="0" borderId="5" xfId="0" applyNumberFormat="1" applyFont="1" applyBorder="1" applyAlignment="1">
      <alignment horizontal="left" vertical="top" wrapText="1"/>
    </xf>
    <xf numFmtId="49" fontId="8" fillId="3" borderId="4" xfId="0" applyNumberFormat="1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49" fontId="8" fillId="2" borderId="4" xfId="0" applyNumberFormat="1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top" wrapText="1"/>
    </xf>
    <xf numFmtId="2" fontId="8" fillId="0" borderId="4" xfId="0" applyNumberFormat="1" applyFont="1" applyFill="1" applyBorder="1" applyAlignment="1">
      <alignment horizontal="left" vertical="top" wrapText="1"/>
    </xf>
    <xf numFmtId="49" fontId="8" fillId="2" borderId="5" xfId="0" applyNumberFormat="1" applyFont="1" applyFill="1" applyBorder="1" applyAlignment="1">
      <alignment horizontal="left" vertical="top" wrapText="1"/>
    </xf>
    <xf numFmtId="2" fontId="8" fillId="0" borderId="5" xfId="0" applyNumberFormat="1" applyFont="1" applyFill="1" applyBorder="1" applyAlignment="1">
      <alignment horizontal="left" vertical="top" wrapText="1"/>
    </xf>
    <xf numFmtId="2" fontId="8" fillId="0" borderId="2" xfId="0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 wrapText="1"/>
    </xf>
    <xf numFmtId="2" fontId="12" fillId="3" borderId="1" xfId="0" applyNumberFormat="1" applyFont="1" applyFill="1" applyBorder="1" applyAlignment="1">
      <alignment horizontal="center" wrapText="1"/>
    </xf>
    <xf numFmtId="2" fontId="12" fillId="0" borderId="1" xfId="0" applyNumberFormat="1" applyFont="1" applyBorder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left" vertical="top" wrapText="1"/>
    </xf>
    <xf numFmtId="49" fontId="8" fillId="2" borderId="5" xfId="0" applyNumberFormat="1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49" fontId="8" fillId="0" borderId="4" xfId="0" applyNumberFormat="1" applyFont="1" applyFill="1" applyBorder="1" applyAlignment="1">
      <alignment horizontal="left" vertical="top" wrapText="1"/>
    </xf>
    <xf numFmtId="49" fontId="8" fillId="0" borderId="5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top" wrapText="1"/>
    </xf>
    <xf numFmtId="2" fontId="8" fillId="2" borderId="4" xfId="0" applyNumberFormat="1" applyFont="1" applyFill="1" applyBorder="1" applyAlignment="1">
      <alignment horizontal="left" vertical="top" wrapText="1"/>
    </xf>
    <xf numFmtId="2" fontId="8" fillId="2" borderId="5" xfId="0" applyNumberFormat="1" applyFont="1" applyFill="1" applyBorder="1" applyAlignment="1">
      <alignment horizontal="left" vertical="top" wrapText="1"/>
    </xf>
    <xf numFmtId="2" fontId="8" fillId="2" borderId="2" xfId="0" applyNumberFormat="1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2" fontId="8" fillId="0" borderId="4" xfId="0" applyNumberFormat="1" applyFont="1" applyFill="1" applyBorder="1" applyAlignment="1">
      <alignment horizontal="left" vertical="top" wrapText="1"/>
    </xf>
    <xf numFmtId="2" fontId="8" fillId="0" borderId="5" xfId="0" applyNumberFormat="1" applyFont="1" applyFill="1" applyBorder="1" applyAlignment="1">
      <alignment horizontal="left" vertical="top" wrapText="1"/>
    </xf>
    <xf numFmtId="2" fontId="8" fillId="0" borderId="2" xfId="0" applyNumberFormat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165" fontId="12" fillId="0" borderId="4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top" wrapText="1"/>
    </xf>
    <xf numFmtId="49" fontId="12" fillId="0" borderId="2" xfId="0" applyNumberFormat="1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12" fillId="3" borderId="4" xfId="0" applyNumberFormat="1" applyFont="1" applyFill="1" applyBorder="1" applyAlignment="1">
      <alignment horizontal="left" vertical="top" wrapText="1"/>
    </xf>
    <xf numFmtId="49" fontId="12" fillId="3" borderId="5" xfId="0" applyNumberFormat="1" applyFont="1" applyFill="1" applyBorder="1" applyAlignment="1">
      <alignment horizontal="left" vertical="top" wrapText="1"/>
    </xf>
    <xf numFmtId="49" fontId="12" fillId="3" borderId="2" xfId="0" applyNumberFormat="1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2" fontId="12" fillId="3" borderId="4" xfId="0" applyNumberFormat="1" applyFont="1" applyFill="1" applyBorder="1" applyAlignment="1">
      <alignment horizontal="left" vertical="center" wrapText="1"/>
    </xf>
    <xf numFmtId="2" fontId="12" fillId="3" borderId="2" xfId="0" applyNumberFormat="1" applyFont="1" applyFill="1" applyBorder="1" applyAlignment="1">
      <alignment horizontal="left" vertical="center" wrapText="1"/>
    </xf>
    <xf numFmtId="0" fontId="12" fillId="3" borderId="4" xfId="0" applyFont="1" applyFill="1" applyBorder="1" applyAlignment="1">
      <alignment horizontal="center" vertical="top" wrapText="1"/>
    </xf>
    <xf numFmtId="0" fontId="12" fillId="3" borderId="2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49" fontId="12" fillId="0" borderId="4" xfId="0" applyNumberFormat="1" applyFont="1" applyFill="1" applyBorder="1" applyAlignment="1">
      <alignment horizontal="left" vertical="top" wrapText="1"/>
    </xf>
    <xf numFmtId="49" fontId="12" fillId="0" borderId="5" xfId="0" applyNumberFormat="1" applyFont="1" applyFill="1" applyBorder="1" applyAlignment="1">
      <alignment horizontal="left" vertical="top" wrapText="1"/>
    </xf>
    <xf numFmtId="49" fontId="12" fillId="0" borderId="2" xfId="0" applyNumberFormat="1" applyFont="1" applyFill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2" xfId="0" applyNumberFormat="1" applyFont="1" applyFill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  <xf numFmtId="165" fontId="12" fillId="0" borderId="2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9" fontId="17" fillId="0" borderId="4" xfId="0" applyNumberFormat="1" applyFont="1" applyFill="1" applyBorder="1" applyAlignment="1">
      <alignment horizontal="left" vertical="top" wrapText="1"/>
    </xf>
    <xf numFmtId="49" fontId="17" fillId="0" borderId="5" xfId="0" applyNumberFormat="1" applyFont="1" applyFill="1" applyBorder="1" applyAlignment="1">
      <alignment horizontal="left" vertical="top" wrapText="1"/>
    </xf>
    <xf numFmtId="49" fontId="17" fillId="0" borderId="2" xfId="0" applyNumberFormat="1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2" fontId="12" fillId="0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2" fillId="3" borderId="4" xfId="0" applyNumberFormat="1" applyFont="1" applyFill="1" applyBorder="1" applyAlignment="1">
      <alignment horizontal="left" vertical="top" wrapText="1"/>
    </xf>
    <xf numFmtId="2" fontId="12" fillId="3" borderId="5" xfId="0" applyNumberFormat="1" applyFont="1" applyFill="1" applyBorder="1" applyAlignment="1">
      <alignment horizontal="left" vertical="top" wrapText="1"/>
    </xf>
    <xf numFmtId="2" fontId="12" fillId="3" borderId="2" xfId="0" applyNumberFormat="1" applyFont="1" applyFill="1" applyBorder="1" applyAlignment="1">
      <alignment horizontal="left" vertical="top" wrapText="1"/>
    </xf>
    <xf numFmtId="49" fontId="12" fillId="3" borderId="4" xfId="0" applyNumberFormat="1" applyFont="1" applyFill="1" applyBorder="1" applyAlignment="1">
      <alignment horizontal="center" vertical="top" wrapText="1"/>
    </xf>
    <xf numFmtId="49" fontId="12" fillId="3" borderId="5" xfId="0" applyNumberFormat="1" applyFont="1" applyFill="1" applyBorder="1" applyAlignment="1">
      <alignment horizontal="center" vertical="top" wrapText="1"/>
    </xf>
    <xf numFmtId="49" fontId="12" fillId="3" borderId="2" xfId="0" applyNumberFormat="1" applyFont="1" applyFill="1" applyBorder="1" applyAlignment="1">
      <alignment horizontal="center" vertical="top" wrapText="1"/>
    </xf>
    <xf numFmtId="0" fontId="16" fillId="3" borderId="4" xfId="0" applyFont="1" applyFill="1" applyBorder="1" applyAlignment="1">
      <alignment horizontal="left" vertical="top" wrapText="1"/>
    </xf>
    <xf numFmtId="0" fontId="16" fillId="3" borderId="2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right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2" fontId="16" fillId="0" borderId="4" xfId="0" applyNumberFormat="1" applyFont="1" applyFill="1" applyBorder="1" applyAlignment="1">
      <alignment horizontal="left" vertical="top" wrapText="1"/>
    </xf>
    <xf numFmtId="2" fontId="16" fillId="0" borderId="5" xfId="0" applyNumberFormat="1" applyFont="1" applyFill="1" applyBorder="1" applyAlignment="1">
      <alignment horizontal="left" vertical="top" wrapText="1"/>
    </xf>
    <xf numFmtId="2" fontId="16" fillId="0" borderId="2" xfId="0" applyNumberFormat="1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165" fontId="12" fillId="3" borderId="4" xfId="0" applyNumberFormat="1" applyFont="1" applyFill="1" applyBorder="1" applyAlignment="1">
      <alignment horizontal="center" vertical="center" wrapText="1"/>
    </xf>
    <xf numFmtId="165" fontId="12" fillId="3" borderId="5" xfId="0" applyNumberFormat="1" applyFont="1" applyFill="1" applyBorder="1" applyAlignment="1">
      <alignment horizontal="center" vertical="center" wrapText="1"/>
    </xf>
    <xf numFmtId="165" fontId="12" fillId="3" borderId="2" xfId="0" applyNumberFormat="1" applyFont="1" applyFill="1" applyBorder="1" applyAlignment="1">
      <alignment horizontal="center" vertical="center" wrapText="1"/>
    </xf>
    <xf numFmtId="165" fontId="12" fillId="0" borderId="4" xfId="0" applyNumberFormat="1" applyFont="1" applyFill="1" applyBorder="1" applyAlignment="1">
      <alignment horizontal="center" vertical="center" wrapText="1"/>
    </xf>
    <xf numFmtId="165" fontId="12" fillId="0" borderId="2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left" vertical="top" wrapText="1"/>
    </xf>
    <xf numFmtId="49" fontId="12" fillId="2" borderId="5" xfId="0" applyNumberFormat="1" applyFont="1" applyFill="1" applyBorder="1" applyAlignment="1">
      <alignment horizontal="left" vertical="top" wrapText="1"/>
    </xf>
    <xf numFmtId="49" fontId="12" fillId="2" borderId="2" xfId="0" applyNumberFormat="1" applyFont="1" applyFill="1" applyBorder="1" applyAlignment="1">
      <alignment horizontal="left" vertical="top" wrapText="1"/>
    </xf>
    <xf numFmtId="2" fontId="12" fillId="0" borderId="4" xfId="0" applyNumberFormat="1" applyFont="1" applyFill="1" applyBorder="1" applyAlignment="1">
      <alignment horizontal="left" vertical="top" wrapText="1"/>
    </xf>
    <xf numFmtId="2" fontId="12" fillId="0" borderId="5" xfId="0" applyNumberFormat="1" applyFont="1" applyFill="1" applyBorder="1" applyAlignment="1">
      <alignment horizontal="left" vertical="top" wrapText="1"/>
    </xf>
    <xf numFmtId="2" fontId="12" fillId="0" borderId="2" xfId="0" applyNumberFormat="1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top" wrapText="1"/>
    </xf>
    <xf numFmtId="2" fontId="12" fillId="0" borderId="5" xfId="0" applyNumberFormat="1" applyFont="1" applyFill="1" applyBorder="1" applyAlignment="1">
      <alignment horizontal="center" vertical="top" wrapText="1"/>
    </xf>
    <xf numFmtId="2" fontId="12" fillId="0" borderId="2" xfId="0" applyNumberFormat="1" applyFont="1" applyFill="1" applyBorder="1" applyAlignment="1">
      <alignment horizontal="center" vertical="top" wrapText="1"/>
    </xf>
    <xf numFmtId="165" fontId="12" fillId="0" borderId="5" xfId="0" applyNumberFormat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top" wrapText="1"/>
    </xf>
    <xf numFmtId="0" fontId="12" fillId="0" borderId="5" xfId="1" applyFont="1" applyFill="1" applyBorder="1" applyAlignment="1">
      <alignment horizontal="center" vertical="top" wrapText="1"/>
    </xf>
    <xf numFmtId="0" fontId="19" fillId="0" borderId="4" xfId="1" applyFont="1" applyFill="1" applyBorder="1" applyAlignment="1">
      <alignment horizontal="left" vertical="top" wrapText="1"/>
    </xf>
    <xf numFmtId="0" fontId="19" fillId="0" borderId="5" xfId="1" applyFont="1" applyFill="1" applyBorder="1" applyAlignment="1">
      <alignment horizontal="left" vertical="top" wrapText="1"/>
    </xf>
    <xf numFmtId="0" fontId="19" fillId="0" borderId="4" xfId="1" applyFont="1" applyFill="1" applyBorder="1" applyAlignment="1">
      <alignment horizontal="center" vertical="top" wrapText="1"/>
    </xf>
    <xf numFmtId="0" fontId="19" fillId="0" borderId="5" xfId="1" applyFont="1" applyFill="1" applyBorder="1" applyAlignment="1">
      <alignment horizontal="center" vertical="top" wrapText="1"/>
    </xf>
    <xf numFmtId="0" fontId="12" fillId="0" borderId="4" xfId="1" applyFont="1" applyFill="1" applyBorder="1" applyAlignment="1">
      <alignment horizontal="left" vertical="top" wrapText="1"/>
    </xf>
    <xf numFmtId="0" fontId="12" fillId="0" borderId="5" xfId="1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22" fillId="0" borderId="0" xfId="0" applyFont="1" applyFill="1" applyAlignment="1">
      <alignment horizontal="left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12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49" fontId="8" fillId="0" borderId="6" xfId="0" applyNumberFormat="1" applyFont="1" applyFill="1" applyBorder="1" applyAlignment="1">
      <alignment horizontal="left" vertical="top" wrapText="1"/>
    </xf>
    <xf numFmtId="49" fontId="8" fillId="0" borderId="8" xfId="0" applyNumberFormat="1" applyFont="1" applyFill="1" applyBorder="1" applyAlignment="1">
      <alignment horizontal="left" vertical="top" wrapText="1"/>
    </xf>
    <xf numFmtId="0" fontId="22" fillId="0" borderId="0" xfId="0" applyNumberFormat="1" applyFont="1" applyFill="1" applyBorder="1" applyAlignment="1">
      <alignment horizontal="left" vertical="top" wrapText="1"/>
    </xf>
    <xf numFmtId="49" fontId="22" fillId="0" borderId="0" xfId="0" applyNumberFormat="1" applyFont="1" applyFill="1" applyBorder="1" applyAlignment="1">
      <alignment horizontal="left" vertical="center" wrapText="1"/>
    </xf>
  </cellXfs>
  <cellStyles count="14">
    <cellStyle name="Обычный" xfId="0" builtinId="0"/>
    <cellStyle name="Обычный 2" xfId="1"/>
    <cellStyle name="Обычный 2 2" xfId="3"/>
    <cellStyle name="Обычный 2 2 2" xfId="7"/>
    <cellStyle name="Обычный 2 2 2 2" xfId="11"/>
    <cellStyle name="Обычный 2 2 2 2 2" xfId="13"/>
    <cellStyle name="Обычный 2 2 3" xfId="9"/>
    <cellStyle name="Обычный 2 3" xfId="4"/>
    <cellStyle name="Обычный 2 4" xfId="10"/>
    <cellStyle name="Обычный 2 4 2" xfId="12"/>
    <cellStyle name="Обычный 3" xfId="5"/>
    <cellStyle name="Обычный 4" xfId="6"/>
    <cellStyle name="Обычный 5" xfId="8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E34"/>
  <sheetViews>
    <sheetView tabSelected="1" view="pageBreakPreview" topLeftCell="A3" zoomScale="40" zoomScaleNormal="85" zoomScaleSheetLayoutView="40" workbookViewId="0">
      <selection activeCell="B8" sqref="B8"/>
    </sheetView>
  </sheetViews>
  <sheetFormatPr defaultRowHeight="32.4" x14ac:dyDescent="0.55000000000000004"/>
  <cols>
    <col min="1" max="1" width="56.33203125" style="6" customWidth="1"/>
    <col min="2" max="2" width="79.33203125" style="6" customWidth="1"/>
    <col min="3" max="3" width="152.44140625" style="6" customWidth="1"/>
    <col min="4" max="4" width="154" style="6" customWidth="1"/>
    <col min="5" max="17" width="135.6640625" customWidth="1"/>
  </cols>
  <sheetData>
    <row r="1" spans="1:5" x14ac:dyDescent="0.55000000000000004">
      <c r="A1" s="7"/>
      <c r="B1" s="7"/>
      <c r="C1" s="7"/>
      <c r="D1" s="8" t="s">
        <v>154</v>
      </c>
      <c r="E1" s="6"/>
    </row>
    <row r="2" spans="1:5" x14ac:dyDescent="0.55000000000000004">
      <c r="A2" s="174"/>
      <c r="B2" s="174"/>
      <c r="C2" s="174"/>
      <c r="D2" s="174"/>
      <c r="E2" s="6"/>
    </row>
    <row r="3" spans="1:5" s="1" customFormat="1" ht="142.5" customHeight="1" x14ac:dyDescent="0.25">
      <c r="A3" s="372" t="s">
        <v>153</v>
      </c>
      <c r="B3" s="372"/>
      <c r="C3" s="372"/>
      <c r="D3" s="372"/>
      <c r="E3" s="201"/>
    </row>
    <row r="4" spans="1:5" x14ac:dyDescent="0.55000000000000004">
      <c r="A4" s="10"/>
      <c r="B4" s="11"/>
      <c r="C4" s="174"/>
      <c r="D4" s="200"/>
      <c r="E4" s="6"/>
    </row>
    <row r="5" spans="1:5" ht="76.5" customHeight="1" x14ac:dyDescent="0.55000000000000004">
      <c r="A5" s="373" t="s">
        <v>1</v>
      </c>
      <c r="B5" s="373" t="s">
        <v>5</v>
      </c>
      <c r="C5" s="374" t="s">
        <v>152</v>
      </c>
      <c r="D5" s="374"/>
      <c r="E5" s="6"/>
    </row>
    <row r="6" spans="1:5" s="3" customFormat="1" ht="242.25" customHeight="1" x14ac:dyDescent="0.55000000000000004">
      <c r="A6" s="373"/>
      <c r="B6" s="373"/>
      <c r="C6" s="172" t="s">
        <v>151</v>
      </c>
      <c r="D6" s="170" t="s">
        <v>150</v>
      </c>
      <c r="E6" s="198"/>
    </row>
    <row r="7" spans="1:5" s="2" customFormat="1" ht="51.75" customHeight="1" x14ac:dyDescent="0.25">
      <c r="A7" s="172">
        <v>1</v>
      </c>
      <c r="B7" s="170">
        <v>2</v>
      </c>
      <c r="C7" s="172">
        <v>3</v>
      </c>
      <c r="D7" s="172">
        <v>4</v>
      </c>
      <c r="E7" s="187"/>
    </row>
    <row r="8" spans="1:5" s="2" customFormat="1" ht="103.5" customHeight="1" x14ac:dyDescent="0.25">
      <c r="A8" s="180" t="s">
        <v>25</v>
      </c>
      <c r="B8" s="197" t="s">
        <v>29</v>
      </c>
      <c r="C8" s="58" t="s">
        <v>149</v>
      </c>
      <c r="D8" s="196" t="s">
        <v>148</v>
      </c>
      <c r="E8" s="187"/>
    </row>
    <row r="9" spans="1:5" s="2" customFormat="1" ht="64.8" x14ac:dyDescent="0.25">
      <c r="A9" s="189" t="s">
        <v>147</v>
      </c>
      <c r="B9" s="161" t="s">
        <v>69</v>
      </c>
      <c r="C9" s="182" t="s">
        <v>137</v>
      </c>
      <c r="D9" s="58" t="s">
        <v>346</v>
      </c>
      <c r="E9" s="187"/>
    </row>
    <row r="10" spans="1:5" s="2" customFormat="1" ht="97.2" x14ac:dyDescent="0.25">
      <c r="A10" s="195" t="s">
        <v>36</v>
      </c>
      <c r="B10" s="194" t="s">
        <v>31</v>
      </c>
      <c r="C10" s="182" t="s">
        <v>137</v>
      </c>
      <c r="D10" s="58" t="s">
        <v>346</v>
      </c>
      <c r="E10" s="187"/>
    </row>
    <row r="11" spans="1:5" s="2" customFormat="1" ht="129.6" x14ac:dyDescent="0.25">
      <c r="A11" s="195" t="s">
        <v>139</v>
      </c>
      <c r="B11" s="194" t="s">
        <v>32</v>
      </c>
      <c r="C11" s="182" t="s">
        <v>137</v>
      </c>
      <c r="D11" s="58" t="s">
        <v>347</v>
      </c>
      <c r="E11" s="187"/>
    </row>
    <row r="12" spans="1:5" s="5" customFormat="1" ht="97.2" x14ac:dyDescent="0.25">
      <c r="A12" s="12" t="s">
        <v>126</v>
      </c>
      <c r="B12" s="12" t="s">
        <v>33</v>
      </c>
      <c r="C12" s="182" t="s">
        <v>137</v>
      </c>
      <c r="D12" s="58" t="s">
        <v>347</v>
      </c>
      <c r="E12" s="192"/>
    </row>
    <row r="13" spans="1:5" s="5" customFormat="1" ht="162" x14ac:dyDescent="0.25">
      <c r="A13" s="189" t="s">
        <v>35</v>
      </c>
      <c r="B13" s="161" t="s">
        <v>70</v>
      </c>
      <c r="C13" s="182" t="s">
        <v>137</v>
      </c>
      <c r="D13" s="58" t="s">
        <v>347</v>
      </c>
      <c r="E13" s="192"/>
    </row>
    <row r="14" spans="1:5" s="5" customFormat="1" ht="143.25" customHeight="1" x14ac:dyDescent="0.25">
      <c r="A14" s="193" t="s">
        <v>37</v>
      </c>
      <c r="B14" s="12" t="s">
        <v>71</v>
      </c>
      <c r="C14" s="58" t="s">
        <v>137</v>
      </c>
      <c r="D14" s="58" t="s">
        <v>347</v>
      </c>
      <c r="E14" s="192"/>
    </row>
    <row r="15" spans="1:5" s="5" customFormat="1" ht="97.2" x14ac:dyDescent="0.25">
      <c r="A15" s="12" t="s">
        <v>132</v>
      </c>
      <c r="B15" s="161" t="s">
        <v>34</v>
      </c>
      <c r="C15" s="182" t="s">
        <v>137</v>
      </c>
      <c r="D15" s="58" t="s">
        <v>348</v>
      </c>
      <c r="E15" s="192"/>
    </row>
    <row r="16" spans="1:5" s="5" customFormat="1" ht="97.2" x14ac:dyDescent="0.25">
      <c r="A16" s="189" t="s">
        <v>4</v>
      </c>
      <c r="B16" s="326" t="s">
        <v>133</v>
      </c>
      <c r="C16" s="182" t="s">
        <v>137</v>
      </c>
      <c r="D16" s="58" t="s">
        <v>347</v>
      </c>
      <c r="E16" s="192"/>
    </row>
    <row r="17" spans="1:5" s="5" customFormat="1" ht="226.8" x14ac:dyDescent="0.25">
      <c r="A17" s="188" t="s">
        <v>36</v>
      </c>
      <c r="B17" s="326" t="s">
        <v>41</v>
      </c>
      <c r="C17" s="182" t="s">
        <v>137</v>
      </c>
      <c r="D17" s="58" t="s">
        <v>347</v>
      </c>
      <c r="E17" s="192"/>
    </row>
    <row r="18" spans="1:5" s="2" customFormat="1" ht="409.6" x14ac:dyDescent="0.25">
      <c r="A18" s="188" t="s">
        <v>139</v>
      </c>
      <c r="B18" s="190" t="s">
        <v>305</v>
      </c>
      <c r="C18" s="182" t="s">
        <v>137</v>
      </c>
      <c r="D18" s="58" t="s">
        <v>347</v>
      </c>
      <c r="E18" s="187"/>
    </row>
    <row r="19" spans="1:5" s="2" customFormat="1" ht="388.8" x14ac:dyDescent="0.25">
      <c r="A19" s="188" t="s">
        <v>126</v>
      </c>
      <c r="B19" s="190" t="s">
        <v>127</v>
      </c>
      <c r="C19" s="182" t="s">
        <v>137</v>
      </c>
      <c r="D19" s="58" t="s">
        <v>347</v>
      </c>
      <c r="E19" s="187"/>
    </row>
    <row r="20" spans="1:5" s="2" customFormat="1" ht="226.8" x14ac:dyDescent="0.25">
      <c r="A20" s="188" t="s">
        <v>132</v>
      </c>
      <c r="B20" s="326" t="s">
        <v>306</v>
      </c>
      <c r="C20" s="182" t="s">
        <v>137</v>
      </c>
      <c r="D20" s="58" t="s">
        <v>145</v>
      </c>
      <c r="E20" s="187"/>
    </row>
    <row r="21" spans="1:5" s="2" customFormat="1" ht="162" x14ac:dyDescent="0.25">
      <c r="A21" s="189" t="s">
        <v>146</v>
      </c>
      <c r="B21" s="161" t="s">
        <v>43</v>
      </c>
      <c r="C21" s="182" t="s">
        <v>137</v>
      </c>
      <c r="D21" s="58" t="s">
        <v>145</v>
      </c>
      <c r="E21" s="187"/>
    </row>
    <row r="22" spans="1:5" s="2" customFormat="1" ht="76.5" customHeight="1" x14ac:dyDescent="0.25">
      <c r="A22" s="188" t="s">
        <v>36</v>
      </c>
      <c r="B22" s="161" t="s">
        <v>73</v>
      </c>
      <c r="C22" s="182" t="s">
        <v>137</v>
      </c>
      <c r="D22" s="58" t="s">
        <v>144</v>
      </c>
      <c r="E22" s="187"/>
    </row>
    <row r="23" spans="1:5" s="2" customFormat="1" ht="97.2" x14ac:dyDescent="0.25">
      <c r="A23" s="191" t="s">
        <v>139</v>
      </c>
      <c r="B23" s="12" t="s">
        <v>74</v>
      </c>
      <c r="C23" s="58" t="s">
        <v>137</v>
      </c>
      <c r="D23" s="58" t="s">
        <v>145</v>
      </c>
      <c r="E23" s="187"/>
    </row>
    <row r="24" spans="1:5" s="2" customFormat="1" ht="255.75" customHeight="1" x14ac:dyDescent="0.25">
      <c r="A24" s="188" t="s">
        <v>126</v>
      </c>
      <c r="B24" s="161" t="s">
        <v>75</v>
      </c>
      <c r="C24" s="182" t="s">
        <v>137</v>
      </c>
      <c r="D24" s="58" t="s">
        <v>145</v>
      </c>
      <c r="E24" s="187"/>
    </row>
    <row r="25" spans="1:5" s="2" customFormat="1" ht="76.5" customHeight="1" x14ac:dyDescent="0.25">
      <c r="A25" s="189" t="s">
        <v>143</v>
      </c>
      <c r="B25" s="161" t="s">
        <v>76</v>
      </c>
      <c r="C25" s="182" t="s">
        <v>137</v>
      </c>
      <c r="D25" s="58" t="s">
        <v>347</v>
      </c>
      <c r="E25" s="187"/>
    </row>
    <row r="26" spans="1:5" s="2" customFormat="1" ht="324" x14ac:dyDescent="0.25">
      <c r="A26" s="188" t="s">
        <v>36</v>
      </c>
      <c r="B26" s="190" t="s">
        <v>142</v>
      </c>
      <c r="C26" s="182" t="s">
        <v>137</v>
      </c>
      <c r="D26" s="58" t="s">
        <v>347</v>
      </c>
      <c r="E26" s="187"/>
    </row>
    <row r="27" spans="1:5" s="2" customFormat="1" ht="97.2" x14ac:dyDescent="0.25">
      <c r="A27" s="188" t="s">
        <v>139</v>
      </c>
      <c r="B27" s="161" t="s">
        <v>77</v>
      </c>
      <c r="C27" s="182" t="s">
        <v>137</v>
      </c>
      <c r="D27" s="58" t="s">
        <v>347</v>
      </c>
      <c r="E27" s="187"/>
    </row>
    <row r="28" spans="1:5" s="2" customFormat="1" ht="324" x14ac:dyDescent="0.25">
      <c r="A28" s="188" t="s">
        <v>126</v>
      </c>
      <c r="B28" s="161" t="s">
        <v>141</v>
      </c>
      <c r="C28" s="182" t="s">
        <v>137</v>
      </c>
      <c r="D28" s="58" t="s">
        <v>347</v>
      </c>
      <c r="E28" s="187"/>
    </row>
    <row r="29" spans="1:5" s="2" customFormat="1" ht="162" x14ac:dyDescent="0.25">
      <c r="A29" s="188" t="s">
        <v>132</v>
      </c>
      <c r="B29" s="161" t="s">
        <v>78</v>
      </c>
      <c r="C29" s="182" t="s">
        <v>137</v>
      </c>
      <c r="D29" s="58" t="s">
        <v>347</v>
      </c>
      <c r="E29" s="187"/>
    </row>
    <row r="30" spans="1:5" s="2" customFormat="1" ht="129.6" x14ac:dyDescent="0.25">
      <c r="A30" s="188" t="s">
        <v>79</v>
      </c>
      <c r="B30" s="161" t="s">
        <v>80</v>
      </c>
      <c r="C30" s="182" t="s">
        <v>137</v>
      </c>
      <c r="D30" s="58" t="s">
        <v>347</v>
      </c>
      <c r="E30" s="187"/>
    </row>
    <row r="31" spans="1:5" s="2" customFormat="1" ht="76.5" customHeight="1" x14ac:dyDescent="0.25">
      <c r="A31" s="189" t="s">
        <v>140</v>
      </c>
      <c r="B31" s="161" t="s">
        <v>81</v>
      </c>
      <c r="C31" s="182" t="s">
        <v>137</v>
      </c>
      <c r="D31" s="58" t="s">
        <v>138</v>
      </c>
      <c r="E31" s="187"/>
    </row>
    <row r="32" spans="1:5" s="2" customFormat="1" ht="194.4" x14ac:dyDescent="0.25">
      <c r="A32" s="188" t="s">
        <v>36</v>
      </c>
      <c r="B32" s="161" t="s">
        <v>82</v>
      </c>
      <c r="C32" s="182" t="s">
        <v>137</v>
      </c>
      <c r="D32" s="58" t="s">
        <v>138</v>
      </c>
      <c r="E32" s="187"/>
    </row>
    <row r="33" spans="1:5" s="2" customFormat="1" ht="97.2" x14ac:dyDescent="0.25">
      <c r="A33" s="188" t="s">
        <v>139</v>
      </c>
      <c r="B33" s="161" t="s">
        <v>83</v>
      </c>
      <c r="C33" s="182" t="s">
        <v>137</v>
      </c>
      <c r="D33" s="58" t="s">
        <v>138</v>
      </c>
      <c r="E33" s="187"/>
    </row>
    <row r="34" spans="1:5" s="2" customFormat="1" ht="97.2" x14ac:dyDescent="0.25">
      <c r="A34" s="188" t="s">
        <v>126</v>
      </c>
      <c r="B34" s="12" t="s">
        <v>84</v>
      </c>
      <c r="C34" s="182" t="s">
        <v>137</v>
      </c>
      <c r="D34" s="58" t="s">
        <v>347</v>
      </c>
      <c r="E34" s="187"/>
    </row>
  </sheetData>
  <mergeCells count="4">
    <mergeCell ref="A3:D3"/>
    <mergeCell ref="A5:A6"/>
    <mergeCell ref="B5:B6"/>
    <mergeCell ref="C5:D5"/>
  </mergeCells>
  <printOptions horizontalCentered="1"/>
  <pageMargins left="0.39370078740157483" right="0.39370078740157483" top="1.1811023622047245" bottom="0.55118110236220474" header="0.86614173228346458" footer="0.27559055118110237"/>
  <pageSetup paperSize="9" scale="32" firstPageNumber="56" fitToHeight="0" orientation="landscape" useFirstPageNumber="1" r:id="rId1"/>
  <headerFooter scaleWithDoc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N63"/>
  <sheetViews>
    <sheetView topLeftCell="A7" zoomScale="80" zoomScaleNormal="80" zoomScaleSheetLayoutView="100" workbookViewId="0">
      <selection activeCell="K61" sqref="K61"/>
    </sheetView>
  </sheetViews>
  <sheetFormatPr defaultRowHeight="13.2" x14ac:dyDescent="0.25"/>
  <cols>
    <col min="1" max="1" width="25.88671875" style="1" customWidth="1"/>
    <col min="2" max="2" width="27" style="1" customWidth="1"/>
    <col min="3" max="3" width="34.6640625" style="1" customWidth="1"/>
    <col min="4" max="4" width="26.5546875" style="1" bestFit="1" customWidth="1"/>
    <col min="5" max="5" width="16.33203125" style="1" customWidth="1"/>
    <col min="6" max="6" width="19.88671875" style="1" customWidth="1"/>
    <col min="7" max="7" width="23.33203125" style="1" customWidth="1"/>
    <col min="8" max="8" width="24" style="1" customWidth="1"/>
    <col min="9" max="9" width="26.109375" style="1" customWidth="1"/>
    <col min="10" max="10" width="23.88671875" style="1" customWidth="1"/>
  </cols>
  <sheetData>
    <row r="1" spans="1:14" ht="18" x14ac:dyDescent="0.35">
      <c r="A1" s="217"/>
      <c r="B1" s="217"/>
      <c r="C1" s="262"/>
      <c r="D1" s="263"/>
      <c r="E1" s="263"/>
      <c r="F1" s="263"/>
      <c r="G1" s="264"/>
      <c r="H1" s="264"/>
      <c r="I1" s="265" t="s">
        <v>183</v>
      </c>
      <c r="J1" s="264"/>
    </row>
    <row r="2" spans="1:14" ht="18" x14ac:dyDescent="0.35">
      <c r="A2" s="217"/>
      <c r="B2" s="217"/>
      <c r="C2" s="215"/>
      <c r="D2" s="215"/>
      <c r="E2" s="215"/>
      <c r="F2" s="215"/>
      <c r="G2" s="219"/>
      <c r="H2" s="219"/>
      <c r="I2" s="219"/>
      <c r="J2" s="219"/>
    </row>
    <row r="3" spans="1:14" s="1" customFormat="1" ht="54" x14ac:dyDescent="0.25">
      <c r="A3" s="218" t="s">
        <v>208</v>
      </c>
      <c r="B3" s="218"/>
      <c r="C3" s="218"/>
      <c r="D3" s="218"/>
      <c r="E3" s="218"/>
      <c r="F3" s="218"/>
      <c r="G3" s="218"/>
      <c r="H3" s="218"/>
      <c r="I3" s="218"/>
      <c r="J3" s="218"/>
    </row>
    <row r="4" spans="1:14" x14ac:dyDescent="0.25">
      <c r="A4" s="266"/>
      <c r="B4" s="266"/>
      <c r="C4" s="208"/>
      <c r="D4" s="267"/>
      <c r="E4" s="267"/>
      <c r="F4" s="267"/>
      <c r="G4" s="216"/>
      <c r="H4" s="216"/>
      <c r="I4" s="216"/>
      <c r="J4" s="216"/>
    </row>
    <row r="5" spans="1:14" s="3" customFormat="1" ht="61.5" customHeight="1" x14ac:dyDescent="0.25">
      <c r="A5" s="390" t="s">
        <v>1</v>
      </c>
      <c r="B5" s="399" t="s">
        <v>184</v>
      </c>
      <c r="C5" s="399" t="s">
        <v>185</v>
      </c>
      <c r="D5" s="390" t="s">
        <v>186</v>
      </c>
      <c r="E5" s="393" t="s">
        <v>187</v>
      </c>
      <c r="F5" s="393" t="s">
        <v>188</v>
      </c>
      <c r="G5" s="386" t="s">
        <v>189</v>
      </c>
      <c r="H5" s="387"/>
      <c r="I5" s="390" t="s">
        <v>190</v>
      </c>
      <c r="J5" s="268"/>
    </row>
    <row r="6" spans="1:14" s="1" customFormat="1" ht="15.75" hidden="1" customHeight="1" x14ac:dyDescent="0.25">
      <c r="A6" s="390"/>
      <c r="B6" s="399"/>
      <c r="C6" s="399"/>
      <c r="D6" s="390"/>
      <c r="E6" s="394"/>
      <c r="F6" s="394"/>
      <c r="G6" s="388"/>
      <c r="H6" s="389"/>
      <c r="I6" s="390"/>
      <c r="J6" s="268"/>
    </row>
    <row r="7" spans="1:14" s="3" customFormat="1" ht="87" customHeight="1" x14ac:dyDescent="0.25">
      <c r="A7" s="390"/>
      <c r="B7" s="399"/>
      <c r="C7" s="399"/>
      <c r="D7" s="390"/>
      <c r="E7" s="395"/>
      <c r="F7" s="395"/>
      <c r="G7" s="341" t="s">
        <v>191</v>
      </c>
      <c r="H7" s="341" t="s">
        <v>192</v>
      </c>
      <c r="I7" s="390"/>
      <c r="J7" s="269"/>
      <c r="K7" s="268"/>
    </row>
    <row r="8" spans="1:14" s="2" customFormat="1" ht="15.6" x14ac:dyDescent="0.25">
      <c r="A8" s="270">
        <v>1</v>
      </c>
      <c r="B8" s="270">
        <v>2</v>
      </c>
      <c r="C8" s="341">
        <v>3</v>
      </c>
      <c r="D8" s="341">
        <v>4</v>
      </c>
      <c r="E8" s="341">
        <v>5</v>
      </c>
      <c r="F8" s="341">
        <v>6</v>
      </c>
      <c r="G8" s="341">
        <v>7</v>
      </c>
      <c r="H8" s="341">
        <v>8</v>
      </c>
      <c r="I8" s="341">
        <v>9</v>
      </c>
      <c r="J8" s="268"/>
    </row>
    <row r="9" spans="1:14" s="1" customFormat="1" ht="93.75" customHeight="1" x14ac:dyDescent="0.3">
      <c r="A9" s="353" t="s">
        <v>25</v>
      </c>
      <c r="B9" s="354" t="s">
        <v>313</v>
      </c>
      <c r="C9" s="271" t="s">
        <v>209</v>
      </c>
      <c r="D9" s="272" t="s">
        <v>213</v>
      </c>
      <c r="E9" s="225" t="s">
        <v>193</v>
      </c>
      <c r="F9" s="273" t="s">
        <v>210</v>
      </c>
      <c r="G9" s="334">
        <v>363.7</v>
      </c>
      <c r="H9" s="334">
        <v>450.8</v>
      </c>
      <c r="I9" s="331"/>
      <c r="J9" s="371"/>
      <c r="L9" s="282"/>
    </row>
    <row r="10" spans="1:14" s="1" customFormat="1" ht="31.2" x14ac:dyDescent="0.3">
      <c r="A10" s="355"/>
      <c r="B10" s="356"/>
      <c r="C10" s="271" t="s">
        <v>211</v>
      </c>
      <c r="D10" s="272" t="s">
        <v>213</v>
      </c>
      <c r="E10" s="225" t="s">
        <v>193</v>
      </c>
      <c r="F10" s="225" t="s">
        <v>212</v>
      </c>
      <c r="G10" s="335">
        <v>3.21</v>
      </c>
      <c r="H10" s="221" t="s">
        <v>326</v>
      </c>
      <c r="I10" s="335"/>
      <c r="J10" s="371"/>
      <c r="L10" s="282"/>
    </row>
    <row r="11" spans="1:14" s="1" customFormat="1" ht="216" customHeight="1" x14ac:dyDescent="0.3">
      <c r="A11" s="355"/>
      <c r="B11" s="356"/>
      <c r="C11" s="286" t="s">
        <v>335</v>
      </c>
      <c r="D11" s="225" t="s">
        <v>195</v>
      </c>
      <c r="E11" s="225" t="s">
        <v>193</v>
      </c>
      <c r="F11" s="225" t="s">
        <v>194</v>
      </c>
      <c r="G11" s="336">
        <v>7.8</v>
      </c>
      <c r="H11" s="332" t="s">
        <v>332</v>
      </c>
      <c r="I11" s="335"/>
      <c r="J11" s="371"/>
      <c r="L11"/>
      <c r="M11" s="342"/>
      <c r="N11"/>
    </row>
    <row r="12" spans="1:14" s="1" customFormat="1" ht="120.75" customHeight="1" x14ac:dyDescent="0.3">
      <c r="A12" s="355"/>
      <c r="B12" s="356"/>
      <c r="C12" s="271" t="s">
        <v>196</v>
      </c>
      <c r="D12" s="225" t="s">
        <v>197</v>
      </c>
      <c r="E12" s="225" t="s">
        <v>193</v>
      </c>
      <c r="F12" s="225" t="s">
        <v>214</v>
      </c>
      <c r="G12" s="336">
        <v>11.8</v>
      </c>
      <c r="H12" s="332" t="s">
        <v>333</v>
      </c>
      <c r="I12" s="335"/>
      <c r="J12" s="371"/>
    </row>
    <row r="13" spans="1:14" s="1" customFormat="1" ht="120.75" customHeight="1" x14ac:dyDescent="0.3">
      <c r="A13" s="355"/>
      <c r="B13" s="356"/>
      <c r="C13" s="271" t="s">
        <v>311</v>
      </c>
      <c r="D13" s="225"/>
      <c r="E13" s="225" t="s">
        <v>193</v>
      </c>
      <c r="F13" s="225" t="s">
        <v>214</v>
      </c>
      <c r="G13" s="336">
        <v>100</v>
      </c>
      <c r="H13" s="332" t="s">
        <v>345</v>
      </c>
      <c r="I13" s="335"/>
      <c r="J13" s="371"/>
      <c r="L13"/>
    </row>
    <row r="14" spans="1:14" s="1" customFormat="1" ht="61.5" customHeight="1" x14ac:dyDescent="0.3">
      <c r="A14" s="357"/>
      <c r="B14" s="358"/>
      <c r="C14" s="271" t="s">
        <v>215</v>
      </c>
      <c r="D14" s="225"/>
      <c r="E14" s="225" t="s">
        <v>193</v>
      </c>
      <c r="F14" s="225" t="s">
        <v>214</v>
      </c>
      <c r="G14" s="337">
        <v>110</v>
      </c>
      <c r="H14" s="332" t="s">
        <v>334</v>
      </c>
      <c r="I14" s="335"/>
      <c r="J14" s="371"/>
      <c r="M14" s="276"/>
    </row>
    <row r="15" spans="1:14" s="1" customFormat="1" ht="135" customHeight="1" x14ac:dyDescent="0.3">
      <c r="A15" s="349" t="s">
        <v>147</v>
      </c>
      <c r="B15" s="346" t="s">
        <v>217</v>
      </c>
      <c r="C15" s="277" t="s">
        <v>218</v>
      </c>
      <c r="D15" s="274"/>
      <c r="E15" s="274" t="s">
        <v>193</v>
      </c>
      <c r="F15" s="274" t="s">
        <v>194</v>
      </c>
      <c r="G15" s="221" t="s">
        <v>216</v>
      </c>
      <c r="H15" s="221" t="s">
        <v>344</v>
      </c>
      <c r="I15" s="306"/>
      <c r="J15" s="371"/>
    </row>
    <row r="16" spans="1:14" ht="120.75" customHeight="1" x14ac:dyDescent="0.3">
      <c r="A16" s="359" t="s">
        <v>352</v>
      </c>
      <c r="B16" s="359" t="s">
        <v>219</v>
      </c>
      <c r="C16" s="277" t="s">
        <v>220</v>
      </c>
      <c r="D16" s="274"/>
      <c r="E16" s="274" t="s">
        <v>193</v>
      </c>
      <c r="F16" s="274" t="s">
        <v>194</v>
      </c>
      <c r="G16" s="221" t="s">
        <v>221</v>
      </c>
      <c r="H16" s="221" t="s">
        <v>221</v>
      </c>
      <c r="I16" s="306"/>
      <c r="J16" s="371"/>
    </row>
    <row r="17" spans="1:14" s="280" customFormat="1" ht="139.5" customHeight="1" x14ac:dyDescent="0.3">
      <c r="A17" s="360" t="s">
        <v>353</v>
      </c>
      <c r="B17" s="360" t="s">
        <v>222</v>
      </c>
      <c r="C17" s="277" t="s">
        <v>223</v>
      </c>
      <c r="D17" s="278"/>
      <c r="E17" s="225" t="s">
        <v>193</v>
      </c>
      <c r="F17" s="279" t="s">
        <v>205</v>
      </c>
      <c r="G17" s="279" t="s">
        <v>224</v>
      </c>
      <c r="H17" s="279" t="s">
        <v>224</v>
      </c>
      <c r="I17" s="327"/>
      <c r="J17" s="371"/>
    </row>
    <row r="18" spans="1:14" s="280" customFormat="1" ht="84.75" customHeight="1" x14ac:dyDescent="0.3">
      <c r="A18" s="361" t="s">
        <v>354</v>
      </c>
      <c r="B18" s="360" t="s">
        <v>225</v>
      </c>
      <c r="C18" s="277" t="s">
        <v>226</v>
      </c>
      <c r="D18" s="278"/>
      <c r="E18" s="225" t="s">
        <v>193</v>
      </c>
      <c r="F18" s="279" t="s">
        <v>205</v>
      </c>
      <c r="G18" s="279" t="s">
        <v>227</v>
      </c>
      <c r="H18" s="279" t="s">
        <v>227</v>
      </c>
      <c r="I18" s="327"/>
      <c r="J18" s="371"/>
    </row>
    <row r="19" spans="1:14" s="280" customFormat="1" ht="106.5" customHeight="1" x14ac:dyDescent="0.3">
      <c r="A19" s="391" t="s">
        <v>355</v>
      </c>
      <c r="B19" s="391" t="s">
        <v>228</v>
      </c>
      <c r="C19" s="277" t="s">
        <v>229</v>
      </c>
      <c r="D19" s="278"/>
      <c r="E19" s="225" t="s">
        <v>193</v>
      </c>
      <c r="F19" s="279" t="s">
        <v>214</v>
      </c>
      <c r="G19" s="279" t="s">
        <v>230</v>
      </c>
      <c r="H19" s="279" t="s">
        <v>230</v>
      </c>
      <c r="I19" s="327"/>
      <c r="J19" s="371"/>
    </row>
    <row r="20" spans="1:14" s="280" customFormat="1" ht="165" customHeight="1" x14ac:dyDescent="0.3">
      <c r="A20" s="392"/>
      <c r="B20" s="392"/>
      <c r="C20" s="277" t="s">
        <v>327</v>
      </c>
      <c r="D20" s="278"/>
      <c r="E20" s="225" t="s">
        <v>193</v>
      </c>
      <c r="F20" s="279" t="s">
        <v>214</v>
      </c>
      <c r="G20" s="351" t="s">
        <v>230</v>
      </c>
      <c r="H20" s="351" t="s">
        <v>230</v>
      </c>
      <c r="I20" s="307"/>
      <c r="J20" s="371"/>
    </row>
    <row r="21" spans="1:14" s="1" customFormat="1" ht="78" x14ac:dyDescent="0.3">
      <c r="A21" s="349" t="s">
        <v>4</v>
      </c>
      <c r="B21" s="346" t="s">
        <v>231</v>
      </c>
      <c r="C21" s="281" t="s">
        <v>232</v>
      </c>
      <c r="D21" s="274"/>
      <c r="E21" s="225" t="s">
        <v>193</v>
      </c>
      <c r="F21" s="274" t="s">
        <v>234</v>
      </c>
      <c r="G21" s="221" t="s">
        <v>233</v>
      </c>
      <c r="H21" s="221" t="s">
        <v>233</v>
      </c>
      <c r="I21" s="306"/>
      <c r="J21" s="371"/>
    </row>
    <row r="22" spans="1:14" s="1" customFormat="1" ht="46.8" x14ac:dyDescent="0.3">
      <c r="A22" s="350"/>
      <c r="B22" s="347"/>
      <c r="C22" s="281" t="s">
        <v>199</v>
      </c>
      <c r="D22" s="274"/>
      <c r="E22" s="225" t="s">
        <v>193</v>
      </c>
      <c r="F22" s="274" t="s">
        <v>200</v>
      </c>
      <c r="G22" s="221" t="s">
        <v>235</v>
      </c>
      <c r="H22" s="221" t="s">
        <v>235</v>
      </c>
      <c r="I22" s="306"/>
      <c r="J22" s="371"/>
    </row>
    <row r="23" spans="1:14" s="1" customFormat="1" ht="62.4" x14ac:dyDescent="0.3">
      <c r="A23" s="350"/>
      <c r="B23" s="347"/>
      <c r="C23" s="281" t="s">
        <v>328</v>
      </c>
      <c r="D23" s="274"/>
      <c r="E23" s="225" t="s">
        <v>193</v>
      </c>
      <c r="F23" s="274" t="s">
        <v>200</v>
      </c>
      <c r="G23" s="221" t="s">
        <v>236</v>
      </c>
      <c r="H23" s="221" t="s">
        <v>341</v>
      </c>
      <c r="I23" s="306"/>
      <c r="J23" s="371"/>
    </row>
    <row r="24" spans="1:14" s="1" customFormat="1" ht="93.6" x14ac:dyDescent="0.3">
      <c r="A24" s="350"/>
      <c r="B24" s="347"/>
      <c r="C24" s="281" t="s">
        <v>237</v>
      </c>
      <c r="D24" s="274"/>
      <c r="E24" s="225" t="s">
        <v>193</v>
      </c>
      <c r="F24" s="274" t="s">
        <v>214</v>
      </c>
      <c r="G24" s="221" t="s">
        <v>238</v>
      </c>
      <c r="H24" s="221" t="s">
        <v>238</v>
      </c>
      <c r="I24" s="306"/>
      <c r="J24" s="371"/>
    </row>
    <row r="25" spans="1:14" s="1" customFormat="1" ht="62.4" x14ac:dyDescent="0.3">
      <c r="A25" s="350"/>
      <c r="B25" s="347"/>
      <c r="C25" s="281" t="s">
        <v>239</v>
      </c>
      <c r="D25" s="274"/>
      <c r="E25" s="225" t="s">
        <v>193</v>
      </c>
      <c r="F25" s="274" t="s">
        <v>337</v>
      </c>
      <c r="G25" s="221" t="s">
        <v>240</v>
      </c>
      <c r="H25" s="221" t="s">
        <v>343</v>
      </c>
      <c r="I25" s="306"/>
      <c r="J25" s="371"/>
    </row>
    <row r="26" spans="1:14" s="1" customFormat="1" ht="62.4" x14ac:dyDescent="0.3">
      <c r="A26" s="350"/>
      <c r="B26" s="347"/>
      <c r="C26" s="281" t="s">
        <v>336</v>
      </c>
      <c r="D26" s="274"/>
      <c r="E26" s="225" t="s">
        <v>193</v>
      </c>
      <c r="F26" s="274" t="s">
        <v>205</v>
      </c>
      <c r="G26" s="221" t="s">
        <v>241</v>
      </c>
      <c r="H26" s="221" t="s">
        <v>340</v>
      </c>
      <c r="I26" s="306"/>
      <c r="J26" s="371"/>
    </row>
    <row r="27" spans="1:14" s="1" customFormat="1" ht="31.2" x14ac:dyDescent="0.3">
      <c r="A27" s="350"/>
      <c r="B27" s="347"/>
      <c r="C27" s="281" t="s">
        <v>242</v>
      </c>
      <c r="D27" s="274" t="s">
        <v>244</v>
      </c>
      <c r="E27" s="225" t="s">
        <v>193</v>
      </c>
      <c r="F27" s="274" t="s">
        <v>214</v>
      </c>
      <c r="G27" s="221" t="s">
        <v>243</v>
      </c>
      <c r="H27" s="221" t="s">
        <v>243</v>
      </c>
      <c r="I27" s="306"/>
      <c r="J27" s="371"/>
    </row>
    <row r="28" spans="1:14" s="1" customFormat="1" ht="46.8" x14ac:dyDescent="0.3">
      <c r="A28" s="350"/>
      <c r="B28" s="347"/>
      <c r="C28" s="281" t="s">
        <v>245</v>
      </c>
      <c r="D28" s="274" t="s">
        <v>247</v>
      </c>
      <c r="E28" s="225" t="s">
        <v>193</v>
      </c>
      <c r="F28" s="274" t="s">
        <v>194</v>
      </c>
      <c r="G28" s="221" t="s">
        <v>246</v>
      </c>
      <c r="H28" s="221" t="s">
        <v>246</v>
      </c>
      <c r="I28" s="306"/>
      <c r="J28" s="371"/>
    </row>
    <row r="29" spans="1:14" ht="132" customHeight="1" x14ac:dyDescent="0.3">
      <c r="A29" s="362" t="s">
        <v>356</v>
      </c>
      <c r="B29" s="380" t="s">
        <v>248</v>
      </c>
      <c r="C29" s="281" t="s">
        <v>249</v>
      </c>
      <c r="D29" s="275"/>
      <c r="E29" s="225" t="s">
        <v>193</v>
      </c>
      <c r="F29" s="274" t="s">
        <v>198</v>
      </c>
      <c r="G29" s="332" t="s">
        <v>250</v>
      </c>
      <c r="H29" s="332" t="s">
        <v>338</v>
      </c>
      <c r="I29" s="333"/>
      <c r="J29" s="371"/>
    </row>
    <row r="30" spans="1:14" ht="109.2" x14ac:dyDescent="0.3">
      <c r="A30" s="363"/>
      <c r="B30" s="382"/>
      <c r="C30" s="281" t="s">
        <v>251</v>
      </c>
      <c r="D30" s="275"/>
      <c r="E30" s="225" t="s">
        <v>193</v>
      </c>
      <c r="F30" s="274" t="s">
        <v>205</v>
      </c>
      <c r="G30" s="332" t="s">
        <v>252</v>
      </c>
      <c r="H30" s="332" t="s">
        <v>342</v>
      </c>
      <c r="I30" s="333"/>
      <c r="J30" s="371"/>
      <c r="N30" s="282"/>
    </row>
    <row r="31" spans="1:14" ht="409.5" customHeight="1" x14ac:dyDescent="0.3">
      <c r="A31" s="362" t="s">
        <v>357</v>
      </c>
      <c r="B31" s="364" t="s">
        <v>304</v>
      </c>
      <c r="C31" s="287" t="s">
        <v>253</v>
      </c>
      <c r="D31" s="275"/>
      <c r="E31" s="225" t="s">
        <v>193</v>
      </c>
      <c r="F31" s="275" t="s">
        <v>214</v>
      </c>
      <c r="G31" s="332" t="s">
        <v>60</v>
      </c>
      <c r="H31" s="332" t="s">
        <v>60</v>
      </c>
      <c r="I31" s="333"/>
      <c r="J31" s="371"/>
    </row>
    <row r="32" spans="1:14" ht="312" x14ac:dyDescent="0.3">
      <c r="A32" s="365"/>
      <c r="B32" s="366"/>
      <c r="C32" s="287" t="s">
        <v>254</v>
      </c>
      <c r="D32" s="275"/>
      <c r="E32" s="225" t="s">
        <v>193</v>
      </c>
      <c r="F32" s="275" t="s">
        <v>255</v>
      </c>
      <c r="G32" s="332" t="s">
        <v>60</v>
      </c>
      <c r="H32" s="332" t="s">
        <v>60</v>
      </c>
      <c r="I32" s="333"/>
      <c r="J32" s="371"/>
    </row>
    <row r="33" spans="1:11" ht="156" x14ac:dyDescent="0.3">
      <c r="A33" s="363"/>
      <c r="B33" s="367"/>
      <c r="C33" s="281" t="s">
        <v>256</v>
      </c>
      <c r="D33" s="275"/>
      <c r="E33" s="225" t="s">
        <v>193</v>
      </c>
      <c r="F33" s="275" t="s">
        <v>205</v>
      </c>
      <c r="G33" s="332" t="s">
        <v>60</v>
      </c>
      <c r="H33" s="332" t="s">
        <v>60</v>
      </c>
      <c r="I33" s="333"/>
      <c r="J33" s="371"/>
    </row>
    <row r="34" spans="1:11" ht="321.75" customHeight="1" x14ac:dyDescent="0.3">
      <c r="A34" s="375" t="s">
        <v>358</v>
      </c>
      <c r="B34" s="396" t="s">
        <v>257</v>
      </c>
      <c r="C34" s="287" t="s">
        <v>253</v>
      </c>
      <c r="D34" s="275"/>
      <c r="E34" s="225" t="s">
        <v>193</v>
      </c>
      <c r="F34" s="275" t="s">
        <v>214</v>
      </c>
      <c r="G34" s="332" t="s">
        <v>238</v>
      </c>
      <c r="H34" s="332" t="s">
        <v>238</v>
      </c>
      <c r="I34" s="333"/>
      <c r="J34" s="371"/>
      <c r="K34" s="282"/>
    </row>
    <row r="35" spans="1:11" ht="321.75" customHeight="1" x14ac:dyDescent="0.3">
      <c r="A35" s="376"/>
      <c r="B35" s="397"/>
      <c r="C35" s="287" t="s">
        <v>254</v>
      </c>
      <c r="D35" s="275"/>
      <c r="E35" s="225" t="s">
        <v>193</v>
      </c>
      <c r="F35" s="275" t="s">
        <v>255</v>
      </c>
      <c r="G35" s="332" t="s">
        <v>258</v>
      </c>
      <c r="H35" s="332" t="s">
        <v>258</v>
      </c>
      <c r="I35" s="333"/>
      <c r="J35" s="371"/>
    </row>
    <row r="36" spans="1:11" ht="183" customHeight="1" x14ac:dyDescent="0.3">
      <c r="A36" s="377"/>
      <c r="B36" s="398"/>
      <c r="C36" s="281" t="s">
        <v>256</v>
      </c>
      <c r="D36" s="275"/>
      <c r="E36" s="225" t="s">
        <v>193</v>
      </c>
      <c r="F36" s="275" t="s">
        <v>205</v>
      </c>
      <c r="G36" s="332" t="s">
        <v>259</v>
      </c>
      <c r="H36" s="332" t="s">
        <v>259</v>
      </c>
      <c r="I36" s="333"/>
      <c r="J36" s="371"/>
    </row>
    <row r="37" spans="1:11" ht="374.4" x14ac:dyDescent="0.3">
      <c r="A37" s="375" t="s">
        <v>359</v>
      </c>
      <c r="B37" s="380" t="s">
        <v>260</v>
      </c>
      <c r="C37" s="287" t="s">
        <v>253</v>
      </c>
      <c r="D37" s="275"/>
      <c r="E37" s="225" t="s">
        <v>193</v>
      </c>
      <c r="F37" s="275" t="s">
        <v>214</v>
      </c>
      <c r="G37" s="332" t="s">
        <v>238</v>
      </c>
      <c r="H37" s="332" t="s">
        <v>238</v>
      </c>
      <c r="I37" s="333"/>
      <c r="J37" s="371"/>
    </row>
    <row r="38" spans="1:11" ht="312" x14ac:dyDescent="0.3">
      <c r="A38" s="376"/>
      <c r="B38" s="381"/>
      <c r="C38" s="287" t="s">
        <v>254</v>
      </c>
      <c r="D38" s="275"/>
      <c r="E38" s="225" t="s">
        <v>193</v>
      </c>
      <c r="F38" s="275" t="s">
        <v>255</v>
      </c>
      <c r="G38" s="332" t="s">
        <v>261</v>
      </c>
      <c r="H38" s="332" t="s">
        <v>261</v>
      </c>
      <c r="I38" s="333"/>
      <c r="J38" s="371"/>
    </row>
    <row r="39" spans="1:11" ht="156" x14ac:dyDescent="0.3">
      <c r="A39" s="377"/>
      <c r="B39" s="382"/>
      <c r="C39" s="281" t="s">
        <v>256</v>
      </c>
      <c r="D39" s="275"/>
      <c r="E39" s="225" t="s">
        <v>193</v>
      </c>
      <c r="F39" s="275" t="s">
        <v>205</v>
      </c>
      <c r="G39" s="332" t="s">
        <v>259</v>
      </c>
      <c r="H39" s="332" t="s">
        <v>259</v>
      </c>
      <c r="I39" s="333"/>
      <c r="J39" s="371"/>
    </row>
    <row r="40" spans="1:11" ht="93.6" x14ac:dyDescent="0.3">
      <c r="A40" s="281" t="s">
        <v>146</v>
      </c>
      <c r="B40" s="368" t="s">
        <v>262</v>
      </c>
      <c r="C40" s="281" t="s">
        <v>156</v>
      </c>
      <c r="D40" s="275"/>
      <c r="E40" s="225" t="s">
        <v>193</v>
      </c>
      <c r="F40" s="275" t="s">
        <v>194</v>
      </c>
      <c r="G40" s="332" t="s">
        <v>263</v>
      </c>
      <c r="H40" s="332" t="s">
        <v>263</v>
      </c>
      <c r="I40" s="333"/>
      <c r="J40" s="371"/>
    </row>
    <row r="41" spans="1:11" ht="94.5" customHeight="1" x14ac:dyDescent="0.3">
      <c r="A41" s="362" t="s">
        <v>360</v>
      </c>
      <c r="B41" s="380" t="s">
        <v>266</v>
      </c>
      <c r="C41" s="281" t="s">
        <v>264</v>
      </c>
      <c r="D41" s="275"/>
      <c r="E41" s="225" t="s">
        <v>193</v>
      </c>
      <c r="F41" s="275" t="s">
        <v>205</v>
      </c>
      <c r="G41" s="332" t="s">
        <v>265</v>
      </c>
      <c r="H41" s="332" t="s">
        <v>265</v>
      </c>
      <c r="I41" s="333"/>
      <c r="J41" s="371"/>
    </row>
    <row r="42" spans="1:11" ht="46.8" x14ac:dyDescent="0.3">
      <c r="A42" s="365"/>
      <c r="B42" s="381"/>
      <c r="C42" s="281" t="s">
        <v>267</v>
      </c>
      <c r="D42" s="275"/>
      <c r="E42" s="225" t="s">
        <v>193</v>
      </c>
      <c r="F42" s="275" t="s">
        <v>205</v>
      </c>
      <c r="G42" s="332" t="s">
        <v>268</v>
      </c>
      <c r="H42" s="332" t="s">
        <v>268</v>
      </c>
      <c r="I42" s="333"/>
      <c r="J42" s="371"/>
    </row>
    <row r="43" spans="1:11" ht="62.4" x14ac:dyDescent="0.3">
      <c r="A43" s="281" t="s">
        <v>361</v>
      </c>
      <c r="B43" s="346" t="s">
        <v>269</v>
      </c>
      <c r="C43" s="281" t="s">
        <v>307</v>
      </c>
      <c r="D43" s="275"/>
      <c r="E43" s="225" t="s">
        <v>193</v>
      </c>
      <c r="F43" s="275" t="s">
        <v>205</v>
      </c>
      <c r="G43" s="332" t="s">
        <v>270</v>
      </c>
      <c r="H43" s="332" t="s">
        <v>418</v>
      </c>
      <c r="I43" s="333"/>
      <c r="J43" s="371"/>
    </row>
    <row r="44" spans="1:11" ht="171.6" x14ac:dyDescent="0.3">
      <c r="A44" s="363" t="s">
        <v>362</v>
      </c>
      <c r="B44" s="281" t="s">
        <v>271</v>
      </c>
      <c r="C44" s="281" t="s">
        <v>272</v>
      </c>
      <c r="D44" s="278"/>
      <c r="E44" s="225" t="s">
        <v>193</v>
      </c>
      <c r="F44" s="275" t="s">
        <v>214</v>
      </c>
      <c r="G44" s="291" t="s">
        <v>201</v>
      </c>
      <c r="H44" s="291" t="s">
        <v>201</v>
      </c>
      <c r="I44" s="331"/>
      <c r="J44" s="371"/>
    </row>
    <row r="45" spans="1:11" ht="63" customHeight="1" x14ac:dyDescent="0.3">
      <c r="A45" s="375" t="s">
        <v>47</v>
      </c>
      <c r="B45" s="375" t="s">
        <v>273</v>
      </c>
      <c r="C45" s="281" t="s">
        <v>274</v>
      </c>
      <c r="D45" s="278"/>
      <c r="E45" s="225" t="s">
        <v>193</v>
      </c>
      <c r="F45" s="288" t="s">
        <v>205</v>
      </c>
      <c r="G45" s="291" t="s">
        <v>277</v>
      </c>
      <c r="H45" s="291" t="s">
        <v>277</v>
      </c>
      <c r="I45" s="331"/>
      <c r="J45" s="371"/>
    </row>
    <row r="46" spans="1:11" ht="62.4" x14ac:dyDescent="0.3">
      <c r="A46" s="376"/>
      <c r="B46" s="376"/>
      <c r="C46" s="281" t="s">
        <v>275</v>
      </c>
      <c r="D46" s="278"/>
      <c r="E46" s="225" t="s">
        <v>193</v>
      </c>
      <c r="F46" s="289" t="s">
        <v>205</v>
      </c>
      <c r="G46" s="291" t="s">
        <v>277</v>
      </c>
      <c r="H46" s="291" t="s">
        <v>277</v>
      </c>
      <c r="I46" s="331"/>
      <c r="J46" s="371"/>
    </row>
    <row r="47" spans="1:11" ht="78" x14ac:dyDescent="0.3">
      <c r="A47" s="377"/>
      <c r="B47" s="377"/>
      <c r="C47" s="281" t="s">
        <v>276</v>
      </c>
      <c r="D47" s="278"/>
      <c r="E47" s="225" t="s">
        <v>193</v>
      </c>
      <c r="F47" s="290" t="s">
        <v>214</v>
      </c>
      <c r="G47" s="291" t="s">
        <v>202</v>
      </c>
      <c r="H47" s="291" t="s">
        <v>201</v>
      </c>
      <c r="I47" s="331"/>
      <c r="J47" s="371"/>
    </row>
    <row r="48" spans="1:11" ht="182.25" customHeight="1" x14ac:dyDescent="0.3">
      <c r="A48" s="375" t="s">
        <v>363</v>
      </c>
      <c r="B48" s="383" t="s">
        <v>278</v>
      </c>
      <c r="C48" s="287" t="s">
        <v>279</v>
      </c>
      <c r="D48" s="278"/>
      <c r="E48" s="225" t="s">
        <v>193</v>
      </c>
      <c r="F48" s="290" t="s">
        <v>205</v>
      </c>
      <c r="G48" s="328">
        <v>25</v>
      </c>
      <c r="H48" s="291" t="s">
        <v>329</v>
      </c>
      <c r="I48" s="331"/>
      <c r="J48" s="371"/>
    </row>
    <row r="49" spans="1:10" ht="187.2" x14ac:dyDescent="0.3">
      <c r="A49" s="376"/>
      <c r="B49" s="384"/>
      <c r="C49" s="287" t="s">
        <v>280</v>
      </c>
      <c r="D49" s="278"/>
      <c r="E49" s="225" t="s">
        <v>193</v>
      </c>
      <c r="F49" s="290" t="s">
        <v>255</v>
      </c>
      <c r="G49" s="329">
        <v>132389.48000000001</v>
      </c>
      <c r="H49" s="291" t="s">
        <v>330</v>
      </c>
      <c r="I49" s="331"/>
      <c r="J49" s="371"/>
    </row>
    <row r="50" spans="1:10" ht="171.6" x14ac:dyDescent="0.3">
      <c r="A50" s="377"/>
      <c r="B50" s="385"/>
      <c r="C50" s="287" t="s">
        <v>281</v>
      </c>
      <c r="D50" s="278"/>
      <c r="E50" s="225" t="s">
        <v>193</v>
      </c>
      <c r="F50" s="292" t="s">
        <v>205</v>
      </c>
      <c r="G50" s="330">
        <v>25</v>
      </c>
      <c r="H50" s="291" t="s">
        <v>329</v>
      </c>
      <c r="I50" s="331"/>
      <c r="J50" s="371"/>
    </row>
    <row r="51" spans="1:10" ht="124.8" x14ac:dyDescent="0.3">
      <c r="A51" s="281" t="s">
        <v>364</v>
      </c>
      <c r="B51" s="281" t="s">
        <v>282</v>
      </c>
      <c r="C51" s="281" t="s">
        <v>283</v>
      </c>
      <c r="D51" s="278"/>
      <c r="E51" s="225" t="s">
        <v>193</v>
      </c>
      <c r="F51" s="275" t="s">
        <v>203</v>
      </c>
      <c r="G51" s="291" t="s">
        <v>284</v>
      </c>
      <c r="H51" s="291" t="s">
        <v>284</v>
      </c>
      <c r="I51" s="331"/>
      <c r="J51" s="371"/>
    </row>
    <row r="52" spans="1:10" ht="262.5" customHeight="1" x14ac:dyDescent="0.3">
      <c r="A52" s="281" t="s">
        <v>365</v>
      </c>
      <c r="B52" s="287" t="s">
        <v>285</v>
      </c>
      <c r="C52" s="287" t="s">
        <v>286</v>
      </c>
      <c r="D52" s="278"/>
      <c r="E52" s="225" t="s">
        <v>193</v>
      </c>
      <c r="F52" s="275" t="s">
        <v>205</v>
      </c>
      <c r="G52" s="291" t="s">
        <v>60</v>
      </c>
      <c r="H52" s="291" t="s">
        <v>60</v>
      </c>
      <c r="I52" s="331"/>
      <c r="J52" s="371"/>
    </row>
    <row r="53" spans="1:10" ht="149.25" customHeight="1" x14ac:dyDescent="0.3">
      <c r="A53" s="281" t="s">
        <v>366</v>
      </c>
      <c r="B53" s="281" t="s">
        <v>287</v>
      </c>
      <c r="C53" s="281" t="s">
        <v>288</v>
      </c>
      <c r="D53" s="278"/>
      <c r="E53" s="225" t="s">
        <v>193</v>
      </c>
      <c r="F53" s="275" t="s">
        <v>205</v>
      </c>
      <c r="G53" s="291" t="s">
        <v>60</v>
      </c>
      <c r="H53" s="291" t="s">
        <v>60</v>
      </c>
      <c r="I53" s="331"/>
      <c r="J53" s="371"/>
    </row>
    <row r="54" spans="1:10" ht="140.4" x14ac:dyDescent="0.3">
      <c r="A54" s="281" t="s">
        <v>367</v>
      </c>
      <c r="B54" s="281" t="s">
        <v>289</v>
      </c>
      <c r="C54" s="281" t="s">
        <v>290</v>
      </c>
      <c r="D54" s="278"/>
      <c r="E54" s="225" t="s">
        <v>193</v>
      </c>
      <c r="F54" s="275" t="s">
        <v>203</v>
      </c>
      <c r="G54" s="291" t="s">
        <v>291</v>
      </c>
      <c r="H54" s="291" t="s">
        <v>291</v>
      </c>
      <c r="I54" s="331"/>
      <c r="J54" s="371"/>
    </row>
    <row r="55" spans="1:10" ht="62.4" x14ac:dyDescent="0.3">
      <c r="A55" s="281" t="s">
        <v>54</v>
      </c>
      <c r="B55" s="281" t="s">
        <v>292</v>
      </c>
      <c r="C55" s="281" t="s">
        <v>312</v>
      </c>
      <c r="D55" s="278"/>
      <c r="E55" s="225" t="s">
        <v>193</v>
      </c>
      <c r="F55" s="275" t="s">
        <v>214</v>
      </c>
      <c r="G55" s="291" t="s">
        <v>201</v>
      </c>
      <c r="H55" s="291" t="s">
        <v>339</v>
      </c>
      <c r="I55" s="331"/>
      <c r="J55" s="371"/>
    </row>
    <row r="56" spans="1:10" ht="140.4" x14ac:dyDescent="0.3">
      <c r="A56" s="281" t="s">
        <v>368</v>
      </c>
      <c r="B56" s="281" t="s">
        <v>293</v>
      </c>
      <c r="C56" s="281" t="s">
        <v>294</v>
      </c>
      <c r="D56" s="278"/>
      <c r="E56" s="225" t="s">
        <v>193</v>
      </c>
      <c r="F56" s="275" t="s">
        <v>214</v>
      </c>
      <c r="G56" s="291" t="s">
        <v>202</v>
      </c>
      <c r="H56" s="291" t="s">
        <v>331</v>
      </c>
      <c r="I56" s="331"/>
      <c r="J56" s="371"/>
    </row>
    <row r="57" spans="1:10" ht="133.5" customHeight="1" x14ac:dyDescent="0.3">
      <c r="A57" s="375" t="s">
        <v>369</v>
      </c>
      <c r="B57" s="375" t="s">
        <v>295</v>
      </c>
      <c r="C57" s="281" t="s">
        <v>296</v>
      </c>
      <c r="D57" s="278"/>
      <c r="E57" s="225" t="s">
        <v>193</v>
      </c>
      <c r="F57" s="275" t="s">
        <v>205</v>
      </c>
      <c r="G57" s="291" t="s">
        <v>298</v>
      </c>
      <c r="H57" s="291" t="s">
        <v>298</v>
      </c>
      <c r="I57" s="331"/>
      <c r="J57" s="371"/>
    </row>
    <row r="58" spans="1:10" ht="109.2" x14ac:dyDescent="0.3">
      <c r="A58" s="376"/>
      <c r="B58" s="376"/>
      <c r="C58" s="281" t="s">
        <v>297</v>
      </c>
      <c r="D58" s="278"/>
      <c r="E58" s="225" t="s">
        <v>193</v>
      </c>
      <c r="F58" s="275" t="s">
        <v>205</v>
      </c>
      <c r="G58" s="291" t="s">
        <v>299</v>
      </c>
      <c r="H58" s="291" t="s">
        <v>299</v>
      </c>
      <c r="I58" s="331"/>
      <c r="J58" s="371"/>
    </row>
    <row r="59" spans="1:10" ht="171.6" x14ac:dyDescent="0.3">
      <c r="A59" s="377"/>
      <c r="B59" s="377"/>
      <c r="C59" s="287" t="s">
        <v>300</v>
      </c>
      <c r="D59" s="278"/>
      <c r="E59" s="225" t="s">
        <v>193</v>
      </c>
      <c r="F59" s="275" t="s">
        <v>205</v>
      </c>
      <c r="G59" s="291" t="s">
        <v>204</v>
      </c>
      <c r="H59" s="291" t="s">
        <v>204</v>
      </c>
      <c r="I59" s="331"/>
      <c r="J59" s="371"/>
    </row>
    <row r="60" spans="1:10" ht="93.6" x14ac:dyDescent="0.3">
      <c r="A60" s="281" t="s">
        <v>370</v>
      </c>
      <c r="B60" s="281" t="s">
        <v>301</v>
      </c>
      <c r="C60" s="281" t="s">
        <v>302</v>
      </c>
      <c r="D60" s="278"/>
      <c r="E60" s="225" t="s">
        <v>193</v>
      </c>
      <c r="F60" s="275" t="s">
        <v>205</v>
      </c>
      <c r="G60" s="291" t="s">
        <v>303</v>
      </c>
      <c r="H60" s="291" t="s">
        <v>303</v>
      </c>
      <c r="I60" s="331"/>
      <c r="J60" s="371"/>
    </row>
    <row r="61" spans="1:10" ht="39" customHeight="1" x14ac:dyDescent="0.25">
      <c r="A61" s="283"/>
      <c r="B61" s="283"/>
      <c r="C61" s="283"/>
      <c r="D61" s="284"/>
      <c r="E61" s="284"/>
      <c r="F61" s="284"/>
      <c r="G61" s="284"/>
      <c r="H61" s="284"/>
      <c r="I61" s="352"/>
      <c r="J61" s="343"/>
    </row>
    <row r="62" spans="1:10" ht="60.75" customHeight="1" x14ac:dyDescent="0.3">
      <c r="A62" s="378" t="s">
        <v>206</v>
      </c>
      <c r="B62" s="378"/>
      <c r="C62" s="379"/>
      <c r="D62" s="379"/>
      <c r="E62" s="379"/>
      <c r="F62" s="379"/>
      <c r="G62" s="379"/>
      <c r="H62" s="379"/>
      <c r="I62" s="379"/>
      <c r="J62" s="285"/>
    </row>
    <row r="63" spans="1:10" ht="45.75" customHeight="1" x14ac:dyDescent="0.25">
      <c r="A63" s="378" t="s">
        <v>207</v>
      </c>
      <c r="B63" s="378"/>
      <c r="C63" s="378"/>
      <c r="D63" s="378"/>
      <c r="E63" s="378"/>
      <c r="F63" s="378"/>
      <c r="G63" s="378"/>
      <c r="H63" s="378"/>
      <c r="I63" s="378"/>
    </row>
  </sheetData>
  <mergeCells count="24">
    <mergeCell ref="A34:A36"/>
    <mergeCell ref="B34:B36"/>
    <mergeCell ref="A5:A7"/>
    <mergeCell ref="B5:B7"/>
    <mergeCell ref="C5:C7"/>
    <mergeCell ref="G5:H6"/>
    <mergeCell ref="I5:I7"/>
    <mergeCell ref="A19:A20"/>
    <mergeCell ref="B19:B20"/>
    <mergeCell ref="B29:B30"/>
    <mergeCell ref="D5:D7"/>
    <mergeCell ref="E5:E7"/>
    <mergeCell ref="F5:F7"/>
    <mergeCell ref="A57:A59"/>
    <mergeCell ref="B57:B59"/>
    <mergeCell ref="A62:I62"/>
    <mergeCell ref="A63:I63"/>
    <mergeCell ref="A37:A39"/>
    <mergeCell ref="B37:B39"/>
    <mergeCell ref="B41:B42"/>
    <mergeCell ref="A45:A47"/>
    <mergeCell ref="B45:B47"/>
    <mergeCell ref="A48:A50"/>
    <mergeCell ref="B48:B50"/>
  </mergeCells>
  <printOptions horizontalCentered="1"/>
  <pageMargins left="0.39370078740157483" right="0.39370078740157483" top="1.1811023622047245" bottom="0.55118110236220474" header="0.86614173228346458" footer="0.27559055118110237"/>
  <pageSetup paperSize="9" scale="63" firstPageNumber="163" fitToHeight="0" orientation="landscape" r:id="rId1"/>
  <headerFooter differentFirst="1" scaleWithDoc="0">
    <oddHeader>&amp;C&amp;P</oddHeader>
  </headerFooter>
  <rowBreaks count="1" manualBreakCount="1">
    <brk id="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AC135"/>
  <sheetViews>
    <sheetView zoomScale="30" zoomScaleNormal="30" zoomScaleSheetLayoutView="30" workbookViewId="0">
      <pane ySplit="11" topLeftCell="A12" activePane="bottomLeft" state="frozen"/>
      <selection activeCell="B8" sqref="B8"/>
      <selection pane="bottomLeft" activeCell="L13" sqref="L13"/>
    </sheetView>
  </sheetViews>
  <sheetFormatPr defaultRowHeight="32.4" x14ac:dyDescent="0.55000000000000004"/>
  <cols>
    <col min="1" max="1" width="48.44140625" style="6" customWidth="1"/>
    <col min="2" max="2" width="109" style="6" customWidth="1"/>
    <col min="3" max="3" width="125.6640625" style="6" customWidth="1"/>
    <col min="4" max="4" width="52.109375" style="6" customWidth="1"/>
    <col min="5" max="5" width="49.44140625" style="6" customWidth="1"/>
    <col min="6" max="6" width="30" style="6" customWidth="1"/>
    <col min="7" max="7" width="32.109375" style="6" customWidth="1"/>
    <col min="8" max="8" width="30.5546875" style="6" customWidth="1"/>
    <col min="9" max="9" width="24.33203125" style="6" customWidth="1"/>
    <col min="10" max="10" width="31.33203125" style="6" customWidth="1"/>
    <col min="11" max="11" width="34.44140625" style="6" customWidth="1"/>
    <col min="12" max="12" width="29.5546875" customWidth="1"/>
    <col min="13" max="13" width="23" customWidth="1"/>
    <col min="14" max="14" width="30.109375" customWidth="1"/>
    <col min="15" max="15" width="26.109375" bestFit="1" customWidth="1"/>
    <col min="16" max="16" width="21" customWidth="1"/>
    <col min="17" max="17" width="22" customWidth="1"/>
    <col min="18" max="18" width="17.6640625" customWidth="1"/>
    <col min="19" max="19" width="25.88671875" customWidth="1"/>
    <col min="20" max="20" width="25.33203125" customWidth="1"/>
  </cols>
  <sheetData>
    <row r="1" spans="1:29" x14ac:dyDescent="0.55000000000000004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29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29" x14ac:dyDescent="0.55000000000000004">
      <c r="A3" s="9"/>
      <c r="B3" s="9"/>
      <c r="C3" s="9"/>
      <c r="D3" s="9"/>
      <c r="E3" s="9"/>
      <c r="F3" s="9"/>
      <c r="G3" s="9"/>
      <c r="H3" s="9"/>
      <c r="I3" s="477"/>
      <c r="J3" s="477"/>
      <c r="K3" s="477"/>
    </row>
    <row r="4" spans="1:29" x14ac:dyDescent="0.55000000000000004">
      <c r="A4" s="9"/>
      <c r="B4" s="9"/>
      <c r="C4" s="9"/>
      <c r="D4" s="9"/>
      <c r="E4" s="9"/>
      <c r="F4" s="9"/>
      <c r="G4" s="9"/>
      <c r="H4" s="9"/>
      <c r="I4" s="477"/>
      <c r="J4" s="477"/>
      <c r="K4" s="477"/>
    </row>
    <row r="5" spans="1:29" x14ac:dyDescent="0.55000000000000004">
      <c r="A5" s="9"/>
      <c r="B5" s="9"/>
      <c r="C5" s="9"/>
      <c r="D5" s="9"/>
      <c r="E5" s="9"/>
      <c r="F5" s="9"/>
      <c r="G5" s="9"/>
      <c r="H5" s="9"/>
      <c r="I5" s="491" t="s">
        <v>122</v>
      </c>
      <c r="J5" s="491"/>
      <c r="K5" s="491"/>
      <c r="L5" s="491"/>
      <c r="M5" s="491"/>
      <c r="N5" s="491"/>
      <c r="O5" s="491"/>
      <c r="P5" s="491"/>
      <c r="Q5" s="491"/>
      <c r="R5" s="491"/>
      <c r="S5" s="491"/>
      <c r="T5" s="491"/>
    </row>
    <row r="6" spans="1:29" s="1" customFormat="1" ht="125.25" customHeight="1" x14ac:dyDescent="0.25">
      <c r="A6" s="514" t="s">
        <v>136</v>
      </c>
      <c r="B6" s="514"/>
      <c r="C6" s="514"/>
      <c r="D6" s="514"/>
      <c r="E6" s="514"/>
      <c r="F6" s="514"/>
      <c r="G6" s="514"/>
      <c r="H6" s="514"/>
      <c r="I6" s="514"/>
      <c r="J6" s="514"/>
      <c r="K6" s="514"/>
      <c r="L6" s="514"/>
      <c r="M6" s="514"/>
      <c r="N6" s="514"/>
      <c r="O6" s="514"/>
      <c r="P6" s="514"/>
      <c r="Q6" s="514"/>
      <c r="R6" s="514"/>
      <c r="S6" s="514"/>
      <c r="T6" s="514"/>
    </row>
    <row r="7" spans="1:29" x14ac:dyDescent="0.55000000000000004">
      <c r="A7" s="10"/>
      <c r="B7" s="11"/>
      <c r="C7" s="9"/>
      <c r="D7" s="9"/>
      <c r="E7" s="9"/>
      <c r="F7" s="9"/>
      <c r="G7" s="9"/>
      <c r="H7" s="9"/>
      <c r="I7" s="9"/>
      <c r="J7" s="9"/>
      <c r="K7" s="9"/>
    </row>
    <row r="8" spans="1:29" s="3" customFormat="1" ht="88.5" customHeight="1" x14ac:dyDescent="0.25">
      <c r="A8" s="373" t="s">
        <v>1</v>
      </c>
      <c r="B8" s="373" t="s">
        <v>5</v>
      </c>
      <c r="C8" s="423" t="s">
        <v>21</v>
      </c>
      <c r="D8" s="464" t="s">
        <v>26</v>
      </c>
      <c r="E8" s="373" t="s">
        <v>10</v>
      </c>
      <c r="F8" s="373" t="s">
        <v>22</v>
      </c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</row>
    <row r="9" spans="1:29" s="3" customFormat="1" ht="306.75" customHeight="1" x14ac:dyDescent="0.55000000000000004">
      <c r="A9" s="373"/>
      <c r="B9" s="373"/>
      <c r="C9" s="424"/>
      <c r="D9" s="464"/>
      <c r="E9" s="373"/>
      <c r="F9" s="465" t="s">
        <v>24</v>
      </c>
      <c r="G9" s="465"/>
      <c r="H9" s="465"/>
      <c r="I9" s="465" t="s">
        <v>23</v>
      </c>
      <c r="J9" s="465"/>
      <c r="K9" s="465"/>
      <c r="L9" s="495" t="s">
        <v>119</v>
      </c>
      <c r="M9" s="496"/>
      <c r="N9" s="496"/>
      <c r="O9" s="495" t="s">
        <v>120</v>
      </c>
      <c r="P9" s="496"/>
      <c r="Q9" s="496"/>
      <c r="R9" s="495" t="s">
        <v>121</v>
      </c>
      <c r="S9" s="496"/>
      <c r="T9" s="496"/>
      <c r="U9" s="108"/>
      <c r="V9" s="108"/>
      <c r="W9" s="108"/>
      <c r="X9" s="108"/>
      <c r="Y9" s="108"/>
      <c r="Z9" s="108"/>
      <c r="AA9" s="108"/>
      <c r="AB9" s="108"/>
      <c r="AC9" s="108"/>
    </row>
    <row r="10" spans="1:29" s="3" customFormat="1" ht="74.25" customHeight="1" x14ac:dyDescent="0.25">
      <c r="A10" s="373"/>
      <c r="B10" s="373"/>
      <c r="C10" s="424"/>
      <c r="D10" s="464"/>
      <c r="E10" s="373"/>
      <c r="F10" s="465" t="s">
        <v>0</v>
      </c>
      <c r="G10" s="464" t="s">
        <v>20</v>
      </c>
      <c r="H10" s="464"/>
      <c r="I10" s="465" t="s">
        <v>0</v>
      </c>
      <c r="J10" s="464" t="s">
        <v>20</v>
      </c>
      <c r="K10" s="464"/>
      <c r="L10" s="465" t="s">
        <v>0</v>
      </c>
      <c r="M10" s="464" t="s">
        <v>20</v>
      </c>
      <c r="N10" s="464"/>
      <c r="O10" s="465" t="s">
        <v>0</v>
      </c>
      <c r="P10" s="464" t="s">
        <v>20</v>
      </c>
      <c r="Q10" s="464"/>
      <c r="R10" s="465" t="s">
        <v>0</v>
      </c>
      <c r="S10" s="464" t="s">
        <v>20</v>
      </c>
      <c r="T10" s="464"/>
    </row>
    <row r="11" spans="1:29" s="1" customFormat="1" ht="153" customHeight="1" x14ac:dyDescent="0.25">
      <c r="A11" s="373"/>
      <c r="B11" s="373"/>
      <c r="C11" s="425"/>
      <c r="D11" s="464"/>
      <c r="E11" s="373"/>
      <c r="F11" s="465"/>
      <c r="G11" s="16" t="s">
        <v>19</v>
      </c>
      <c r="H11" s="16" t="s">
        <v>2</v>
      </c>
      <c r="I11" s="465"/>
      <c r="J11" s="16" t="s">
        <v>19</v>
      </c>
      <c r="K11" s="16" t="s">
        <v>2</v>
      </c>
      <c r="L11" s="465"/>
      <c r="M11" s="107" t="s">
        <v>19</v>
      </c>
      <c r="N11" s="107" t="s">
        <v>2</v>
      </c>
      <c r="O11" s="465"/>
      <c r="P11" s="107" t="s">
        <v>19</v>
      </c>
      <c r="Q11" s="107" t="s">
        <v>2</v>
      </c>
      <c r="R11" s="465"/>
      <c r="S11" s="107" t="s">
        <v>19</v>
      </c>
      <c r="T11" s="107" t="s">
        <v>2</v>
      </c>
    </row>
    <row r="12" spans="1:29" s="2" customFormat="1" x14ac:dyDescent="0.25">
      <c r="A12" s="16">
        <v>1</v>
      </c>
      <c r="B12" s="18">
        <v>2</v>
      </c>
      <c r="C12" s="19">
        <v>3</v>
      </c>
      <c r="D12" s="16">
        <v>4</v>
      </c>
      <c r="E12" s="16">
        <v>5</v>
      </c>
      <c r="F12" s="16">
        <v>6</v>
      </c>
      <c r="G12" s="16">
        <v>7</v>
      </c>
      <c r="H12" s="16">
        <v>8</v>
      </c>
      <c r="I12" s="16">
        <v>9</v>
      </c>
      <c r="J12" s="16">
        <v>10</v>
      </c>
      <c r="K12" s="113">
        <v>11</v>
      </c>
      <c r="L12" s="107">
        <v>12</v>
      </c>
      <c r="M12" s="107">
        <v>13</v>
      </c>
      <c r="N12" s="107">
        <v>14</v>
      </c>
      <c r="O12" s="107">
        <v>15</v>
      </c>
      <c r="P12" s="107">
        <v>16</v>
      </c>
      <c r="Q12" s="107">
        <v>17</v>
      </c>
      <c r="R12" s="107">
        <v>18</v>
      </c>
      <c r="S12" s="107">
        <v>19</v>
      </c>
      <c r="T12" s="107">
        <v>20</v>
      </c>
    </row>
    <row r="13" spans="1:29" s="2" customFormat="1" ht="145.5" customHeight="1" x14ac:dyDescent="0.25">
      <c r="A13" s="411" t="s">
        <v>25</v>
      </c>
      <c r="B13" s="428" t="s">
        <v>29</v>
      </c>
      <c r="C13" s="472" t="s">
        <v>97</v>
      </c>
      <c r="D13" s="83" t="s">
        <v>27</v>
      </c>
      <c r="E13" s="17"/>
      <c r="F13" s="338">
        <f>G13+H13</f>
        <v>174450.04</v>
      </c>
      <c r="G13" s="338">
        <f>J13</f>
        <v>64494.74</v>
      </c>
      <c r="H13" s="25">
        <f>H15+H42+H81+H118</f>
        <v>109955.3</v>
      </c>
      <c r="I13" s="338">
        <f>I15+I42+I81+I118</f>
        <v>174450.03999999998</v>
      </c>
      <c r="J13" s="338">
        <f>J14</f>
        <v>64494.74</v>
      </c>
      <c r="K13" s="25">
        <f>K15+K42+K81+K118</f>
        <v>109955.3</v>
      </c>
      <c r="L13" s="338">
        <f>L15+L42+L81+L118</f>
        <v>174450.03999999998</v>
      </c>
      <c r="M13" s="338">
        <f>J13</f>
        <v>64494.74</v>
      </c>
      <c r="N13" s="25">
        <f>N15+N42+N81+N118</f>
        <v>109955.3</v>
      </c>
      <c r="O13" s="338">
        <f>O15+O42+O81+O118</f>
        <v>174245.85699999999</v>
      </c>
      <c r="P13" s="338">
        <f>P14</f>
        <v>64494.74</v>
      </c>
      <c r="Q13" s="25">
        <f>Q15+Q42+Q81+Q118</f>
        <v>109751.117</v>
      </c>
      <c r="R13" s="25">
        <f t="shared" ref="R13:R19" si="0">T13</f>
        <v>99.814303630657193</v>
      </c>
      <c r="S13" s="296">
        <f>P13/M13*100</f>
        <v>100</v>
      </c>
      <c r="T13" s="25">
        <f t="shared" ref="T13:T19" si="1">Q13/N13*100</f>
        <v>99.814303630657193</v>
      </c>
    </row>
    <row r="14" spans="1:29" s="2" customFormat="1" ht="105" customHeight="1" x14ac:dyDescent="0.25">
      <c r="A14" s="412"/>
      <c r="B14" s="474"/>
      <c r="C14" s="473"/>
      <c r="D14" s="59" t="s">
        <v>86</v>
      </c>
      <c r="E14" s="168" t="s">
        <v>155</v>
      </c>
      <c r="F14" s="338">
        <f>F13</f>
        <v>174450.04</v>
      </c>
      <c r="G14" s="338">
        <f>J14</f>
        <v>64494.74</v>
      </c>
      <c r="H14" s="25">
        <f t="shared" ref="H14:Q14" si="2">H13</f>
        <v>109955.3</v>
      </c>
      <c r="I14" s="338">
        <f t="shared" si="2"/>
        <v>174450.03999999998</v>
      </c>
      <c r="J14" s="338">
        <v>64494.74</v>
      </c>
      <c r="K14" s="25">
        <f t="shared" si="2"/>
        <v>109955.3</v>
      </c>
      <c r="L14" s="338">
        <f t="shared" si="2"/>
        <v>174450.03999999998</v>
      </c>
      <c r="M14" s="338">
        <f>J14</f>
        <v>64494.74</v>
      </c>
      <c r="N14" s="25">
        <f t="shared" si="2"/>
        <v>109955.3</v>
      </c>
      <c r="O14" s="338">
        <f t="shared" si="2"/>
        <v>174245.85699999999</v>
      </c>
      <c r="P14" s="338">
        <f>M14</f>
        <v>64494.74</v>
      </c>
      <c r="Q14" s="25">
        <f t="shared" si="2"/>
        <v>109751.117</v>
      </c>
      <c r="R14" s="128">
        <f t="shared" si="0"/>
        <v>99.814303630657193</v>
      </c>
      <c r="S14" s="296">
        <f>P14/M14*100</f>
        <v>100</v>
      </c>
      <c r="T14" s="128">
        <f t="shared" si="1"/>
        <v>99.814303630657193</v>
      </c>
    </row>
    <row r="15" spans="1:29" s="2" customFormat="1" ht="213.75" customHeight="1" x14ac:dyDescent="0.25">
      <c r="A15" s="403" t="s">
        <v>3</v>
      </c>
      <c r="B15" s="403" t="s">
        <v>30</v>
      </c>
      <c r="C15" s="497" t="s">
        <v>96</v>
      </c>
      <c r="D15" s="154" t="s">
        <v>27</v>
      </c>
      <c r="E15" s="111"/>
      <c r="F15" s="25">
        <f>F16</f>
        <v>3783</v>
      </c>
      <c r="G15" s="125"/>
      <c r="H15" s="25">
        <f>H16</f>
        <v>3783</v>
      </c>
      <c r="I15" s="25">
        <f>I16</f>
        <v>3783</v>
      </c>
      <c r="J15" s="125"/>
      <c r="K15" s="25">
        <f>K16</f>
        <v>3783</v>
      </c>
      <c r="L15" s="25">
        <f>L16</f>
        <v>3783</v>
      </c>
      <c r="M15" s="125"/>
      <c r="N15" s="25">
        <f>N16</f>
        <v>3783</v>
      </c>
      <c r="O15" s="25">
        <f>O16</f>
        <v>3778.9829999999997</v>
      </c>
      <c r="P15" s="125"/>
      <c r="Q15" s="25">
        <f>Q16</f>
        <v>3778.9829999999997</v>
      </c>
      <c r="R15" s="25">
        <f t="shared" si="0"/>
        <v>99.893814432989686</v>
      </c>
      <c r="S15" s="125"/>
      <c r="T15" s="25">
        <f t="shared" si="1"/>
        <v>99.893814432989686</v>
      </c>
    </row>
    <row r="16" spans="1:29" s="2" customFormat="1" ht="123.75" customHeight="1" x14ac:dyDescent="0.25">
      <c r="A16" s="410"/>
      <c r="B16" s="410"/>
      <c r="C16" s="498"/>
      <c r="D16" s="407" t="s">
        <v>86</v>
      </c>
      <c r="E16" s="172" t="s">
        <v>0</v>
      </c>
      <c r="F16" s="25">
        <f>H16</f>
        <v>3783</v>
      </c>
      <c r="G16" s="25"/>
      <c r="H16" s="25">
        <f>H17+H18+H19</f>
        <v>3783</v>
      </c>
      <c r="I16" s="25">
        <f>K16</f>
        <v>3783</v>
      </c>
      <c r="J16" s="25"/>
      <c r="K16" s="25">
        <f>K17+K18+K19</f>
        <v>3783</v>
      </c>
      <c r="L16" s="25">
        <f>N16</f>
        <v>3783</v>
      </c>
      <c r="M16" s="25"/>
      <c r="N16" s="25">
        <f>N17+N18+N19</f>
        <v>3783</v>
      </c>
      <c r="O16" s="25">
        <f>Q16</f>
        <v>3778.9829999999997</v>
      </c>
      <c r="P16" s="25"/>
      <c r="Q16" s="25">
        <f>Q17+Q18+Q19</f>
        <v>3778.9829999999997</v>
      </c>
      <c r="R16" s="25">
        <f t="shared" si="0"/>
        <v>99.893814432989686</v>
      </c>
      <c r="S16" s="25"/>
      <c r="T16" s="25">
        <f t="shared" si="1"/>
        <v>99.893814432989686</v>
      </c>
    </row>
    <row r="17" spans="1:20" s="2" customFormat="1" ht="213.75" customHeight="1" x14ac:dyDescent="0.25">
      <c r="A17" s="410"/>
      <c r="B17" s="410"/>
      <c r="C17" s="498"/>
      <c r="D17" s="408"/>
      <c r="E17" s="172" t="s">
        <v>134</v>
      </c>
      <c r="F17" s="25">
        <f>H17</f>
        <v>3125</v>
      </c>
      <c r="G17" s="60"/>
      <c r="H17" s="25">
        <v>3125</v>
      </c>
      <c r="I17" s="25">
        <f>K17</f>
        <v>3125</v>
      </c>
      <c r="J17" s="130"/>
      <c r="K17" s="127">
        <v>3125</v>
      </c>
      <c r="L17" s="126">
        <f>N17</f>
        <v>3125</v>
      </c>
      <c r="M17" s="131"/>
      <c r="N17" s="126">
        <f>N25</f>
        <v>3125</v>
      </c>
      <c r="O17" s="126">
        <f>Q17</f>
        <v>3124.2669999999998</v>
      </c>
      <c r="P17" s="131"/>
      <c r="Q17" s="126">
        <f>Q25</f>
        <v>3124.2669999999998</v>
      </c>
      <c r="R17" s="126">
        <f t="shared" si="0"/>
        <v>99.97654399999999</v>
      </c>
      <c r="S17" s="131"/>
      <c r="T17" s="126">
        <f t="shared" si="1"/>
        <v>99.97654399999999</v>
      </c>
    </row>
    <row r="18" spans="1:20" s="2" customFormat="1" ht="213.75" customHeight="1" x14ac:dyDescent="0.25">
      <c r="A18" s="410"/>
      <c r="B18" s="410"/>
      <c r="C18" s="498"/>
      <c r="D18" s="408"/>
      <c r="E18" s="172" t="s">
        <v>59</v>
      </c>
      <c r="F18" s="25">
        <f>H18</f>
        <v>288</v>
      </c>
      <c r="G18" s="60"/>
      <c r="H18" s="25">
        <f>H30</f>
        <v>288</v>
      </c>
      <c r="I18" s="25">
        <f>F18</f>
        <v>288</v>
      </c>
      <c r="J18" s="130"/>
      <c r="K18" s="127">
        <f>H18</f>
        <v>288</v>
      </c>
      <c r="L18" s="126">
        <f>N18</f>
        <v>288</v>
      </c>
      <c r="M18" s="131"/>
      <c r="N18" s="126">
        <f>K18</f>
        <v>288</v>
      </c>
      <c r="O18" s="126">
        <f>Q18</f>
        <v>286.89999999999998</v>
      </c>
      <c r="P18" s="131"/>
      <c r="Q18" s="126">
        <f>Q30</f>
        <v>286.89999999999998</v>
      </c>
      <c r="R18" s="126">
        <f t="shared" si="0"/>
        <v>99.618055555555557</v>
      </c>
      <c r="S18" s="131"/>
      <c r="T18" s="126">
        <f t="shared" si="1"/>
        <v>99.618055555555557</v>
      </c>
    </row>
    <row r="19" spans="1:20" s="2" customFormat="1" ht="198" customHeight="1" x14ac:dyDescent="0.25">
      <c r="A19" s="404"/>
      <c r="B19" s="404"/>
      <c r="C19" s="499"/>
      <c r="D19" s="409"/>
      <c r="E19" s="172" t="s">
        <v>160</v>
      </c>
      <c r="F19" s="25">
        <f>H19</f>
        <v>370</v>
      </c>
      <c r="G19" s="60"/>
      <c r="H19" s="25">
        <f>H31</f>
        <v>370</v>
      </c>
      <c r="I19" s="25">
        <f>F19</f>
        <v>370</v>
      </c>
      <c r="J19" s="130"/>
      <c r="K19" s="127">
        <f>H19</f>
        <v>370</v>
      </c>
      <c r="L19" s="126">
        <f>N19</f>
        <v>370</v>
      </c>
      <c r="M19" s="131"/>
      <c r="N19" s="126">
        <f>K19</f>
        <v>370</v>
      </c>
      <c r="O19" s="126">
        <f>Q19</f>
        <v>367.81599999999997</v>
      </c>
      <c r="P19" s="131"/>
      <c r="Q19" s="126">
        <f>Q38</f>
        <v>367.81599999999997</v>
      </c>
      <c r="R19" s="126">
        <f t="shared" si="0"/>
        <v>99.409729729729719</v>
      </c>
      <c r="S19" s="131"/>
      <c r="T19" s="126">
        <f t="shared" si="1"/>
        <v>99.409729729729719</v>
      </c>
    </row>
    <row r="20" spans="1:20" s="2" customFormat="1" ht="409.6" customHeight="1" x14ac:dyDescent="0.25">
      <c r="A20" s="420" t="s">
        <v>352</v>
      </c>
      <c r="B20" s="469" t="s">
        <v>31</v>
      </c>
      <c r="C20" s="466" t="s">
        <v>314</v>
      </c>
      <c r="D20" s="500" t="s">
        <v>27</v>
      </c>
      <c r="E20" s="423"/>
      <c r="F20" s="423">
        <v>0</v>
      </c>
      <c r="G20" s="423"/>
      <c r="H20" s="423">
        <v>0</v>
      </c>
      <c r="I20" s="423">
        <v>0</v>
      </c>
      <c r="J20" s="492"/>
      <c r="K20" s="515">
        <v>0</v>
      </c>
      <c r="L20" s="492">
        <v>0</v>
      </c>
      <c r="M20" s="492">
        <v>0</v>
      </c>
      <c r="N20" s="492">
        <v>0</v>
      </c>
      <c r="O20" s="492">
        <v>0</v>
      </c>
      <c r="P20" s="492">
        <v>0</v>
      </c>
      <c r="Q20" s="492">
        <v>0</v>
      </c>
      <c r="R20" s="492">
        <v>0</v>
      </c>
      <c r="S20" s="492">
        <v>0</v>
      </c>
      <c r="T20" s="492">
        <v>0</v>
      </c>
    </row>
    <row r="21" spans="1:20" s="2" customFormat="1" ht="286.5" customHeight="1" x14ac:dyDescent="0.25">
      <c r="A21" s="421"/>
      <c r="B21" s="470"/>
      <c r="C21" s="467"/>
      <c r="D21" s="501"/>
      <c r="E21" s="424"/>
      <c r="F21" s="424"/>
      <c r="G21" s="424"/>
      <c r="H21" s="424"/>
      <c r="I21" s="424"/>
      <c r="J21" s="493"/>
      <c r="K21" s="516"/>
      <c r="L21" s="493"/>
      <c r="M21" s="493"/>
      <c r="N21" s="493"/>
      <c r="O21" s="493"/>
      <c r="P21" s="493"/>
      <c r="Q21" s="493"/>
      <c r="R21" s="493"/>
      <c r="S21" s="493"/>
      <c r="T21" s="493"/>
    </row>
    <row r="22" spans="1:20" s="2" customFormat="1" ht="167.25" customHeight="1" x14ac:dyDescent="0.25">
      <c r="A22" s="421"/>
      <c r="B22" s="470"/>
      <c r="C22" s="467"/>
      <c r="D22" s="502"/>
      <c r="E22" s="425"/>
      <c r="F22" s="425"/>
      <c r="G22" s="425"/>
      <c r="H22" s="425"/>
      <c r="I22" s="425"/>
      <c r="J22" s="494"/>
      <c r="K22" s="517"/>
      <c r="L22" s="494"/>
      <c r="M22" s="494"/>
      <c r="N22" s="494"/>
      <c r="O22" s="494"/>
      <c r="P22" s="494"/>
      <c r="Q22" s="494"/>
      <c r="R22" s="494"/>
      <c r="S22" s="494"/>
      <c r="T22" s="494"/>
    </row>
    <row r="23" spans="1:20" s="2" customFormat="1" ht="84.75" customHeight="1" x14ac:dyDescent="0.25">
      <c r="A23" s="421"/>
      <c r="B23" s="470"/>
      <c r="C23" s="467"/>
      <c r="D23" s="423" t="s">
        <v>86</v>
      </c>
      <c r="E23" s="169" t="s">
        <v>0</v>
      </c>
      <c r="F23" s="169">
        <v>0</v>
      </c>
      <c r="G23" s="169"/>
      <c r="H23" s="169">
        <v>0</v>
      </c>
      <c r="I23" s="169">
        <v>0</v>
      </c>
      <c r="J23" s="176"/>
      <c r="K23" s="186">
        <v>0</v>
      </c>
      <c r="L23" s="176">
        <v>0</v>
      </c>
      <c r="M23" s="176"/>
      <c r="N23" s="176">
        <v>0</v>
      </c>
      <c r="O23" s="176">
        <v>0</v>
      </c>
      <c r="P23" s="176"/>
      <c r="Q23" s="176">
        <v>0</v>
      </c>
      <c r="R23" s="176">
        <v>0</v>
      </c>
      <c r="S23" s="176"/>
      <c r="T23" s="176">
        <v>0</v>
      </c>
    </row>
    <row r="24" spans="1:20" s="2" customFormat="1" ht="94.5" customHeight="1" x14ac:dyDescent="0.25">
      <c r="A24" s="422"/>
      <c r="B24" s="471"/>
      <c r="C24" s="468"/>
      <c r="D24" s="425"/>
      <c r="E24" s="86"/>
      <c r="F24" s="86">
        <v>0</v>
      </c>
      <c r="G24" s="86"/>
      <c r="H24" s="86">
        <v>0</v>
      </c>
      <c r="I24" s="86">
        <v>0</v>
      </c>
      <c r="J24" s="132"/>
      <c r="K24" s="133">
        <v>0</v>
      </c>
      <c r="L24" s="131">
        <v>0</v>
      </c>
      <c r="M24" s="131"/>
      <c r="N24" s="131">
        <v>0</v>
      </c>
      <c r="O24" s="131">
        <v>0</v>
      </c>
      <c r="P24" s="131"/>
      <c r="Q24" s="131">
        <v>0</v>
      </c>
      <c r="R24" s="131">
        <v>0</v>
      </c>
      <c r="S24" s="131"/>
      <c r="T24" s="131">
        <v>0</v>
      </c>
    </row>
    <row r="25" spans="1:20" s="2" customFormat="1" ht="409.6" customHeight="1" x14ac:dyDescent="0.25">
      <c r="A25" s="420" t="s">
        <v>371</v>
      </c>
      <c r="B25" s="469" t="s">
        <v>32</v>
      </c>
      <c r="C25" s="466" t="s">
        <v>315</v>
      </c>
      <c r="D25" s="58" t="s">
        <v>27</v>
      </c>
      <c r="E25" s="124"/>
      <c r="F25" s="26">
        <f>H25</f>
        <v>3125</v>
      </c>
      <c r="G25" s="57"/>
      <c r="H25" s="26">
        <f>H26</f>
        <v>3125</v>
      </c>
      <c r="I25" s="26">
        <f>F25</f>
        <v>3125</v>
      </c>
      <c r="J25" s="134"/>
      <c r="K25" s="129">
        <f>H25</f>
        <v>3125</v>
      </c>
      <c r="L25" s="131">
        <f>N25</f>
        <v>3125</v>
      </c>
      <c r="M25" s="131"/>
      <c r="N25" s="126">
        <f>N26</f>
        <v>3125</v>
      </c>
      <c r="O25" s="126">
        <f>O26</f>
        <v>3124.2669999999998</v>
      </c>
      <c r="P25" s="131"/>
      <c r="Q25" s="126">
        <f>Q26</f>
        <v>3124.2669999999998</v>
      </c>
      <c r="R25" s="126">
        <f>T25</f>
        <v>99.97654399999999</v>
      </c>
      <c r="S25" s="131"/>
      <c r="T25" s="126">
        <f>Q25/N25*100</f>
        <v>99.97654399999999</v>
      </c>
    </row>
    <row r="26" spans="1:20" s="2" customFormat="1" ht="69.75" customHeight="1" x14ac:dyDescent="0.25">
      <c r="A26" s="421"/>
      <c r="B26" s="470"/>
      <c r="C26" s="467"/>
      <c r="D26" s="423" t="s">
        <v>86</v>
      </c>
      <c r="E26" s="168" t="s">
        <v>0</v>
      </c>
      <c r="F26" s="183">
        <f>F27</f>
        <v>3125</v>
      </c>
      <c r="G26" s="183"/>
      <c r="H26" s="183">
        <f t="shared" ref="H26:T26" si="3">H27</f>
        <v>3125</v>
      </c>
      <c r="I26" s="183">
        <f t="shared" si="3"/>
        <v>3125</v>
      </c>
      <c r="J26" s="183"/>
      <c r="K26" s="183">
        <f t="shared" si="3"/>
        <v>3125</v>
      </c>
      <c r="L26" s="183">
        <f t="shared" si="3"/>
        <v>3125</v>
      </c>
      <c r="M26" s="183"/>
      <c r="N26" s="183">
        <f t="shared" si="3"/>
        <v>3125</v>
      </c>
      <c r="O26" s="183">
        <f>O27</f>
        <v>3124.2669999999998</v>
      </c>
      <c r="P26" s="183"/>
      <c r="Q26" s="183">
        <f>Q27</f>
        <v>3124.2669999999998</v>
      </c>
      <c r="R26" s="183">
        <f t="shared" si="3"/>
        <v>99.97654399999999</v>
      </c>
      <c r="S26" s="183"/>
      <c r="T26" s="183">
        <f t="shared" si="3"/>
        <v>99.97654399999999</v>
      </c>
    </row>
    <row r="27" spans="1:20" s="2" customFormat="1" ht="186.75" customHeight="1" x14ac:dyDescent="0.25">
      <c r="A27" s="422"/>
      <c r="B27" s="471"/>
      <c r="C27" s="468"/>
      <c r="D27" s="425"/>
      <c r="E27" s="168" t="s">
        <v>134</v>
      </c>
      <c r="F27" s="26">
        <f>H27</f>
        <v>3125</v>
      </c>
      <c r="G27" s="69"/>
      <c r="H27" s="26">
        <v>3125</v>
      </c>
      <c r="I27" s="26">
        <f>K27</f>
        <v>3125</v>
      </c>
      <c r="J27" s="134"/>
      <c r="K27" s="129">
        <f>H27</f>
        <v>3125</v>
      </c>
      <c r="L27" s="131">
        <f>N27</f>
        <v>3125</v>
      </c>
      <c r="M27" s="131"/>
      <c r="N27" s="131">
        <v>3125</v>
      </c>
      <c r="O27" s="126">
        <f>Q27</f>
        <v>3124.2669999999998</v>
      </c>
      <c r="P27" s="131"/>
      <c r="Q27" s="126">
        <v>3124.2669999999998</v>
      </c>
      <c r="R27" s="126">
        <f>R25</f>
        <v>99.97654399999999</v>
      </c>
      <c r="S27" s="131"/>
      <c r="T27" s="126">
        <f>T25</f>
        <v>99.97654399999999</v>
      </c>
    </row>
    <row r="28" spans="1:20" s="2" customFormat="1" ht="231" customHeight="1" x14ac:dyDescent="0.25">
      <c r="A28" s="420" t="s">
        <v>372</v>
      </c>
      <c r="B28" s="469" t="s">
        <v>33</v>
      </c>
      <c r="C28" s="466" t="s">
        <v>316</v>
      </c>
      <c r="D28" s="23" t="s">
        <v>27</v>
      </c>
      <c r="E28" s="71"/>
      <c r="F28" s="25">
        <f>F32+F35</f>
        <v>658</v>
      </c>
      <c r="G28" s="25"/>
      <c r="H28" s="25">
        <f>H29</f>
        <v>658</v>
      </c>
      <c r="I28" s="25">
        <f t="shared" ref="I28:K28" si="4">I32+I35</f>
        <v>658</v>
      </c>
      <c r="J28" s="126"/>
      <c r="K28" s="127">
        <f t="shared" si="4"/>
        <v>658</v>
      </c>
      <c r="L28" s="126">
        <f>L29</f>
        <v>658</v>
      </c>
      <c r="M28" s="131"/>
      <c r="N28" s="126">
        <f>N29</f>
        <v>658</v>
      </c>
      <c r="O28" s="126">
        <f>O29</f>
        <v>654.71599999999989</v>
      </c>
      <c r="P28" s="131"/>
      <c r="Q28" s="126">
        <f>Q29</f>
        <v>654.71599999999989</v>
      </c>
      <c r="R28" s="126">
        <f>T28</f>
        <v>99.500911854103322</v>
      </c>
      <c r="S28" s="126"/>
      <c r="T28" s="126">
        <f>Q28/N28*100</f>
        <v>99.500911854103322</v>
      </c>
    </row>
    <row r="29" spans="1:20" s="2" customFormat="1" ht="83.25" customHeight="1" x14ac:dyDescent="0.25">
      <c r="A29" s="421"/>
      <c r="B29" s="470"/>
      <c r="C29" s="467"/>
      <c r="D29" s="428" t="s">
        <v>86</v>
      </c>
      <c r="E29" s="172" t="s">
        <v>0</v>
      </c>
      <c r="F29" s="25">
        <f>F30+F31</f>
        <v>658</v>
      </c>
      <c r="G29" s="25"/>
      <c r="H29" s="25">
        <f>H30+H31</f>
        <v>658</v>
      </c>
      <c r="I29" s="25">
        <f>I30+I31</f>
        <v>658</v>
      </c>
      <c r="J29" s="25"/>
      <c r="K29" s="25">
        <f>K30+K31</f>
        <v>658</v>
      </c>
      <c r="L29" s="25">
        <f>L30+L31</f>
        <v>658</v>
      </c>
      <c r="M29" s="25"/>
      <c r="N29" s="25">
        <f>N30+N31</f>
        <v>658</v>
      </c>
      <c r="O29" s="25">
        <f>O30+O31</f>
        <v>654.71599999999989</v>
      </c>
      <c r="P29" s="25"/>
      <c r="Q29" s="25">
        <f>Q30+Q31</f>
        <v>654.71599999999989</v>
      </c>
      <c r="R29" s="25">
        <f>T29</f>
        <v>99.500911854103322</v>
      </c>
      <c r="S29" s="25"/>
      <c r="T29" s="25">
        <f>Q29/N29*100</f>
        <v>99.500911854103322</v>
      </c>
    </row>
    <row r="30" spans="1:20" s="2" customFormat="1" ht="83.25" customHeight="1" x14ac:dyDescent="0.25">
      <c r="A30" s="421"/>
      <c r="B30" s="470"/>
      <c r="C30" s="467"/>
      <c r="D30" s="474"/>
      <c r="E30" s="172" t="s">
        <v>59</v>
      </c>
      <c r="F30" s="25">
        <f>H30</f>
        <v>288</v>
      </c>
      <c r="G30" s="25"/>
      <c r="H30" s="25">
        <f>H34+H37</f>
        <v>288</v>
      </c>
      <c r="I30" s="25">
        <f>F30</f>
        <v>288</v>
      </c>
      <c r="J30" s="25"/>
      <c r="K30" s="202">
        <f>H30</f>
        <v>288</v>
      </c>
      <c r="L30" s="25">
        <f>I30</f>
        <v>288</v>
      </c>
      <c r="M30" s="25"/>
      <c r="N30" s="25">
        <f>K30</f>
        <v>288</v>
      </c>
      <c r="O30" s="25">
        <f>Q30</f>
        <v>286.89999999999998</v>
      </c>
      <c r="P30" s="25"/>
      <c r="Q30" s="25">
        <f>Q34+Q37</f>
        <v>286.89999999999998</v>
      </c>
      <c r="R30" s="25">
        <f>T30</f>
        <v>99.618055555555557</v>
      </c>
      <c r="S30" s="25"/>
      <c r="T30" s="25">
        <f>Q30/N30*100</f>
        <v>99.618055555555557</v>
      </c>
    </row>
    <row r="31" spans="1:20" s="2" customFormat="1" ht="64.8" x14ac:dyDescent="0.25">
      <c r="A31" s="422"/>
      <c r="B31" s="471"/>
      <c r="C31" s="468"/>
      <c r="D31" s="429"/>
      <c r="E31" s="172" t="s">
        <v>160</v>
      </c>
      <c r="F31" s="25">
        <f>H31</f>
        <v>370</v>
      </c>
      <c r="G31" s="25"/>
      <c r="H31" s="25">
        <f>H38</f>
        <v>370</v>
      </c>
      <c r="I31" s="25">
        <f>K31</f>
        <v>370</v>
      </c>
      <c r="J31" s="126"/>
      <c r="K31" s="127">
        <f>H31</f>
        <v>370</v>
      </c>
      <c r="L31" s="126">
        <f>I31</f>
        <v>370</v>
      </c>
      <c r="M31" s="131"/>
      <c r="N31" s="126">
        <f>K31</f>
        <v>370</v>
      </c>
      <c r="O31" s="126">
        <f>Q31</f>
        <v>367.81599999999997</v>
      </c>
      <c r="P31" s="131"/>
      <c r="Q31" s="126">
        <f>Q38</f>
        <v>367.81599999999997</v>
      </c>
      <c r="R31" s="126">
        <f>T31</f>
        <v>99.409729729729719</v>
      </c>
      <c r="S31" s="131"/>
      <c r="T31" s="126">
        <f>Q31/N31*100</f>
        <v>99.409729729729719</v>
      </c>
    </row>
    <row r="32" spans="1:20" s="2" customFormat="1" ht="198" customHeight="1" x14ac:dyDescent="0.25">
      <c r="A32" s="420" t="s">
        <v>373</v>
      </c>
      <c r="B32" s="469" t="s">
        <v>40</v>
      </c>
      <c r="C32" s="92" t="s">
        <v>101</v>
      </c>
      <c r="D32" s="23" t="s">
        <v>93</v>
      </c>
      <c r="E32" s="20"/>
      <c r="F32" s="25">
        <f>H32</f>
        <v>158</v>
      </c>
      <c r="G32" s="25"/>
      <c r="H32" s="25">
        <v>158</v>
      </c>
      <c r="I32" s="25">
        <f>F32</f>
        <v>158</v>
      </c>
      <c r="J32" s="126"/>
      <c r="K32" s="127">
        <f>H32</f>
        <v>158</v>
      </c>
      <c r="L32" s="126">
        <f>N32</f>
        <v>158</v>
      </c>
      <c r="M32" s="131">
        <v>0</v>
      </c>
      <c r="N32" s="126">
        <v>158</v>
      </c>
      <c r="O32" s="126">
        <f>Q32</f>
        <v>157</v>
      </c>
      <c r="P32" s="131">
        <v>0</v>
      </c>
      <c r="Q32" s="126">
        <v>157</v>
      </c>
      <c r="R32" s="126">
        <f>T32</f>
        <v>99.367088607594937</v>
      </c>
      <c r="S32" s="131">
        <v>0</v>
      </c>
      <c r="T32" s="126">
        <f>Q32/N32*100</f>
        <v>99.367088607594937</v>
      </c>
    </row>
    <row r="33" spans="1:20" s="2" customFormat="1" ht="85.5" customHeight="1" x14ac:dyDescent="0.25">
      <c r="A33" s="421"/>
      <c r="B33" s="470"/>
      <c r="C33" s="466" t="s">
        <v>100</v>
      </c>
      <c r="D33" s="428" t="s">
        <v>86</v>
      </c>
      <c r="E33" s="172" t="s">
        <v>0</v>
      </c>
      <c r="F33" s="25">
        <f>F34</f>
        <v>158</v>
      </c>
      <c r="G33" s="25"/>
      <c r="H33" s="25">
        <f t="shared" ref="H33:T33" si="5">H34</f>
        <v>158</v>
      </c>
      <c r="I33" s="25">
        <f t="shared" si="5"/>
        <v>158</v>
      </c>
      <c r="J33" s="25"/>
      <c r="K33" s="25">
        <f t="shared" si="5"/>
        <v>158</v>
      </c>
      <c r="L33" s="25">
        <f t="shared" si="5"/>
        <v>158</v>
      </c>
      <c r="M33" s="25"/>
      <c r="N33" s="25">
        <f t="shared" si="5"/>
        <v>158</v>
      </c>
      <c r="O33" s="25">
        <f t="shared" si="5"/>
        <v>157</v>
      </c>
      <c r="P33" s="25"/>
      <c r="Q33" s="25">
        <f t="shared" si="5"/>
        <v>157</v>
      </c>
      <c r="R33" s="25">
        <f t="shared" si="5"/>
        <v>99.367088607594937</v>
      </c>
      <c r="S33" s="25"/>
      <c r="T33" s="25">
        <f t="shared" si="5"/>
        <v>99.367088607594937</v>
      </c>
    </row>
    <row r="34" spans="1:20" s="2" customFormat="1" ht="198" customHeight="1" x14ac:dyDescent="0.25">
      <c r="A34" s="422"/>
      <c r="B34" s="471"/>
      <c r="C34" s="468"/>
      <c r="D34" s="429"/>
      <c r="E34" s="172" t="s">
        <v>59</v>
      </c>
      <c r="F34" s="25">
        <f>F32</f>
        <v>158</v>
      </c>
      <c r="G34" s="25"/>
      <c r="H34" s="25">
        <f>H32</f>
        <v>158</v>
      </c>
      <c r="I34" s="25">
        <f>F34</f>
        <v>158</v>
      </c>
      <c r="J34" s="126"/>
      <c r="K34" s="127">
        <f>H34</f>
        <v>158</v>
      </c>
      <c r="L34" s="126">
        <f>L32</f>
        <v>158</v>
      </c>
      <c r="M34" s="131"/>
      <c r="N34" s="126">
        <f>N32</f>
        <v>158</v>
      </c>
      <c r="O34" s="126">
        <f>O32</f>
        <v>157</v>
      </c>
      <c r="P34" s="131"/>
      <c r="Q34" s="126">
        <f>Q32</f>
        <v>157</v>
      </c>
      <c r="R34" s="126">
        <f>R32</f>
        <v>99.367088607594937</v>
      </c>
      <c r="S34" s="131"/>
      <c r="T34" s="126">
        <f>T32</f>
        <v>99.367088607594937</v>
      </c>
    </row>
    <row r="35" spans="1:20" s="2" customFormat="1" ht="220.5" customHeight="1" x14ac:dyDescent="0.25">
      <c r="A35" s="420" t="s">
        <v>374</v>
      </c>
      <c r="B35" s="469" t="s">
        <v>39</v>
      </c>
      <c r="C35" s="466" t="s">
        <v>38</v>
      </c>
      <c r="D35" s="93" t="s">
        <v>93</v>
      </c>
      <c r="E35" s="89"/>
      <c r="F35" s="25">
        <f>H35</f>
        <v>500</v>
      </c>
      <c r="G35" s="25"/>
      <c r="H35" s="25">
        <f>H36</f>
        <v>500</v>
      </c>
      <c r="I35" s="25">
        <f>F35</f>
        <v>500</v>
      </c>
      <c r="J35" s="126"/>
      <c r="K35" s="127">
        <f>H35</f>
        <v>500</v>
      </c>
      <c r="L35" s="126">
        <f>L36</f>
        <v>500</v>
      </c>
      <c r="M35" s="131"/>
      <c r="N35" s="126">
        <f>N36</f>
        <v>500</v>
      </c>
      <c r="O35" s="126">
        <f>O36</f>
        <v>497.71600000000001</v>
      </c>
      <c r="P35" s="131"/>
      <c r="Q35" s="126">
        <f>Q36</f>
        <v>497.71600000000001</v>
      </c>
      <c r="R35" s="126">
        <f>T35</f>
        <v>99.543199999999999</v>
      </c>
      <c r="S35" s="131"/>
      <c r="T35" s="126">
        <f>Q35/N35*100</f>
        <v>99.543199999999999</v>
      </c>
    </row>
    <row r="36" spans="1:20" s="2" customFormat="1" ht="95.25" customHeight="1" x14ac:dyDescent="0.25">
      <c r="A36" s="421"/>
      <c r="B36" s="470"/>
      <c r="C36" s="467"/>
      <c r="D36" s="423" t="s">
        <v>86</v>
      </c>
      <c r="E36" s="172" t="s">
        <v>0</v>
      </c>
      <c r="F36" s="25">
        <f>F37+F38</f>
        <v>500</v>
      </c>
      <c r="G36" s="25"/>
      <c r="H36" s="25">
        <f>H37+H38</f>
        <v>500</v>
      </c>
      <c r="I36" s="25">
        <f>I37+I38</f>
        <v>500</v>
      </c>
      <c r="J36" s="25"/>
      <c r="K36" s="25">
        <f>K37+K38</f>
        <v>500</v>
      </c>
      <c r="L36" s="25">
        <f>L37+L38</f>
        <v>500</v>
      </c>
      <c r="M36" s="25"/>
      <c r="N36" s="25">
        <f>N37+N38</f>
        <v>500</v>
      </c>
      <c r="O36" s="25">
        <f>O37+O38</f>
        <v>497.71600000000001</v>
      </c>
      <c r="P36" s="25"/>
      <c r="Q36" s="25">
        <f>Q37+Q38</f>
        <v>497.71600000000001</v>
      </c>
      <c r="R36" s="25">
        <f>T36</f>
        <v>99.543199999999999</v>
      </c>
      <c r="S36" s="25"/>
      <c r="T36" s="25">
        <f>Q36/N36*100</f>
        <v>99.543199999999999</v>
      </c>
    </row>
    <row r="37" spans="1:20" s="2" customFormat="1" ht="95.25" customHeight="1" x14ac:dyDescent="0.25">
      <c r="A37" s="421"/>
      <c r="B37" s="470"/>
      <c r="C37" s="467"/>
      <c r="D37" s="424"/>
      <c r="E37" s="172" t="s">
        <v>59</v>
      </c>
      <c r="F37" s="25">
        <f>H37</f>
        <v>130</v>
      </c>
      <c r="G37" s="25"/>
      <c r="H37" s="25">
        <v>130</v>
      </c>
      <c r="I37" s="25">
        <f>K37</f>
        <v>130</v>
      </c>
      <c r="J37" s="25"/>
      <c r="K37" s="202">
        <v>130</v>
      </c>
      <c r="L37" s="25">
        <f>N37</f>
        <v>130</v>
      </c>
      <c r="M37" s="25"/>
      <c r="N37" s="25">
        <v>130</v>
      </c>
      <c r="O37" s="25">
        <f>Q37</f>
        <v>129.9</v>
      </c>
      <c r="P37" s="25"/>
      <c r="Q37" s="25">
        <v>129.9</v>
      </c>
      <c r="R37" s="25">
        <f>T37</f>
        <v>99.92307692307692</v>
      </c>
      <c r="S37" s="25"/>
      <c r="T37" s="25">
        <f>Q37/N37*100</f>
        <v>99.92307692307692</v>
      </c>
    </row>
    <row r="38" spans="1:20" s="2" customFormat="1" ht="220.5" customHeight="1" x14ac:dyDescent="0.25">
      <c r="A38" s="422"/>
      <c r="B38" s="471"/>
      <c r="C38" s="468"/>
      <c r="D38" s="425"/>
      <c r="E38" s="172" t="s">
        <v>160</v>
      </c>
      <c r="F38" s="25">
        <f>H38</f>
        <v>370</v>
      </c>
      <c r="G38" s="25"/>
      <c r="H38" s="25">
        <v>370</v>
      </c>
      <c r="I38" s="25">
        <f>F38</f>
        <v>370</v>
      </c>
      <c r="J38" s="126"/>
      <c r="K38" s="127">
        <f>H38</f>
        <v>370</v>
      </c>
      <c r="L38" s="126">
        <f>N38</f>
        <v>370</v>
      </c>
      <c r="M38" s="126"/>
      <c r="N38" s="126">
        <v>370</v>
      </c>
      <c r="O38" s="126">
        <f>Q38</f>
        <v>367.81599999999997</v>
      </c>
      <c r="P38" s="131"/>
      <c r="Q38" s="126">
        <v>367.81599999999997</v>
      </c>
      <c r="R38" s="126">
        <f>T38</f>
        <v>99.409729729729719</v>
      </c>
      <c r="S38" s="131"/>
      <c r="T38" s="126">
        <f>Q38/N38*100</f>
        <v>99.409729729729719</v>
      </c>
    </row>
    <row r="39" spans="1:20" s="2" customFormat="1" ht="409.5" customHeight="1" x14ac:dyDescent="0.25">
      <c r="A39" s="119" t="s">
        <v>355</v>
      </c>
      <c r="B39" s="101" t="s">
        <v>34</v>
      </c>
      <c r="C39" s="92" t="s">
        <v>113</v>
      </c>
      <c r="D39" s="78" t="s">
        <v>93</v>
      </c>
      <c r="E39" s="78"/>
      <c r="F39" s="89">
        <v>0</v>
      </c>
      <c r="G39" s="89"/>
      <c r="H39" s="89">
        <v>0</v>
      </c>
      <c r="I39" s="89">
        <v>0</v>
      </c>
      <c r="J39" s="131"/>
      <c r="K39" s="135">
        <v>0</v>
      </c>
      <c r="L39" s="131">
        <v>0</v>
      </c>
      <c r="M39" s="131"/>
      <c r="N39" s="131">
        <v>0</v>
      </c>
      <c r="O39" s="131">
        <v>0</v>
      </c>
      <c r="P39" s="131"/>
      <c r="Q39" s="131">
        <v>0</v>
      </c>
      <c r="R39" s="131">
        <v>0</v>
      </c>
      <c r="S39" s="131"/>
      <c r="T39" s="131">
        <v>0</v>
      </c>
    </row>
    <row r="40" spans="1:20" s="2" customFormat="1" ht="111.75" customHeight="1" x14ac:dyDescent="0.25">
      <c r="A40" s="179"/>
      <c r="B40" s="173"/>
      <c r="C40" s="426" t="s">
        <v>104</v>
      </c>
      <c r="D40" s="423" t="s">
        <v>86</v>
      </c>
      <c r="E40" s="118" t="s">
        <v>0</v>
      </c>
      <c r="F40" s="168">
        <v>0</v>
      </c>
      <c r="G40" s="168"/>
      <c r="H40" s="168">
        <v>0</v>
      </c>
      <c r="I40" s="168">
        <v>0</v>
      </c>
      <c r="J40" s="175"/>
      <c r="K40" s="185">
        <v>0</v>
      </c>
      <c r="L40" s="175">
        <v>0</v>
      </c>
      <c r="M40" s="175"/>
      <c r="N40" s="175">
        <v>0</v>
      </c>
      <c r="O40" s="175">
        <v>0</v>
      </c>
      <c r="P40" s="175"/>
      <c r="Q40" s="175">
        <v>0</v>
      </c>
      <c r="R40" s="175">
        <v>0</v>
      </c>
      <c r="S40" s="175"/>
      <c r="T40" s="175">
        <v>0</v>
      </c>
    </row>
    <row r="41" spans="1:20" s="2" customFormat="1" ht="259.5" customHeight="1" x14ac:dyDescent="0.25">
      <c r="A41" s="100"/>
      <c r="B41" s="100"/>
      <c r="C41" s="427"/>
      <c r="D41" s="425"/>
      <c r="E41" s="168"/>
      <c r="F41" s="168">
        <v>0</v>
      </c>
      <c r="G41" s="168"/>
      <c r="H41" s="168">
        <v>0</v>
      </c>
      <c r="I41" s="168">
        <v>0</v>
      </c>
      <c r="J41" s="175"/>
      <c r="K41" s="175">
        <v>0</v>
      </c>
      <c r="L41" s="175">
        <v>0</v>
      </c>
      <c r="M41" s="175"/>
      <c r="N41" s="175">
        <v>0</v>
      </c>
      <c r="O41" s="175">
        <v>0</v>
      </c>
      <c r="P41" s="175"/>
      <c r="Q41" s="175">
        <v>0</v>
      </c>
      <c r="R41" s="175">
        <v>0</v>
      </c>
      <c r="S41" s="175"/>
      <c r="T41" s="175">
        <v>0</v>
      </c>
    </row>
    <row r="42" spans="1:20" s="2" customFormat="1" ht="201" customHeight="1" x14ac:dyDescent="0.25">
      <c r="A42" s="403" t="s">
        <v>4</v>
      </c>
      <c r="B42" s="403" t="s">
        <v>133</v>
      </c>
      <c r="C42" s="96" t="s">
        <v>115</v>
      </c>
      <c r="D42" s="423" t="s">
        <v>27</v>
      </c>
      <c r="E42" s="423"/>
      <c r="F42" s="503">
        <f>H42</f>
        <v>65456</v>
      </c>
      <c r="G42" s="503"/>
      <c r="H42" s="503">
        <f>H46</f>
        <v>65456</v>
      </c>
      <c r="I42" s="503">
        <f>K42</f>
        <v>65456</v>
      </c>
      <c r="J42" s="506"/>
      <c r="K42" s="506">
        <f>K46</f>
        <v>65456</v>
      </c>
      <c r="L42" s="506">
        <f>N42</f>
        <v>65456</v>
      </c>
      <c r="M42" s="492">
        <v>0</v>
      </c>
      <c r="N42" s="506">
        <f>N46</f>
        <v>65456</v>
      </c>
      <c r="O42" s="506">
        <f>Q42</f>
        <v>65456</v>
      </c>
      <c r="P42" s="492">
        <v>0</v>
      </c>
      <c r="Q42" s="506">
        <f>Q46</f>
        <v>65456</v>
      </c>
      <c r="R42" s="492">
        <f>T42</f>
        <v>100</v>
      </c>
      <c r="S42" s="492"/>
      <c r="T42" s="492">
        <f>Q42/N42*100</f>
        <v>100</v>
      </c>
    </row>
    <row r="43" spans="1:20" s="2" customFormat="1" ht="60" customHeight="1" x14ac:dyDescent="0.25">
      <c r="A43" s="410"/>
      <c r="B43" s="410"/>
      <c r="C43" s="511" t="s">
        <v>114</v>
      </c>
      <c r="D43" s="424"/>
      <c r="E43" s="424"/>
      <c r="F43" s="504"/>
      <c r="G43" s="504"/>
      <c r="H43" s="504"/>
      <c r="I43" s="504"/>
      <c r="J43" s="521"/>
      <c r="K43" s="521"/>
      <c r="L43" s="521"/>
      <c r="M43" s="493"/>
      <c r="N43" s="493"/>
      <c r="O43" s="521"/>
      <c r="P43" s="493"/>
      <c r="Q43" s="493"/>
      <c r="R43" s="493"/>
      <c r="S43" s="493"/>
      <c r="T43" s="493"/>
    </row>
    <row r="44" spans="1:20" s="2" customFormat="1" ht="76.5" customHeight="1" x14ac:dyDescent="0.25">
      <c r="A44" s="410"/>
      <c r="B44" s="410"/>
      <c r="C44" s="512"/>
      <c r="D44" s="424"/>
      <c r="E44" s="424"/>
      <c r="F44" s="504"/>
      <c r="G44" s="504"/>
      <c r="H44" s="504"/>
      <c r="I44" s="504"/>
      <c r="J44" s="521"/>
      <c r="K44" s="521"/>
      <c r="L44" s="521"/>
      <c r="M44" s="493"/>
      <c r="N44" s="493"/>
      <c r="O44" s="521"/>
      <c r="P44" s="493"/>
      <c r="Q44" s="493"/>
      <c r="R44" s="493"/>
      <c r="S44" s="493"/>
      <c r="T44" s="493"/>
    </row>
    <row r="45" spans="1:20" s="2" customFormat="1" ht="22.5" customHeight="1" x14ac:dyDescent="0.25">
      <c r="A45" s="410"/>
      <c r="B45" s="410"/>
      <c r="C45" s="512"/>
      <c r="D45" s="425"/>
      <c r="E45" s="425"/>
      <c r="F45" s="505"/>
      <c r="G45" s="505"/>
      <c r="H45" s="505"/>
      <c r="I45" s="505"/>
      <c r="J45" s="507"/>
      <c r="K45" s="507"/>
      <c r="L45" s="507"/>
      <c r="M45" s="494"/>
      <c r="N45" s="494"/>
      <c r="O45" s="507"/>
      <c r="P45" s="494"/>
      <c r="Q45" s="494"/>
      <c r="R45" s="494"/>
      <c r="S45" s="494"/>
      <c r="T45" s="494"/>
    </row>
    <row r="46" spans="1:20" s="2" customFormat="1" ht="120" customHeight="1" x14ac:dyDescent="0.25">
      <c r="A46" s="410"/>
      <c r="B46" s="410"/>
      <c r="C46" s="512"/>
      <c r="D46" s="171"/>
      <c r="E46" s="169" t="s">
        <v>0</v>
      </c>
      <c r="F46" s="184">
        <f>F47+F48+F49</f>
        <v>65456</v>
      </c>
      <c r="G46" s="184"/>
      <c r="H46" s="184">
        <f t="shared" ref="H46:T46" si="6">H47+H48+H49</f>
        <v>65456</v>
      </c>
      <c r="I46" s="184">
        <f t="shared" si="6"/>
        <v>65456</v>
      </c>
      <c r="J46" s="184"/>
      <c r="K46" s="184">
        <f t="shared" si="6"/>
        <v>65456</v>
      </c>
      <c r="L46" s="184">
        <f t="shared" si="6"/>
        <v>65456</v>
      </c>
      <c r="M46" s="184"/>
      <c r="N46" s="184">
        <f t="shared" si="6"/>
        <v>65456</v>
      </c>
      <c r="O46" s="184">
        <f t="shared" si="6"/>
        <v>65456</v>
      </c>
      <c r="P46" s="184"/>
      <c r="Q46" s="184">
        <f t="shared" si="6"/>
        <v>65456</v>
      </c>
      <c r="R46" s="297">
        <f t="shared" si="6"/>
        <v>100</v>
      </c>
      <c r="S46" s="297"/>
      <c r="T46" s="297">
        <f t="shared" si="6"/>
        <v>100</v>
      </c>
    </row>
    <row r="47" spans="1:20" s="2" customFormat="1" ht="142.5" customHeight="1" x14ac:dyDescent="0.25">
      <c r="A47" s="410"/>
      <c r="B47" s="410"/>
      <c r="C47" s="512"/>
      <c r="D47" s="118" t="s">
        <v>86</v>
      </c>
      <c r="E47" s="78" t="s">
        <v>118</v>
      </c>
      <c r="F47" s="25">
        <f>F50</f>
        <v>29689</v>
      </c>
      <c r="G47" s="25"/>
      <c r="H47" s="25">
        <f>H50</f>
        <v>29689</v>
      </c>
      <c r="I47" s="25">
        <f>F47</f>
        <v>29689</v>
      </c>
      <c r="J47" s="126"/>
      <c r="K47" s="127">
        <f>H47</f>
        <v>29689</v>
      </c>
      <c r="L47" s="126">
        <f>N47</f>
        <v>29689</v>
      </c>
      <c r="M47" s="126"/>
      <c r="N47" s="126">
        <v>29689</v>
      </c>
      <c r="O47" s="131">
        <f>Q47</f>
        <v>29689</v>
      </c>
      <c r="P47" s="131"/>
      <c r="Q47" s="126">
        <f>Q53</f>
        <v>29689</v>
      </c>
      <c r="R47" s="131">
        <f>T47</f>
        <v>100</v>
      </c>
      <c r="S47" s="131"/>
      <c r="T47" s="131">
        <f>Q47/N47*100</f>
        <v>100</v>
      </c>
    </row>
    <row r="48" spans="1:20" s="2" customFormat="1" ht="142.5" customHeight="1" x14ac:dyDescent="0.25">
      <c r="A48" s="410"/>
      <c r="B48" s="410"/>
      <c r="C48" s="512"/>
      <c r="D48" s="203"/>
      <c r="E48" s="77" t="s">
        <v>157</v>
      </c>
      <c r="F48" s="88">
        <f>H48</f>
        <v>25753</v>
      </c>
      <c r="G48" s="88"/>
      <c r="H48" s="88">
        <f>H61</f>
        <v>25753</v>
      </c>
      <c r="I48" s="88">
        <f>K48</f>
        <v>25753</v>
      </c>
      <c r="J48" s="136"/>
      <c r="K48" s="137">
        <f>H48</f>
        <v>25753</v>
      </c>
      <c r="L48" s="126">
        <f>N48</f>
        <v>25753</v>
      </c>
      <c r="M48" s="126"/>
      <c r="N48" s="126">
        <v>25753</v>
      </c>
      <c r="O48" s="126">
        <f>Q48</f>
        <v>25753</v>
      </c>
      <c r="P48" s="131"/>
      <c r="Q48" s="126">
        <f>Q60</f>
        <v>25753</v>
      </c>
      <c r="R48" s="131">
        <v>0</v>
      </c>
      <c r="S48" s="131"/>
      <c r="T48" s="131">
        <v>0</v>
      </c>
    </row>
    <row r="49" spans="1:20" s="2" customFormat="1" ht="142.5" customHeight="1" x14ac:dyDescent="0.25">
      <c r="A49" s="404"/>
      <c r="B49" s="404"/>
      <c r="C49" s="513"/>
      <c r="D49" s="77"/>
      <c r="E49" s="77" t="s">
        <v>158</v>
      </c>
      <c r="F49" s="88">
        <f>H49</f>
        <v>10014</v>
      </c>
      <c r="G49" s="88"/>
      <c r="H49" s="88">
        <f>H65</f>
        <v>10014</v>
      </c>
      <c r="I49" s="88">
        <f>F49</f>
        <v>10014</v>
      </c>
      <c r="J49" s="136"/>
      <c r="K49" s="137">
        <f>H49</f>
        <v>10014</v>
      </c>
      <c r="L49" s="126">
        <f>N49</f>
        <v>10014</v>
      </c>
      <c r="M49" s="126"/>
      <c r="N49" s="126">
        <v>10014</v>
      </c>
      <c r="O49" s="126">
        <f>Q49</f>
        <v>10014</v>
      </c>
      <c r="P49" s="131"/>
      <c r="Q49" s="126">
        <f>Q64</f>
        <v>10014</v>
      </c>
      <c r="R49" s="131">
        <v>0</v>
      </c>
      <c r="S49" s="131"/>
      <c r="T49" s="131">
        <v>0</v>
      </c>
    </row>
    <row r="50" spans="1:20" s="2" customFormat="1" ht="408.75" customHeight="1" x14ac:dyDescent="0.25">
      <c r="A50" s="99" t="s">
        <v>356</v>
      </c>
      <c r="B50" s="75" t="s">
        <v>41</v>
      </c>
      <c r="C50" s="96" t="s">
        <v>102</v>
      </c>
      <c r="D50" s="423" t="s">
        <v>27</v>
      </c>
      <c r="E50" s="423"/>
      <c r="F50" s="503">
        <f>H50</f>
        <v>29689</v>
      </c>
      <c r="G50" s="503"/>
      <c r="H50" s="503">
        <f>H52</f>
        <v>29689</v>
      </c>
      <c r="I50" s="503">
        <f>F50</f>
        <v>29689</v>
      </c>
      <c r="J50" s="506"/>
      <c r="K50" s="506">
        <f>H50</f>
        <v>29689</v>
      </c>
      <c r="L50" s="492">
        <f>N50</f>
        <v>29689</v>
      </c>
      <c r="M50" s="492">
        <v>0</v>
      </c>
      <c r="N50" s="506">
        <f>N52</f>
        <v>29689</v>
      </c>
      <c r="O50" s="506">
        <f>Q50</f>
        <v>29689</v>
      </c>
      <c r="P50" s="492">
        <v>0</v>
      </c>
      <c r="Q50" s="506">
        <f>Q52</f>
        <v>29689</v>
      </c>
      <c r="R50" s="492">
        <f>T50</f>
        <v>100</v>
      </c>
      <c r="S50" s="492">
        <v>0</v>
      </c>
      <c r="T50" s="492">
        <f>Q50/N50*100</f>
        <v>100</v>
      </c>
    </row>
    <row r="51" spans="1:20" s="2" customFormat="1" ht="358.5" customHeight="1" x14ac:dyDescent="0.25">
      <c r="A51" s="97"/>
      <c r="B51" s="73"/>
      <c r="C51" s="94" t="s">
        <v>130</v>
      </c>
      <c r="D51" s="425"/>
      <c r="E51" s="425"/>
      <c r="F51" s="505"/>
      <c r="G51" s="505"/>
      <c r="H51" s="505"/>
      <c r="I51" s="505"/>
      <c r="J51" s="507"/>
      <c r="K51" s="507"/>
      <c r="L51" s="494"/>
      <c r="M51" s="494"/>
      <c r="N51" s="494"/>
      <c r="O51" s="507"/>
      <c r="P51" s="494"/>
      <c r="Q51" s="494"/>
      <c r="R51" s="494"/>
      <c r="S51" s="494"/>
      <c r="T51" s="494"/>
    </row>
    <row r="52" spans="1:20" s="2" customFormat="1" ht="103.5" customHeight="1" x14ac:dyDescent="0.25">
      <c r="A52" s="97"/>
      <c r="B52" s="73"/>
      <c r="C52" s="94"/>
      <c r="D52" s="423" t="s">
        <v>86</v>
      </c>
      <c r="E52" s="172" t="s">
        <v>0</v>
      </c>
      <c r="F52" s="25">
        <f>F53</f>
        <v>29689</v>
      </c>
      <c r="G52" s="25"/>
      <c r="H52" s="25">
        <f t="shared" ref="H52:T52" si="7">H53</f>
        <v>29689</v>
      </c>
      <c r="I52" s="25">
        <f t="shared" si="7"/>
        <v>29689</v>
      </c>
      <c r="J52" s="25"/>
      <c r="K52" s="25">
        <f t="shared" si="7"/>
        <v>29689</v>
      </c>
      <c r="L52" s="25">
        <f t="shared" si="7"/>
        <v>29689</v>
      </c>
      <c r="M52" s="25"/>
      <c r="N52" s="25">
        <f t="shared" si="7"/>
        <v>29689</v>
      </c>
      <c r="O52" s="25">
        <f t="shared" si="7"/>
        <v>29689</v>
      </c>
      <c r="P52" s="25"/>
      <c r="Q52" s="25">
        <f t="shared" si="7"/>
        <v>29689</v>
      </c>
      <c r="R52" s="296">
        <f t="shared" si="7"/>
        <v>100</v>
      </c>
      <c r="S52" s="25"/>
      <c r="T52" s="296">
        <f t="shared" si="7"/>
        <v>100</v>
      </c>
    </row>
    <row r="53" spans="1:20" s="2" customFormat="1" ht="138.75" customHeight="1" x14ac:dyDescent="0.25">
      <c r="A53" s="98"/>
      <c r="B53" s="74"/>
      <c r="C53" s="95"/>
      <c r="D53" s="425"/>
      <c r="E53" s="171" t="s">
        <v>61</v>
      </c>
      <c r="F53" s="72">
        <f>H53</f>
        <v>29689</v>
      </c>
      <c r="G53" s="72"/>
      <c r="H53" s="72">
        <v>29689</v>
      </c>
      <c r="I53" s="72">
        <f>F53</f>
        <v>29689</v>
      </c>
      <c r="J53" s="138"/>
      <c r="K53" s="139">
        <f>H53</f>
        <v>29689</v>
      </c>
      <c r="L53" s="130">
        <f>N53</f>
        <v>29689</v>
      </c>
      <c r="M53" s="140"/>
      <c r="N53" s="126">
        <v>29689</v>
      </c>
      <c r="O53" s="126">
        <f>Q53</f>
        <v>29689</v>
      </c>
      <c r="P53" s="131"/>
      <c r="Q53" s="126">
        <v>29689</v>
      </c>
      <c r="R53" s="140">
        <f>T53</f>
        <v>100</v>
      </c>
      <c r="S53" s="140"/>
      <c r="T53" s="131">
        <f>Q53/N53*100</f>
        <v>100</v>
      </c>
    </row>
    <row r="54" spans="1:20" s="2" customFormat="1" ht="409.6" customHeight="1" x14ac:dyDescent="0.25">
      <c r="A54" s="508" t="s">
        <v>375</v>
      </c>
      <c r="B54" s="518" t="s">
        <v>125</v>
      </c>
      <c r="C54" s="96" t="s">
        <v>103</v>
      </c>
      <c r="D54" s="118" t="s">
        <v>27</v>
      </c>
      <c r="E54" s="423"/>
      <c r="F54" s="503">
        <f>H54</f>
        <v>0</v>
      </c>
      <c r="G54" s="503"/>
      <c r="H54" s="503">
        <v>0</v>
      </c>
      <c r="I54" s="503">
        <f>F54</f>
        <v>0</v>
      </c>
      <c r="J54" s="506"/>
      <c r="K54" s="506">
        <f>H54</f>
        <v>0</v>
      </c>
      <c r="L54" s="492">
        <v>0</v>
      </c>
      <c r="M54" s="492"/>
      <c r="N54" s="492">
        <v>0</v>
      </c>
      <c r="O54" s="492">
        <v>0</v>
      </c>
      <c r="P54" s="492"/>
      <c r="Q54" s="492">
        <v>0</v>
      </c>
      <c r="R54" s="492">
        <v>0</v>
      </c>
      <c r="S54" s="492"/>
      <c r="T54" s="492">
        <v>0</v>
      </c>
    </row>
    <row r="55" spans="1:20" s="2" customFormat="1" ht="93.75" customHeight="1" x14ac:dyDescent="0.25">
      <c r="A55" s="509"/>
      <c r="B55" s="519"/>
      <c r="C55" s="319" t="s">
        <v>317</v>
      </c>
      <c r="D55" s="313"/>
      <c r="E55" s="424"/>
      <c r="F55" s="504"/>
      <c r="G55" s="504"/>
      <c r="H55" s="504"/>
      <c r="I55" s="504"/>
      <c r="J55" s="521"/>
      <c r="K55" s="521"/>
      <c r="L55" s="493"/>
      <c r="M55" s="493"/>
      <c r="N55" s="493"/>
      <c r="O55" s="493"/>
      <c r="P55" s="493"/>
      <c r="Q55" s="493"/>
      <c r="R55" s="493"/>
      <c r="S55" s="493"/>
      <c r="T55" s="493"/>
    </row>
    <row r="56" spans="1:20" s="2" customFormat="1" ht="116.25" customHeight="1" x14ac:dyDescent="0.25">
      <c r="A56" s="97"/>
      <c r="B56" s="73"/>
      <c r="C56" s="320"/>
      <c r="D56" s="314" t="s">
        <v>86</v>
      </c>
      <c r="E56" s="317" t="s">
        <v>0</v>
      </c>
      <c r="F56" s="25">
        <v>0</v>
      </c>
      <c r="G56" s="25"/>
      <c r="H56" s="25">
        <v>0</v>
      </c>
      <c r="I56" s="25">
        <v>0</v>
      </c>
      <c r="J56" s="25"/>
      <c r="K56" s="25">
        <v>0</v>
      </c>
      <c r="L56" s="25">
        <v>0</v>
      </c>
      <c r="M56" s="25"/>
      <c r="N56" s="25">
        <v>0</v>
      </c>
      <c r="O56" s="25">
        <v>0</v>
      </c>
      <c r="P56" s="25"/>
      <c r="Q56" s="25">
        <v>0</v>
      </c>
      <c r="R56" s="25">
        <v>0</v>
      </c>
      <c r="S56" s="25"/>
      <c r="T56" s="25">
        <v>0</v>
      </c>
    </row>
    <row r="57" spans="1:20" s="2" customFormat="1" ht="363" customHeight="1" x14ac:dyDescent="0.25">
      <c r="A57" s="508" t="s">
        <v>376</v>
      </c>
      <c r="B57" s="518" t="s">
        <v>127</v>
      </c>
      <c r="C57" s="95" t="s">
        <v>129</v>
      </c>
      <c r="D57" s="423" t="s">
        <v>27</v>
      </c>
      <c r="E57" s="423"/>
      <c r="F57" s="503">
        <f>F61</f>
        <v>25753</v>
      </c>
      <c r="G57" s="503"/>
      <c r="H57" s="503">
        <f>H61</f>
        <v>25753</v>
      </c>
      <c r="I57" s="503">
        <f>I61</f>
        <v>25753</v>
      </c>
      <c r="J57" s="506"/>
      <c r="K57" s="506">
        <f>K61</f>
        <v>25753</v>
      </c>
      <c r="L57" s="506">
        <f>N57</f>
        <v>25753</v>
      </c>
      <c r="M57" s="492">
        <v>0</v>
      </c>
      <c r="N57" s="506">
        <f>N60</f>
        <v>25753</v>
      </c>
      <c r="O57" s="492">
        <v>0</v>
      </c>
      <c r="P57" s="492">
        <v>0</v>
      </c>
      <c r="Q57" s="492">
        <v>0</v>
      </c>
      <c r="R57" s="492">
        <v>0</v>
      </c>
      <c r="S57" s="492">
        <v>0</v>
      </c>
      <c r="T57" s="492">
        <v>0</v>
      </c>
    </row>
    <row r="58" spans="1:20" s="2" customFormat="1" ht="309.75" customHeight="1" x14ac:dyDescent="0.25">
      <c r="A58" s="509"/>
      <c r="B58" s="519"/>
      <c r="C58" s="511" t="s">
        <v>318</v>
      </c>
      <c r="D58" s="424"/>
      <c r="E58" s="424"/>
      <c r="F58" s="504"/>
      <c r="G58" s="504"/>
      <c r="H58" s="504"/>
      <c r="I58" s="504"/>
      <c r="J58" s="521"/>
      <c r="K58" s="521"/>
      <c r="L58" s="493"/>
      <c r="M58" s="493"/>
      <c r="N58" s="493"/>
      <c r="O58" s="493"/>
      <c r="P58" s="493"/>
      <c r="Q58" s="493"/>
      <c r="R58" s="493"/>
      <c r="S58" s="493"/>
      <c r="T58" s="493"/>
    </row>
    <row r="59" spans="1:20" s="2" customFormat="1" ht="115.5" customHeight="1" x14ac:dyDescent="0.25">
      <c r="A59" s="509"/>
      <c r="B59" s="519"/>
      <c r="C59" s="512"/>
      <c r="D59" s="425"/>
      <c r="E59" s="425"/>
      <c r="F59" s="505"/>
      <c r="G59" s="505"/>
      <c r="H59" s="505"/>
      <c r="I59" s="505"/>
      <c r="J59" s="507"/>
      <c r="K59" s="507"/>
      <c r="L59" s="494"/>
      <c r="M59" s="494"/>
      <c r="N59" s="494"/>
      <c r="O59" s="494"/>
      <c r="P59" s="494"/>
      <c r="Q59" s="494"/>
      <c r="R59" s="494"/>
      <c r="S59" s="494"/>
      <c r="T59" s="494"/>
    </row>
    <row r="60" spans="1:20" s="2" customFormat="1" ht="115.5" customHeight="1" x14ac:dyDescent="0.25">
      <c r="A60" s="509"/>
      <c r="B60" s="519"/>
      <c r="C60" s="512"/>
      <c r="D60" s="428" t="s">
        <v>86</v>
      </c>
      <c r="E60" s="169" t="s">
        <v>0</v>
      </c>
      <c r="F60" s="184">
        <f>F61</f>
        <v>25753</v>
      </c>
      <c r="G60" s="184"/>
      <c r="H60" s="184">
        <f t="shared" ref="H60:Q60" si="8">H61</f>
        <v>25753</v>
      </c>
      <c r="I60" s="184">
        <f t="shared" si="8"/>
        <v>25753</v>
      </c>
      <c r="J60" s="184"/>
      <c r="K60" s="184">
        <f t="shared" si="8"/>
        <v>25753</v>
      </c>
      <c r="L60" s="184">
        <f t="shared" si="8"/>
        <v>25753</v>
      </c>
      <c r="M60" s="184"/>
      <c r="N60" s="184">
        <f t="shared" si="8"/>
        <v>25753</v>
      </c>
      <c r="O60" s="184">
        <f t="shared" si="8"/>
        <v>25753</v>
      </c>
      <c r="P60" s="184"/>
      <c r="Q60" s="184">
        <f t="shared" si="8"/>
        <v>25753</v>
      </c>
      <c r="R60" s="297">
        <f>T60</f>
        <v>100</v>
      </c>
      <c r="S60" s="297"/>
      <c r="T60" s="297">
        <f>Q60/N60*100</f>
        <v>100</v>
      </c>
    </row>
    <row r="61" spans="1:20" s="2" customFormat="1" ht="124.5" customHeight="1" x14ac:dyDescent="0.25">
      <c r="A61" s="510"/>
      <c r="B61" s="520"/>
      <c r="C61" s="513"/>
      <c r="D61" s="429"/>
      <c r="E61" s="172" t="s">
        <v>157</v>
      </c>
      <c r="F61" s="25">
        <f>H61</f>
        <v>25753</v>
      </c>
      <c r="G61" s="25"/>
      <c r="H61" s="25">
        <v>25753</v>
      </c>
      <c r="I61" s="25">
        <f>K61</f>
        <v>25753</v>
      </c>
      <c r="J61" s="126"/>
      <c r="K61" s="126">
        <f>H61</f>
        <v>25753</v>
      </c>
      <c r="L61" s="126">
        <f>N61</f>
        <v>25753</v>
      </c>
      <c r="M61" s="126"/>
      <c r="N61" s="126">
        <v>25753</v>
      </c>
      <c r="O61" s="126">
        <f>Q61</f>
        <v>25753</v>
      </c>
      <c r="P61" s="131"/>
      <c r="Q61" s="126">
        <v>25753</v>
      </c>
      <c r="R61" s="298">
        <f>T61</f>
        <v>100</v>
      </c>
      <c r="S61" s="298"/>
      <c r="T61" s="298">
        <f>Q61/N61*100</f>
        <v>100</v>
      </c>
    </row>
    <row r="62" spans="1:20" s="2" customFormat="1" ht="310.5" customHeight="1" x14ac:dyDescent="0.25">
      <c r="A62" s="508" t="s">
        <v>377</v>
      </c>
      <c r="B62" s="403" t="s">
        <v>128</v>
      </c>
      <c r="C62" s="95" t="s">
        <v>131</v>
      </c>
      <c r="D62" s="423" t="s">
        <v>27</v>
      </c>
      <c r="E62" s="423"/>
      <c r="F62" s="503">
        <f>F65</f>
        <v>10014</v>
      </c>
      <c r="G62" s="503"/>
      <c r="H62" s="503">
        <f>H65</f>
        <v>10014</v>
      </c>
      <c r="I62" s="503">
        <f>I65</f>
        <v>10014</v>
      </c>
      <c r="J62" s="506"/>
      <c r="K62" s="506">
        <f>K65</f>
        <v>10014</v>
      </c>
      <c r="L62" s="506">
        <f>L64</f>
        <v>10014</v>
      </c>
      <c r="M62" s="492">
        <v>0</v>
      </c>
      <c r="N62" s="506">
        <f>N64</f>
        <v>10014</v>
      </c>
      <c r="O62" s="492">
        <v>0</v>
      </c>
      <c r="P62" s="492">
        <v>0</v>
      </c>
      <c r="Q62" s="492">
        <v>0</v>
      </c>
      <c r="R62" s="492">
        <v>0</v>
      </c>
      <c r="S62" s="492">
        <v>0</v>
      </c>
      <c r="T62" s="492">
        <v>0</v>
      </c>
    </row>
    <row r="63" spans="1:20" s="2" customFormat="1" ht="233.25" customHeight="1" x14ac:dyDescent="0.25">
      <c r="A63" s="509"/>
      <c r="B63" s="410"/>
      <c r="C63" s="511" t="s">
        <v>319</v>
      </c>
      <c r="D63" s="425"/>
      <c r="E63" s="425"/>
      <c r="F63" s="505"/>
      <c r="G63" s="505"/>
      <c r="H63" s="505"/>
      <c r="I63" s="505"/>
      <c r="J63" s="507"/>
      <c r="K63" s="507"/>
      <c r="L63" s="494"/>
      <c r="M63" s="494"/>
      <c r="N63" s="494"/>
      <c r="O63" s="494"/>
      <c r="P63" s="494"/>
      <c r="Q63" s="494"/>
      <c r="R63" s="494"/>
      <c r="S63" s="494"/>
      <c r="T63" s="494"/>
    </row>
    <row r="64" spans="1:20" s="2" customFormat="1" ht="130.5" customHeight="1" x14ac:dyDescent="0.25">
      <c r="A64" s="509"/>
      <c r="B64" s="410"/>
      <c r="C64" s="512"/>
      <c r="D64" s="423" t="s">
        <v>86</v>
      </c>
      <c r="E64" s="169" t="s">
        <v>0</v>
      </c>
      <c r="F64" s="184">
        <f>F65</f>
        <v>10014</v>
      </c>
      <c r="G64" s="184"/>
      <c r="H64" s="184">
        <f t="shared" ref="H64:Q64" si="9">H65</f>
        <v>10014</v>
      </c>
      <c r="I64" s="184">
        <f t="shared" si="9"/>
        <v>10014</v>
      </c>
      <c r="J64" s="184"/>
      <c r="K64" s="184">
        <f t="shared" si="9"/>
        <v>10014</v>
      </c>
      <c r="L64" s="184">
        <f t="shared" si="9"/>
        <v>10014</v>
      </c>
      <c r="M64" s="184"/>
      <c r="N64" s="184">
        <f t="shared" si="9"/>
        <v>10014</v>
      </c>
      <c r="O64" s="184">
        <f t="shared" si="9"/>
        <v>10014</v>
      </c>
      <c r="P64" s="184"/>
      <c r="Q64" s="184">
        <f t="shared" si="9"/>
        <v>10014</v>
      </c>
      <c r="R64" s="297">
        <f>T64</f>
        <v>100</v>
      </c>
      <c r="S64" s="297"/>
      <c r="T64" s="297">
        <f>Q64/N64*100</f>
        <v>100</v>
      </c>
    </row>
    <row r="65" spans="1:20" s="2" customFormat="1" ht="207.75" customHeight="1" x14ac:dyDescent="0.25">
      <c r="A65" s="510"/>
      <c r="B65" s="404"/>
      <c r="C65" s="513"/>
      <c r="D65" s="425"/>
      <c r="E65" s="172" t="s">
        <v>158</v>
      </c>
      <c r="F65" s="25">
        <f>H65</f>
        <v>10014</v>
      </c>
      <c r="G65" s="25"/>
      <c r="H65" s="25">
        <v>10014</v>
      </c>
      <c r="I65" s="25">
        <f>K65</f>
        <v>10014</v>
      </c>
      <c r="J65" s="126"/>
      <c r="K65" s="126">
        <f>H65</f>
        <v>10014</v>
      </c>
      <c r="L65" s="126">
        <f>N65</f>
        <v>10014</v>
      </c>
      <c r="M65" s="126"/>
      <c r="N65" s="126">
        <v>10014</v>
      </c>
      <c r="O65" s="126">
        <f>Q65</f>
        <v>10014</v>
      </c>
      <c r="P65" s="131"/>
      <c r="Q65" s="126">
        <v>10014</v>
      </c>
      <c r="R65" s="131">
        <f>T65</f>
        <v>100</v>
      </c>
      <c r="S65" s="131"/>
      <c r="T65" s="131">
        <f>Q65/N65*100</f>
        <v>100</v>
      </c>
    </row>
    <row r="66" spans="1:20" s="2" customFormat="1" ht="272.25" customHeight="1" x14ac:dyDescent="0.25">
      <c r="A66" s="403" t="s">
        <v>42</v>
      </c>
      <c r="B66" s="403" t="s">
        <v>43</v>
      </c>
      <c r="C66" s="411" t="s">
        <v>325</v>
      </c>
      <c r="D66" s="58" t="s">
        <v>27</v>
      </c>
      <c r="E66" s="89"/>
      <c r="F66" s="89">
        <v>0</v>
      </c>
      <c r="G66" s="89"/>
      <c r="H66" s="89">
        <v>0</v>
      </c>
      <c r="I66" s="89">
        <v>0</v>
      </c>
      <c r="J66" s="131"/>
      <c r="K66" s="135">
        <v>0</v>
      </c>
      <c r="L66" s="131">
        <v>0</v>
      </c>
      <c r="M66" s="131">
        <v>0</v>
      </c>
      <c r="N66" s="131">
        <v>0</v>
      </c>
      <c r="O66" s="131">
        <v>0</v>
      </c>
      <c r="P66" s="131">
        <v>0</v>
      </c>
      <c r="Q66" s="131">
        <v>0</v>
      </c>
      <c r="R66" s="131">
        <v>0</v>
      </c>
      <c r="S66" s="131">
        <v>0</v>
      </c>
      <c r="T66" s="131">
        <v>0</v>
      </c>
    </row>
    <row r="67" spans="1:20" s="2" customFormat="1" ht="102" customHeight="1" x14ac:dyDescent="0.25">
      <c r="A67" s="410"/>
      <c r="B67" s="410"/>
      <c r="C67" s="412"/>
      <c r="D67" s="181"/>
      <c r="E67" s="172" t="s">
        <v>0</v>
      </c>
      <c r="F67" s="172">
        <v>0</v>
      </c>
      <c r="G67" s="172"/>
      <c r="H67" s="172">
        <v>0</v>
      </c>
      <c r="I67" s="172">
        <v>0</v>
      </c>
      <c r="J67" s="131"/>
      <c r="K67" s="131">
        <v>0</v>
      </c>
      <c r="L67" s="131">
        <v>0</v>
      </c>
      <c r="M67" s="131"/>
      <c r="N67" s="131">
        <v>0</v>
      </c>
      <c r="O67" s="131">
        <v>0</v>
      </c>
      <c r="P67" s="131"/>
      <c r="Q67" s="131">
        <v>0</v>
      </c>
      <c r="R67" s="131">
        <v>0</v>
      </c>
      <c r="S67" s="131"/>
      <c r="T67" s="131">
        <v>0</v>
      </c>
    </row>
    <row r="68" spans="1:20" s="2" customFormat="1" ht="229.5" customHeight="1" x14ac:dyDescent="0.25">
      <c r="A68" s="404"/>
      <c r="B68" s="404"/>
      <c r="C68" s="413"/>
      <c r="D68" s="61" t="s">
        <v>86</v>
      </c>
      <c r="E68" s="86"/>
      <c r="F68" s="87">
        <f>F66</f>
        <v>0</v>
      </c>
      <c r="G68" s="87"/>
      <c r="H68" s="87">
        <f>H66</f>
        <v>0</v>
      </c>
      <c r="I68" s="87">
        <f>I66</f>
        <v>0</v>
      </c>
      <c r="J68" s="141"/>
      <c r="K68" s="142">
        <f>K66</f>
        <v>0</v>
      </c>
      <c r="L68" s="131">
        <v>0</v>
      </c>
      <c r="M68" s="131"/>
      <c r="N68" s="131">
        <v>0</v>
      </c>
      <c r="O68" s="131">
        <v>0</v>
      </c>
      <c r="P68" s="131"/>
      <c r="Q68" s="131">
        <v>0</v>
      </c>
      <c r="R68" s="131">
        <v>0</v>
      </c>
      <c r="S68" s="131"/>
      <c r="T68" s="131">
        <v>0</v>
      </c>
    </row>
    <row r="69" spans="1:20" s="15" customFormat="1" ht="409.6" customHeight="1" x14ac:dyDescent="0.3">
      <c r="A69" s="451" t="s">
        <v>378</v>
      </c>
      <c r="B69" s="403" t="s">
        <v>46</v>
      </c>
      <c r="C69" s="439" t="s">
        <v>320</v>
      </c>
      <c r="D69" s="444" t="s">
        <v>27</v>
      </c>
      <c r="E69" s="403"/>
      <c r="F69" s="414" t="s">
        <v>60</v>
      </c>
      <c r="G69" s="414"/>
      <c r="H69" s="414" t="s">
        <v>60</v>
      </c>
      <c r="I69" s="414" t="s">
        <v>60</v>
      </c>
      <c r="J69" s="414"/>
      <c r="K69" s="478" t="s">
        <v>60</v>
      </c>
      <c r="L69" s="487">
        <v>0</v>
      </c>
      <c r="M69" s="487"/>
      <c r="N69" s="487">
        <v>0</v>
      </c>
      <c r="O69" s="487">
        <v>0</v>
      </c>
      <c r="P69" s="487"/>
      <c r="Q69" s="487">
        <v>0</v>
      </c>
      <c r="R69" s="487">
        <v>0</v>
      </c>
      <c r="S69" s="487"/>
      <c r="T69" s="487">
        <v>0</v>
      </c>
    </row>
    <row r="70" spans="1:20" s="15" customFormat="1" ht="185.25" customHeight="1" x14ac:dyDescent="0.3">
      <c r="A70" s="452"/>
      <c r="B70" s="410"/>
      <c r="C70" s="440"/>
      <c r="D70" s="445"/>
      <c r="E70" s="404"/>
      <c r="F70" s="415"/>
      <c r="G70" s="415"/>
      <c r="H70" s="415"/>
      <c r="I70" s="415"/>
      <c r="J70" s="415"/>
      <c r="K70" s="479"/>
      <c r="L70" s="488"/>
      <c r="M70" s="488"/>
      <c r="N70" s="488"/>
      <c r="O70" s="488"/>
      <c r="P70" s="488"/>
      <c r="Q70" s="488"/>
      <c r="R70" s="488"/>
      <c r="S70" s="488"/>
      <c r="T70" s="488"/>
    </row>
    <row r="71" spans="1:20" s="15" customFormat="1" ht="72.75" customHeight="1" x14ac:dyDescent="0.3">
      <c r="A71" s="452"/>
      <c r="B71" s="410"/>
      <c r="C71" s="440"/>
      <c r="D71" s="403" t="s">
        <v>92</v>
      </c>
      <c r="E71" s="75" t="s">
        <v>0</v>
      </c>
      <c r="F71" s="105" t="s">
        <v>60</v>
      </c>
      <c r="G71" s="105"/>
      <c r="H71" s="105" t="s">
        <v>60</v>
      </c>
      <c r="I71" s="105" t="s">
        <v>60</v>
      </c>
      <c r="J71" s="105"/>
      <c r="K71" s="204" t="s">
        <v>60</v>
      </c>
      <c r="L71" s="143">
        <v>0</v>
      </c>
      <c r="M71" s="167"/>
      <c r="N71" s="167">
        <v>0</v>
      </c>
      <c r="O71" s="167">
        <v>0</v>
      </c>
      <c r="P71" s="167"/>
      <c r="Q71" s="167">
        <v>0</v>
      </c>
      <c r="R71" s="167">
        <v>0</v>
      </c>
      <c r="S71" s="167"/>
      <c r="T71" s="167">
        <v>0</v>
      </c>
    </row>
    <row r="72" spans="1:20" s="15" customFormat="1" ht="120" customHeight="1" x14ac:dyDescent="0.3">
      <c r="A72" s="453"/>
      <c r="B72" s="404"/>
      <c r="C72" s="441"/>
      <c r="D72" s="404"/>
      <c r="E72" s="68"/>
      <c r="F72" s="79" t="s">
        <v>60</v>
      </c>
      <c r="G72" s="79"/>
      <c r="H72" s="79" t="s">
        <v>60</v>
      </c>
      <c r="I72" s="79" t="s">
        <v>60</v>
      </c>
      <c r="J72" s="79"/>
      <c r="K72" s="114" t="s">
        <v>60</v>
      </c>
      <c r="L72" s="167">
        <v>0</v>
      </c>
      <c r="M72" s="143"/>
      <c r="N72" s="143">
        <v>0</v>
      </c>
      <c r="O72" s="143">
        <v>0</v>
      </c>
      <c r="P72" s="143"/>
      <c r="Q72" s="143">
        <v>0</v>
      </c>
      <c r="R72" s="143">
        <v>0</v>
      </c>
      <c r="S72" s="143"/>
      <c r="T72" s="143">
        <v>0</v>
      </c>
    </row>
    <row r="73" spans="1:20" s="4" customFormat="1" ht="409.6" customHeight="1" x14ac:dyDescent="0.25">
      <c r="A73" s="436" t="s">
        <v>379</v>
      </c>
      <c r="B73" s="433" t="s">
        <v>44</v>
      </c>
      <c r="C73" s="439" t="s">
        <v>87</v>
      </c>
      <c r="D73" s="444" t="s">
        <v>93</v>
      </c>
      <c r="E73" s="475"/>
      <c r="F73" s="485">
        <v>0</v>
      </c>
      <c r="G73" s="485"/>
      <c r="H73" s="485">
        <v>0</v>
      </c>
      <c r="I73" s="485">
        <v>0</v>
      </c>
      <c r="J73" s="487"/>
      <c r="K73" s="489">
        <v>0</v>
      </c>
      <c r="L73" s="487">
        <v>0</v>
      </c>
      <c r="M73" s="487"/>
      <c r="N73" s="487">
        <v>0</v>
      </c>
      <c r="O73" s="487">
        <v>0</v>
      </c>
      <c r="P73" s="487"/>
      <c r="Q73" s="487">
        <v>0</v>
      </c>
      <c r="R73" s="487">
        <v>0</v>
      </c>
      <c r="S73" s="487"/>
      <c r="T73" s="487">
        <v>0</v>
      </c>
    </row>
    <row r="74" spans="1:20" s="4" customFormat="1" ht="204.75" customHeight="1" x14ac:dyDescent="0.25">
      <c r="A74" s="437"/>
      <c r="B74" s="434"/>
      <c r="C74" s="440"/>
      <c r="D74" s="445"/>
      <c r="E74" s="476"/>
      <c r="F74" s="486"/>
      <c r="G74" s="486"/>
      <c r="H74" s="486"/>
      <c r="I74" s="486"/>
      <c r="J74" s="488"/>
      <c r="K74" s="490"/>
      <c r="L74" s="488"/>
      <c r="M74" s="488"/>
      <c r="N74" s="488"/>
      <c r="O74" s="488"/>
      <c r="P74" s="488"/>
      <c r="Q74" s="488"/>
      <c r="R74" s="488"/>
      <c r="S74" s="488"/>
      <c r="T74" s="488"/>
    </row>
    <row r="75" spans="1:20" s="4" customFormat="1" ht="120" customHeight="1" x14ac:dyDescent="0.25">
      <c r="A75" s="437"/>
      <c r="B75" s="434"/>
      <c r="C75" s="440"/>
      <c r="D75" s="414" t="s">
        <v>92</v>
      </c>
      <c r="E75" s="24" t="s">
        <v>0</v>
      </c>
      <c r="F75" s="85">
        <v>0</v>
      </c>
      <c r="G75" s="85"/>
      <c r="H75" s="85">
        <v>0</v>
      </c>
      <c r="I75" s="85">
        <v>0</v>
      </c>
      <c r="J75" s="143"/>
      <c r="K75" s="146">
        <v>0</v>
      </c>
      <c r="L75" s="143">
        <v>0</v>
      </c>
      <c r="M75" s="143"/>
      <c r="N75" s="143">
        <v>0</v>
      </c>
      <c r="O75" s="167">
        <v>0</v>
      </c>
      <c r="P75" s="167"/>
      <c r="Q75" s="167">
        <v>0</v>
      </c>
      <c r="R75" s="167">
        <v>0</v>
      </c>
      <c r="S75" s="167"/>
      <c r="T75" s="167">
        <v>0</v>
      </c>
    </row>
    <row r="76" spans="1:20" s="4" customFormat="1" ht="81.75" customHeight="1" x14ac:dyDescent="0.55000000000000004">
      <c r="A76" s="438"/>
      <c r="B76" s="435"/>
      <c r="C76" s="441"/>
      <c r="D76" s="415"/>
      <c r="E76" s="66"/>
      <c r="F76" s="67">
        <v>0</v>
      </c>
      <c r="G76" s="67"/>
      <c r="H76" s="67">
        <v>0</v>
      </c>
      <c r="I76" s="67">
        <v>0</v>
      </c>
      <c r="J76" s="144"/>
      <c r="K76" s="145">
        <v>0</v>
      </c>
      <c r="L76" s="167">
        <v>0</v>
      </c>
      <c r="M76" s="167"/>
      <c r="N76" s="167">
        <v>0</v>
      </c>
      <c r="O76" s="143">
        <v>0</v>
      </c>
      <c r="P76" s="143"/>
      <c r="Q76" s="143">
        <v>0</v>
      </c>
      <c r="R76" s="143">
        <v>0</v>
      </c>
      <c r="S76" s="143"/>
      <c r="T76" s="143">
        <v>0</v>
      </c>
    </row>
    <row r="77" spans="1:20" s="4" customFormat="1" ht="409.6" customHeight="1" x14ac:dyDescent="0.25">
      <c r="A77" s="76" t="s">
        <v>380</v>
      </c>
      <c r="B77" s="103" t="s">
        <v>45</v>
      </c>
      <c r="C77" s="104" t="s">
        <v>105</v>
      </c>
      <c r="D77" s="414" t="s">
        <v>27</v>
      </c>
      <c r="E77" s="475"/>
      <c r="F77" s="485">
        <v>0</v>
      </c>
      <c r="G77" s="485"/>
      <c r="H77" s="485">
        <v>0</v>
      </c>
      <c r="I77" s="485">
        <v>0</v>
      </c>
      <c r="J77" s="487"/>
      <c r="K77" s="487">
        <v>0</v>
      </c>
      <c r="L77" s="487">
        <v>0</v>
      </c>
      <c r="M77" s="487"/>
      <c r="N77" s="487">
        <v>0</v>
      </c>
      <c r="O77" s="487">
        <v>0</v>
      </c>
      <c r="P77" s="487"/>
      <c r="Q77" s="487">
        <v>0</v>
      </c>
      <c r="R77" s="487">
        <v>0</v>
      </c>
      <c r="S77" s="487"/>
      <c r="T77" s="487">
        <v>0</v>
      </c>
    </row>
    <row r="78" spans="1:20" s="4" customFormat="1" ht="302.25" customHeight="1" x14ac:dyDescent="0.25">
      <c r="A78" s="73"/>
      <c r="B78" s="102"/>
      <c r="C78" s="325" t="s">
        <v>116</v>
      </c>
      <c r="D78" s="415"/>
      <c r="E78" s="476"/>
      <c r="F78" s="486"/>
      <c r="G78" s="486"/>
      <c r="H78" s="486"/>
      <c r="I78" s="486"/>
      <c r="J78" s="488"/>
      <c r="K78" s="488"/>
      <c r="L78" s="488"/>
      <c r="M78" s="488"/>
      <c r="N78" s="488"/>
      <c r="O78" s="488"/>
      <c r="P78" s="488"/>
      <c r="Q78" s="488"/>
      <c r="R78" s="488"/>
      <c r="S78" s="488"/>
      <c r="T78" s="488"/>
    </row>
    <row r="79" spans="1:20" s="4" customFormat="1" ht="89.25" customHeight="1" x14ac:dyDescent="0.55000000000000004">
      <c r="A79" s="73"/>
      <c r="B79" s="160"/>
      <c r="C79" s="160"/>
      <c r="D79" s="414" t="s">
        <v>92</v>
      </c>
      <c r="E79" s="84" t="s">
        <v>0</v>
      </c>
      <c r="F79" s="85">
        <v>0</v>
      </c>
      <c r="G79" s="85"/>
      <c r="H79" s="85">
        <v>0</v>
      </c>
      <c r="I79" s="85">
        <v>0</v>
      </c>
      <c r="J79" s="143"/>
      <c r="K79" s="146">
        <v>0</v>
      </c>
      <c r="L79" s="143">
        <v>0</v>
      </c>
      <c r="M79" s="167"/>
      <c r="N79" s="167">
        <v>0</v>
      </c>
      <c r="O79" s="167">
        <v>0</v>
      </c>
      <c r="P79" s="167"/>
      <c r="Q79" s="167">
        <v>0</v>
      </c>
      <c r="R79" s="167">
        <v>0</v>
      </c>
      <c r="S79" s="167"/>
      <c r="T79" s="167">
        <v>0</v>
      </c>
    </row>
    <row r="80" spans="1:20" s="4" customFormat="1" ht="122.25" customHeight="1" x14ac:dyDescent="0.55000000000000004">
      <c r="A80" s="74"/>
      <c r="B80" s="159"/>
      <c r="C80" s="81"/>
      <c r="D80" s="415"/>
      <c r="E80" s="84"/>
      <c r="F80" s="85">
        <v>0</v>
      </c>
      <c r="G80" s="85"/>
      <c r="H80" s="85">
        <v>0</v>
      </c>
      <c r="I80" s="85">
        <v>0</v>
      </c>
      <c r="J80" s="143"/>
      <c r="K80" s="146">
        <v>0</v>
      </c>
      <c r="L80" s="143">
        <v>0</v>
      </c>
      <c r="M80" s="143"/>
      <c r="N80" s="143">
        <v>0</v>
      </c>
      <c r="O80" s="143">
        <v>0</v>
      </c>
      <c r="P80" s="143"/>
      <c r="Q80" s="143">
        <v>0</v>
      </c>
      <c r="R80" s="143">
        <v>0</v>
      </c>
      <c r="S80" s="143"/>
      <c r="T80" s="143">
        <v>0</v>
      </c>
    </row>
    <row r="81" spans="1:20" s="22" customFormat="1" ht="55.5" customHeight="1" x14ac:dyDescent="0.25">
      <c r="A81" s="454" t="s">
        <v>47</v>
      </c>
      <c r="B81" s="434" t="s">
        <v>48</v>
      </c>
      <c r="C81" s="439" t="s">
        <v>98</v>
      </c>
      <c r="D81" s="480" t="s">
        <v>27</v>
      </c>
      <c r="E81" s="373"/>
      <c r="F81" s="483">
        <f>H81+G81</f>
        <v>67894.739999999991</v>
      </c>
      <c r="G81" s="483">
        <f>G97</f>
        <v>64494.74</v>
      </c>
      <c r="H81" s="484">
        <f>H97</f>
        <v>3400</v>
      </c>
      <c r="I81" s="483">
        <f>J81+K81</f>
        <v>67894.739999999991</v>
      </c>
      <c r="J81" s="462">
        <f>J97</f>
        <v>64494.74</v>
      </c>
      <c r="K81" s="463">
        <f>H81</f>
        <v>3400</v>
      </c>
      <c r="L81" s="462">
        <f>L97+L98</f>
        <v>67894.739999999991</v>
      </c>
      <c r="M81" s="462">
        <f>M98</f>
        <v>64494.74</v>
      </c>
      <c r="N81" s="463">
        <f>N97</f>
        <v>3400</v>
      </c>
      <c r="O81" s="462">
        <f>O97+O98</f>
        <v>67894.739999999991</v>
      </c>
      <c r="P81" s="462">
        <f>P98</f>
        <v>64494.74</v>
      </c>
      <c r="Q81" s="463">
        <f>Q97</f>
        <v>3400</v>
      </c>
      <c r="R81" s="374">
        <f>O81/L81*100</f>
        <v>100</v>
      </c>
      <c r="S81" s="374">
        <f>P81/M81*100</f>
        <v>100</v>
      </c>
      <c r="T81" s="374">
        <f>Q81/N81*100</f>
        <v>100</v>
      </c>
    </row>
    <row r="82" spans="1:20" s="22" customFormat="1" ht="190.5" customHeight="1" x14ac:dyDescent="0.25">
      <c r="A82" s="454"/>
      <c r="B82" s="434"/>
      <c r="C82" s="440"/>
      <c r="D82" s="481"/>
      <c r="E82" s="482"/>
      <c r="F82" s="483"/>
      <c r="G82" s="483"/>
      <c r="H82" s="484"/>
      <c r="I82" s="483"/>
      <c r="J82" s="462"/>
      <c r="K82" s="463"/>
      <c r="L82" s="462"/>
      <c r="M82" s="462"/>
      <c r="N82" s="374"/>
      <c r="O82" s="462"/>
      <c r="P82" s="462"/>
      <c r="Q82" s="374"/>
      <c r="R82" s="374"/>
      <c r="S82" s="374"/>
      <c r="T82" s="374"/>
    </row>
    <row r="83" spans="1:20" s="22" customFormat="1" ht="98.25" customHeight="1" x14ac:dyDescent="0.25">
      <c r="A83" s="454"/>
      <c r="B83" s="434"/>
      <c r="C83" s="440"/>
      <c r="D83" s="481"/>
      <c r="E83" s="482"/>
      <c r="F83" s="483"/>
      <c r="G83" s="483"/>
      <c r="H83" s="484"/>
      <c r="I83" s="483"/>
      <c r="J83" s="462"/>
      <c r="K83" s="463"/>
      <c r="L83" s="462"/>
      <c r="M83" s="462"/>
      <c r="N83" s="374"/>
      <c r="O83" s="462"/>
      <c r="P83" s="462"/>
      <c r="Q83" s="374"/>
      <c r="R83" s="374"/>
      <c r="S83" s="374"/>
      <c r="T83" s="374"/>
    </row>
    <row r="84" spans="1:20" s="22" customFormat="1" ht="308.25" hidden="1" customHeight="1" x14ac:dyDescent="0.25">
      <c r="A84" s="454"/>
      <c r="B84" s="434"/>
      <c r="C84" s="440"/>
      <c r="D84" s="481"/>
      <c r="E84" s="482"/>
      <c r="F84" s="483"/>
      <c r="G84" s="483"/>
      <c r="H84" s="484"/>
      <c r="I84" s="483"/>
      <c r="J84" s="462"/>
      <c r="K84" s="463"/>
      <c r="L84" s="462"/>
      <c r="M84" s="462"/>
      <c r="N84" s="374"/>
      <c r="O84" s="462"/>
      <c r="P84" s="462"/>
      <c r="Q84" s="374"/>
      <c r="R84" s="374"/>
      <c r="S84" s="374"/>
      <c r="T84" s="374"/>
    </row>
    <row r="85" spans="1:20" s="22" customFormat="1" ht="15.75" hidden="1" customHeight="1" x14ac:dyDescent="0.25">
      <c r="A85" s="454"/>
      <c r="B85" s="434"/>
      <c r="C85" s="440"/>
      <c r="D85" s="481"/>
      <c r="E85" s="482"/>
      <c r="F85" s="483"/>
      <c r="G85" s="483"/>
      <c r="H85" s="484"/>
      <c r="I85" s="483"/>
      <c r="J85" s="462"/>
      <c r="K85" s="463"/>
      <c r="L85" s="199"/>
      <c r="M85" s="340"/>
      <c r="N85" s="199"/>
      <c r="O85" s="199"/>
      <c r="P85" s="340"/>
      <c r="Q85" s="199"/>
      <c r="R85" s="199"/>
      <c r="S85" s="199"/>
      <c r="T85" s="199"/>
    </row>
    <row r="86" spans="1:20" s="22" customFormat="1" ht="6" hidden="1" customHeight="1" x14ac:dyDescent="0.25">
      <c r="A86" s="454"/>
      <c r="B86" s="434"/>
      <c r="C86" s="440"/>
      <c r="D86" s="481"/>
      <c r="E86" s="482"/>
      <c r="F86" s="483"/>
      <c r="G86" s="483"/>
      <c r="H86" s="484"/>
      <c r="I86" s="483"/>
      <c r="J86" s="462"/>
      <c r="K86" s="463"/>
      <c r="L86" s="199"/>
      <c r="M86" s="340"/>
      <c r="N86" s="199"/>
      <c r="O86" s="199"/>
      <c r="P86" s="340"/>
      <c r="Q86" s="199"/>
      <c r="R86" s="199"/>
      <c r="S86" s="199"/>
      <c r="T86" s="199"/>
    </row>
    <row r="87" spans="1:20" s="22" customFormat="1" ht="355.5" hidden="1" customHeight="1" x14ac:dyDescent="0.25">
      <c r="A87" s="454"/>
      <c r="B87" s="434"/>
      <c r="C87" s="440"/>
      <c r="D87" s="481"/>
      <c r="E87" s="482"/>
      <c r="F87" s="483"/>
      <c r="G87" s="483"/>
      <c r="H87" s="484"/>
      <c r="I87" s="483"/>
      <c r="J87" s="462"/>
      <c r="K87" s="463"/>
      <c r="L87" s="199"/>
      <c r="M87" s="340"/>
      <c r="N87" s="199"/>
      <c r="O87" s="199"/>
      <c r="P87" s="340"/>
      <c r="Q87" s="199"/>
      <c r="R87" s="199"/>
      <c r="S87" s="199"/>
      <c r="T87" s="199"/>
    </row>
    <row r="88" spans="1:20" s="22" customFormat="1" ht="33" hidden="1" customHeight="1" x14ac:dyDescent="0.25">
      <c r="A88" s="454"/>
      <c r="B88" s="434"/>
      <c r="C88" s="440"/>
      <c r="D88" s="481"/>
      <c r="E88" s="482"/>
      <c r="F88" s="483"/>
      <c r="G88" s="483"/>
      <c r="H88" s="484"/>
      <c r="I88" s="483"/>
      <c r="J88" s="462"/>
      <c r="K88" s="463"/>
      <c r="L88" s="199"/>
      <c r="M88" s="340"/>
      <c r="N88" s="199"/>
      <c r="O88" s="199"/>
      <c r="P88" s="340"/>
      <c r="Q88" s="199"/>
      <c r="R88" s="199"/>
      <c r="S88" s="199"/>
      <c r="T88" s="199"/>
    </row>
    <row r="89" spans="1:20" s="22" customFormat="1" ht="33" hidden="1" customHeight="1" x14ac:dyDescent="0.25">
      <c r="A89" s="454"/>
      <c r="B89" s="434"/>
      <c r="C89" s="440"/>
      <c r="D89" s="481"/>
      <c r="E89" s="482"/>
      <c r="F89" s="483"/>
      <c r="G89" s="483"/>
      <c r="H89" s="484"/>
      <c r="I89" s="483"/>
      <c r="J89" s="462"/>
      <c r="K89" s="463"/>
      <c r="L89" s="199"/>
      <c r="M89" s="340"/>
      <c r="N89" s="199"/>
      <c r="O89" s="199"/>
      <c r="P89" s="340"/>
      <c r="Q89" s="199"/>
      <c r="R89" s="199"/>
      <c r="S89" s="199"/>
      <c r="T89" s="199"/>
    </row>
    <row r="90" spans="1:20" s="22" customFormat="1" ht="1.5" hidden="1" customHeight="1" x14ac:dyDescent="0.25">
      <c r="A90" s="454"/>
      <c r="B90" s="434"/>
      <c r="C90" s="440"/>
      <c r="D90" s="481"/>
      <c r="E90" s="482"/>
      <c r="F90" s="483"/>
      <c r="G90" s="483"/>
      <c r="H90" s="484"/>
      <c r="I90" s="483"/>
      <c r="J90" s="462"/>
      <c r="K90" s="463"/>
      <c r="L90" s="199"/>
      <c r="M90" s="340"/>
      <c r="N90" s="199"/>
      <c r="O90" s="199"/>
      <c r="P90" s="340"/>
      <c r="Q90" s="199"/>
      <c r="R90" s="199"/>
      <c r="S90" s="199"/>
      <c r="T90" s="199"/>
    </row>
    <row r="91" spans="1:20" s="22" customFormat="1" ht="33" hidden="1" customHeight="1" x14ac:dyDescent="0.25">
      <c r="A91" s="454"/>
      <c r="B91" s="434"/>
      <c r="C91" s="440"/>
      <c r="D91" s="481"/>
      <c r="E91" s="482"/>
      <c r="F91" s="483"/>
      <c r="G91" s="483"/>
      <c r="H91" s="484"/>
      <c r="I91" s="483"/>
      <c r="J91" s="462"/>
      <c r="K91" s="463"/>
      <c r="L91" s="199"/>
      <c r="M91" s="340"/>
      <c r="N91" s="199"/>
      <c r="O91" s="199"/>
      <c r="P91" s="340"/>
      <c r="Q91" s="199"/>
      <c r="R91" s="199"/>
      <c r="S91" s="199"/>
      <c r="T91" s="199"/>
    </row>
    <row r="92" spans="1:20" s="22" customFormat="1" ht="33" hidden="1" customHeight="1" x14ac:dyDescent="0.25">
      <c r="A92" s="454"/>
      <c r="B92" s="434"/>
      <c r="C92" s="440"/>
      <c r="D92" s="481"/>
      <c r="E92" s="482"/>
      <c r="F92" s="483"/>
      <c r="G92" s="483"/>
      <c r="H92" s="484"/>
      <c r="I92" s="483"/>
      <c r="J92" s="462"/>
      <c r="K92" s="463"/>
      <c r="L92" s="199"/>
      <c r="M92" s="340"/>
      <c r="N92" s="199"/>
      <c r="O92" s="199"/>
      <c r="P92" s="340"/>
      <c r="Q92" s="199"/>
      <c r="R92" s="199"/>
      <c r="S92" s="199"/>
      <c r="T92" s="199"/>
    </row>
    <row r="93" spans="1:20" s="22" customFormat="1" ht="1.5" hidden="1" customHeight="1" x14ac:dyDescent="0.25">
      <c r="A93" s="454"/>
      <c r="B93" s="434"/>
      <c r="C93" s="440"/>
      <c r="D93" s="481"/>
      <c r="E93" s="482"/>
      <c r="F93" s="483"/>
      <c r="G93" s="483"/>
      <c r="H93" s="484"/>
      <c r="I93" s="483"/>
      <c r="J93" s="462"/>
      <c r="K93" s="463"/>
      <c r="L93" s="199"/>
      <c r="M93" s="340"/>
      <c r="N93" s="199"/>
      <c r="O93" s="199"/>
      <c r="P93" s="340"/>
      <c r="Q93" s="199"/>
      <c r="R93" s="199"/>
      <c r="S93" s="199"/>
      <c r="T93" s="199"/>
    </row>
    <row r="94" spans="1:20" s="22" customFormat="1" ht="33" hidden="1" customHeight="1" x14ac:dyDescent="0.25">
      <c r="A94" s="454"/>
      <c r="B94" s="434"/>
      <c r="C94" s="440"/>
      <c r="D94" s="481"/>
      <c r="E94" s="482"/>
      <c r="F94" s="483"/>
      <c r="G94" s="483"/>
      <c r="H94" s="484"/>
      <c r="I94" s="483"/>
      <c r="J94" s="462"/>
      <c r="K94" s="463"/>
      <c r="L94" s="199"/>
      <c r="M94" s="340"/>
      <c r="N94" s="199"/>
      <c r="O94" s="199"/>
      <c r="P94" s="340"/>
      <c r="Q94" s="199"/>
      <c r="R94" s="199"/>
      <c r="S94" s="199"/>
      <c r="T94" s="199"/>
    </row>
    <row r="95" spans="1:20" s="22" customFormat="1" ht="33" hidden="1" customHeight="1" x14ac:dyDescent="0.25">
      <c r="A95" s="454"/>
      <c r="B95" s="434"/>
      <c r="C95" s="440"/>
      <c r="D95" s="481"/>
      <c r="E95" s="482"/>
      <c r="F95" s="483"/>
      <c r="G95" s="483"/>
      <c r="H95" s="484"/>
      <c r="I95" s="483"/>
      <c r="J95" s="462"/>
      <c r="K95" s="463"/>
      <c r="L95" s="199"/>
      <c r="M95" s="340"/>
      <c r="N95" s="199"/>
      <c r="O95" s="199"/>
      <c r="P95" s="340"/>
      <c r="Q95" s="199"/>
      <c r="R95" s="199"/>
      <c r="S95" s="199"/>
      <c r="T95" s="199"/>
    </row>
    <row r="96" spans="1:20" s="22" customFormat="1" ht="33" hidden="1" customHeight="1" x14ac:dyDescent="0.25">
      <c r="A96" s="454"/>
      <c r="B96" s="434"/>
      <c r="C96" s="440"/>
      <c r="D96" s="481"/>
      <c r="E96" s="482"/>
      <c r="F96" s="483"/>
      <c r="G96" s="483"/>
      <c r="H96" s="484"/>
      <c r="I96" s="483"/>
      <c r="J96" s="462"/>
      <c r="K96" s="463"/>
      <c r="L96" s="199"/>
      <c r="M96" s="340"/>
      <c r="N96" s="199"/>
      <c r="O96" s="199"/>
      <c r="P96" s="340"/>
      <c r="Q96" s="199"/>
      <c r="R96" s="199"/>
      <c r="S96" s="199"/>
      <c r="T96" s="199"/>
    </row>
    <row r="97" spans="1:20" s="22" customFormat="1" ht="85.5" customHeight="1" x14ac:dyDescent="0.55000000000000004">
      <c r="A97" s="454"/>
      <c r="B97" s="434"/>
      <c r="C97" s="440"/>
      <c r="D97" s="416" t="s">
        <v>91</v>
      </c>
      <c r="E97" s="166" t="s">
        <v>0</v>
      </c>
      <c r="F97" s="164">
        <f>F99</f>
        <v>3400</v>
      </c>
      <c r="G97" s="339">
        <f>G98</f>
        <v>64494.74</v>
      </c>
      <c r="H97" s="164">
        <f t="shared" ref="H97:Q97" si="10">H99</f>
        <v>3400</v>
      </c>
      <c r="I97" s="164">
        <f t="shared" si="10"/>
        <v>3400</v>
      </c>
      <c r="J97" s="339">
        <f>J98</f>
        <v>64494.74</v>
      </c>
      <c r="K97" s="164">
        <f t="shared" si="10"/>
        <v>3400</v>
      </c>
      <c r="L97" s="164">
        <f t="shared" si="10"/>
        <v>3400</v>
      </c>
      <c r="M97" s="339"/>
      <c r="N97" s="164">
        <f t="shared" si="10"/>
        <v>3400</v>
      </c>
      <c r="O97" s="164">
        <f t="shared" si="10"/>
        <v>3400</v>
      </c>
      <c r="P97" s="339"/>
      <c r="Q97" s="164">
        <f t="shared" si="10"/>
        <v>3400</v>
      </c>
      <c r="R97" s="299">
        <f>T97</f>
        <v>100</v>
      </c>
      <c r="S97" s="299"/>
      <c r="T97" s="299">
        <f>Q97/N97*100</f>
        <v>100</v>
      </c>
    </row>
    <row r="98" spans="1:20" s="22" customFormat="1" ht="85.5" customHeight="1" x14ac:dyDescent="0.55000000000000004">
      <c r="A98" s="454"/>
      <c r="B98" s="434"/>
      <c r="C98" s="440"/>
      <c r="D98" s="417"/>
      <c r="E98" s="224" t="s">
        <v>161</v>
      </c>
      <c r="F98" s="339">
        <f>G98</f>
        <v>64494.74</v>
      </c>
      <c r="G98" s="339">
        <f>J98</f>
        <v>64494.74</v>
      </c>
      <c r="H98" s="164"/>
      <c r="I98" s="339">
        <f>J98</f>
        <v>64494.74</v>
      </c>
      <c r="J98" s="339">
        <v>64494.74</v>
      </c>
      <c r="K98" s="223"/>
      <c r="L98" s="339">
        <f>M98</f>
        <v>64494.74</v>
      </c>
      <c r="M98" s="339">
        <v>64494.74</v>
      </c>
      <c r="N98" s="164"/>
      <c r="O98" s="339">
        <f>P98</f>
        <v>64494.74</v>
      </c>
      <c r="P98" s="339">
        <v>64494.74</v>
      </c>
      <c r="Q98" s="164"/>
      <c r="R98" s="164"/>
      <c r="S98" s="299">
        <f>P98/M98*100</f>
        <v>100</v>
      </c>
      <c r="T98" s="164"/>
    </row>
    <row r="99" spans="1:20" s="22" customFormat="1" ht="123" customHeight="1" x14ac:dyDescent="0.55000000000000004">
      <c r="A99" s="454"/>
      <c r="B99" s="434"/>
      <c r="C99" s="441"/>
      <c r="D99" s="418"/>
      <c r="E99" s="177" t="s">
        <v>159</v>
      </c>
      <c r="F99" s="27">
        <f>H99+G99</f>
        <v>3400</v>
      </c>
      <c r="G99" s="27"/>
      <c r="H99" s="27">
        <v>3400</v>
      </c>
      <c r="I99" s="27">
        <f>J99+K99</f>
        <v>3400</v>
      </c>
      <c r="J99" s="121"/>
      <c r="K99" s="147">
        <f>H99</f>
        <v>3400</v>
      </c>
      <c r="L99" s="121">
        <f>N99</f>
        <v>3400</v>
      </c>
      <c r="M99" s="121"/>
      <c r="N99" s="121">
        <v>3400</v>
      </c>
      <c r="O99" s="121">
        <f>Q99</f>
        <v>3400</v>
      </c>
      <c r="P99" s="121"/>
      <c r="Q99" s="121">
        <v>3400</v>
      </c>
      <c r="R99" s="122">
        <f>T99</f>
        <v>100</v>
      </c>
      <c r="S99" s="122"/>
      <c r="T99" s="122">
        <f>Q99/N99*100</f>
        <v>100</v>
      </c>
    </row>
    <row r="100" spans="1:20" s="22" customFormat="1" ht="409.5" customHeight="1" x14ac:dyDescent="0.25">
      <c r="A100" s="120" t="s">
        <v>363</v>
      </c>
      <c r="B100" s="103" t="s">
        <v>49</v>
      </c>
      <c r="C100" s="104" t="s">
        <v>106</v>
      </c>
      <c r="D100" s="414" t="s">
        <v>93</v>
      </c>
      <c r="E100" s="416"/>
      <c r="F100" s="446">
        <f>H100+G100</f>
        <v>67894.739999999991</v>
      </c>
      <c r="G100" s="446">
        <f>G102</f>
        <v>64494.74</v>
      </c>
      <c r="H100" s="446">
        <v>3400</v>
      </c>
      <c r="I100" s="446">
        <f>J100+K100</f>
        <v>67894.739999999991</v>
      </c>
      <c r="J100" s="446">
        <f>J102</f>
        <v>64494.74</v>
      </c>
      <c r="K100" s="400">
        <f>H100</f>
        <v>3400</v>
      </c>
      <c r="L100" s="402">
        <v>0</v>
      </c>
      <c r="M100" s="402"/>
      <c r="N100" s="402">
        <v>0</v>
      </c>
      <c r="O100" s="402">
        <v>0</v>
      </c>
      <c r="P100" s="402"/>
      <c r="Q100" s="402">
        <v>0</v>
      </c>
      <c r="R100" s="402">
        <v>0</v>
      </c>
      <c r="S100" s="402"/>
      <c r="T100" s="402">
        <v>0</v>
      </c>
    </row>
    <row r="101" spans="1:20" s="22" customFormat="1" ht="290.25" customHeight="1" x14ac:dyDescent="0.25">
      <c r="A101" s="102"/>
      <c r="B101" s="102"/>
      <c r="C101" s="439" t="s">
        <v>321</v>
      </c>
      <c r="D101" s="415"/>
      <c r="E101" s="418"/>
      <c r="F101" s="447"/>
      <c r="G101" s="447"/>
      <c r="H101" s="447"/>
      <c r="I101" s="447"/>
      <c r="J101" s="447"/>
      <c r="K101" s="448"/>
      <c r="L101" s="401"/>
      <c r="M101" s="401"/>
      <c r="N101" s="401"/>
      <c r="O101" s="401"/>
      <c r="P101" s="401"/>
      <c r="Q101" s="401"/>
      <c r="R101" s="401"/>
      <c r="S101" s="401"/>
      <c r="T101" s="401"/>
    </row>
    <row r="102" spans="1:20" s="22" customFormat="1" ht="115.5" customHeight="1" x14ac:dyDescent="0.25">
      <c r="A102" s="160"/>
      <c r="B102" s="160"/>
      <c r="C102" s="440"/>
      <c r="D102" s="414" t="s">
        <v>92</v>
      </c>
      <c r="E102" s="163" t="s">
        <v>0</v>
      </c>
      <c r="F102" s="164">
        <f>H102+G102</f>
        <v>67894.739999999991</v>
      </c>
      <c r="G102" s="339">
        <f>J102</f>
        <v>64494.74</v>
      </c>
      <c r="H102" s="164">
        <f t="shared" ref="H102:Q102" si="11">H104</f>
        <v>3400</v>
      </c>
      <c r="I102" s="164">
        <f>I103+I104</f>
        <v>67894.739999999991</v>
      </c>
      <c r="J102" s="339">
        <f>J103</f>
        <v>64494.74</v>
      </c>
      <c r="K102" s="164">
        <f t="shared" si="11"/>
        <v>3400</v>
      </c>
      <c r="L102" s="164">
        <f>L103+L104</f>
        <v>67884.739999999991</v>
      </c>
      <c r="M102" s="339">
        <f>M103</f>
        <v>64484.74</v>
      </c>
      <c r="N102" s="164">
        <f t="shared" si="11"/>
        <v>3400</v>
      </c>
      <c r="O102" s="164">
        <f>O103+O104</f>
        <v>67884.739999999991</v>
      </c>
      <c r="P102" s="339">
        <f>P103</f>
        <v>64484.74</v>
      </c>
      <c r="Q102" s="164">
        <f t="shared" si="11"/>
        <v>3400</v>
      </c>
      <c r="R102" s="164">
        <f>T102</f>
        <v>100</v>
      </c>
      <c r="S102" s="164"/>
      <c r="T102" s="299">
        <f>Q102/N102*100</f>
        <v>100</v>
      </c>
    </row>
    <row r="103" spans="1:20" s="22" customFormat="1" ht="115.5" customHeight="1" x14ac:dyDescent="0.25">
      <c r="A103" s="160"/>
      <c r="B103" s="160"/>
      <c r="C103" s="440"/>
      <c r="D103" s="419"/>
      <c r="E103" s="163" t="s">
        <v>161</v>
      </c>
      <c r="F103" s="164">
        <f>G103</f>
        <v>64494.74</v>
      </c>
      <c r="G103" s="339">
        <f>J103</f>
        <v>64494.74</v>
      </c>
      <c r="H103" s="164"/>
      <c r="I103" s="164">
        <f>J103</f>
        <v>64494.74</v>
      </c>
      <c r="J103" s="339">
        <v>64494.74</v>
      </c>
      <c r="K103" s="223"/>
      <c r="L103" s="164">
        <f>M103</f>
        <v>64484.74</v>
      </c>
      <c r="M103" s="339">
        <v>64484.74</v>
      </c>
      <c r="N103" s="164"/>
      <c r="O103" s="164">
        <f>P103</f>
        <v>64484.74</v>
      </c>
      <c r="P103" s="339">
        <v>64484.74</v>
      </c>
      <c r="Q103" s="164"/>
      <c r="R103" s="299">
        <f>S103</f>
        <v>100</v>
      </c>
      <c r="S103" s="299">
        <f>P103/M103*100</f>
        <v>100</v>
      </c>
      <c r="T103" s="164"/>
    </row>
    <row r="104" spans="1:20" s="22" customFormat="1" ht="135" customHeight="1" x14ac:dyDescent="0.25">
      <c r="A104" s="81"/>
      <c r="B104" s="81"/>
      <c r="C104" s="81"/>
      <c r="D104" s="415"/>
      <c r="E104" s="163" t="s">
        <v>159</v>
      </c>
      <c r="F104" s="64">
        <f>H104+G104</f>
        <v>3400</v>
      </c>
      <c r="G104" s="64"/>
      <c r="H104" s="64">
        <v>3400</v>
      </c>
      <c r="I104" s="64">
        <f>J104+K104</f>
        <v>3400</v>
      </c>
      <c r="J104" s="148"/>
      <c r="K104" s="149">
        <f>H104</f>
        <v>3400</v>
      </c>
      <c r="L104" s="121">
        <f>N104</f>
        <v>3400</v>
      </c>
      <c r="M104" s="121"/>
      <c r="N104" s="121">
        <v>3400</v>
      </c>
      <c r="O104" s="205">
        <f>Q104</f>
        <v>3400</v>
      </c>
      <c r="P104" s="122"/>
      <c r="Q104" s="205">
        <v>3400</v>
      </c>
      <c r="R104" s="122">
        <f>T104</f>
        <v>100</v>
      </c>
      <c r="S104" s="122"/>
      <c r="T104" s="122">
        <f>Q104/N104*100</f>
        <v>100</v>
      </c>
    </row>
    <row r="105" spans="1:20" s="22" customFormat="1" ht="342" customHeight="1" x14ac:dyDescent="0.55000000000000004">
      <c r="A105" s="345" t="s">
        <v>364</v>
      </c>
      <c r="B105" s="157" t="s">
        <v>50</v>
      </c>
      <c r="C105" s="439" t="s">
        <v>322</v>
      </c>
      <c r="D105" s="76" t="s">
        <v>27</v>
      </c>
      <c r="E105" s="21"/>
      <c r="F105" s="24">
        <v>0</v>
      </c>
      <c r="G105" s="24"/>
      <c r="H105" s="24">
        <v>0</v>
      </c>
      <c r="I105" s="24">
        <v>0</v>
      </c>
      <c r="J105" s="122"/>
      <c r="K105" s="150">
        <v>0</v>
      </c>
      <c r="L105" s="122">
        <v>0</v>
      </c>
      <c r="M105" s="122"/>
      <c r="N105" s="122">
        <v>0</v>
      </c>
      <c r="O105" s="122">
        <v>0</v>
      </c>
      <c r="P105" s="122"/>
      <c r="Q105" s="122">
        <v>0</v>
      </c>
      <c r="R105" s="122">
        <v>0</v>
      </c>
      <c r="S105" s="122"/>
      <c r="T105" s="122">
        <v>0</v>
      </c>
    </row>
    <row r="106" spans="1:20" s="22" customFormat="1" ht="119.25" customHeight="1" x14ac:dyDescent="0.25">
      <c r="A106" s="160"/>
      <c r="B106" s="158"/>
      <c r="C106" s="440"/>
      <c r="D106" s="414" t="s">
        <v>86</v>
      </c>
      <c r="E106" s="24" t="s">
        <v>0</v>
      </c>
      <c r="F106" s="24">
        <v>0</v>
      </c>
      <c r="G106" s="24"/>
      <c r="H106" s="24">
        <v>0</v>
      </c>
      <c r="I106" s="24">
        <v>0</v>
      </c>
      <c r="J106" s="122"/>
      <c r="K106" s="150">
        <v>0</v>
      </c>
      <c r="L106" s="122">
        <v>0</v>
      </c>
      <c r="M106" s="122"/>
      <c r="N106" s="122">
        <v>0</v>
      </c>
      <c r="O106" s="122">
        <v>0</v>
      </c>
      <c r="P106" s="122"/>
      <c r="Q106" s="122">
        <v>0</v>
      </c>
      <c r="R106" s="122">
        <v>0</v>
      </c>
      <c r="S106" s="122"/>
      <c r="T106" s="122">
        <v>0</v>
      </c>
    </row>
    <row r="107" spans="1:20" s="22" customFormat="1" ht="74.25" customHeight="1" x14ac:dyDescent="0.55000000000000004">
      <c r="A107" s="81"/>
      <c r="B107" s="81"/>
      <c r="C107" s="441"/>
      <c r="D107" s="415"/>
      <c r="E107" s="21"/>
      <c r="F107" s="24">
        <v>0</v>
      </c>
      <c r="G107" s="24"/>
      <c r="H107" s="24">
        <v>0</v>
      </c>
      <c r="I107" s="24">
        <v>0</v>
      </c>
      <c r="J107" s="122"/>
      <c r="K107" s="150">
        <v>0</v>
      </c>
      <c r="L107" s="122">
        <v>0</v>
      </c>
      <c r="M107" s="122"/>
      <c r="N107" s="122">
        <v>0</v>
      </c>
      <c r="O107" s="122">
        <v>0</v>
      </c>
      <c r="P107" s="122"/>
      <c r="Q107" s="122">
        <v>0</v>
      </c>
      <c r="R107" s="122">
        <v>0</v>
      </c>
      <c r="S107" s="122"/>
      <c r="T107" s="122">
        <v>0</v>
      </c>
    </row>
    <row r="108" spans="1:20" s="22" customFormat="1" ht="409.5" customHeight="1" x14ac:dyDescent="0.25">
      <c r="A108" s="439" t="s">
        <v>381</v>
      </c>
      <c r="B108" s="433" t="s">
        <v>51</v>
      </c>
      <c r="C108" s="439" t="s">
        <v>323</v>
      </c>
      <c r="D108" s="444" t="s">
        <v>93</v>
      </c>
      <c r="E108" s="460"/>
      <c r="F108" s="449">
        <v>0</v>
      </c>
      <c r="G108" s="449"/>
      <c r="H108" s="449">
        <v>0</v>
      </c>
      <c r="I108" s="449">
        <v>0</v>
      </c>
      <c r="J108" s="402"/>
      <c r="K108" s="442">
        <v>0</v>
      </c>
      <c r="L108" s="402">
        <v>0</v>
      </c>
      <c r="M108" s="402"/>
      <c r="N108" s="402">
        <v>0</v>
      </c>
      <c r="O108" s="402">
        <v>0</v>
      </c>
      <c r="P108" s="402"/>
      <c r="Q108" s="402">
        <v>0</v>
      </c>
      <c r="R108" s="402">
        <v>0</v>
      </c>
      <c r="S108" s="402"/>
      <c r="T108" s="402">
        <v>0</v>
      </c>
    </row>
    <row r="109" spans="1:20" s="22" customFormat="1" ht="140.25" customHeight="1" x14ac:dyDescent="0.25">
      <c r="A109" s="440"/>
      <c r="B109" s="434"/>
      <c r="C109" s="440"/>
      <c r="D109" s="445"/>
      <c r="E109" s="461"/>
      <c r="F109" s="450"/>
      <c r="G109" s="450"/>
      <c r="H109" s="450"/>
      <c r="I109" s="450"/>
      <c r="J109" s="401"/>
      <c r="K109" s="443"/>
      <c r="L109" s="401"/>
      <c r="M109" s="401"/>
      <c r="N109" s="401"/>
      <c r="O109" s="401"/>
      <c r="P109" s="401"/>
      <c r="Q109" s="401"/>
      <c r="R109" s="401"/>
      <c r="S109" s="401"/>
      <c r="T109" s="401"/>
    </row>
    <row r="110" spans="1:20" s="22" customFormat="1" ht="105" customHeight="1" x14ac:dyDescent="0.55000000000000004">
      <c r="A110" s="440"/>
      <c r="B110" s="434"/>
      <c r="C110" s="440"/>
      <c r="D110" s="403" t="s">
        <v>91</v>
      </c>
      <c r="E110" s="166" t="s">
        <v>0</v>
      </c>
      <c r="F110" s="165">
        <v>0</v>
      </c>
      <c r="G110" s="165"/>
      <c r="H110" s="165">
        <v>0</v>
      </c>
      <c r="I110" s="165">
        <v>0</v>
      </c>
      <c r="J110" s="155"/>
      <c r="K110" s="162">
        <v>0</v>
      </c>
      <c r="L110" s="155">
        <v>0</v>
      </c>
      <c r="M110" s="155"/>
      <c r="N110" s="155">
        <v>0</v>
      </c>
      <c r="O110" s="155">
        <v>0</v>
      </c>
      <c r="P110" s="155"/>
      <c r="Q110" s="155">
        <v>0</v>
      </c>
      <c r="R110" s="155">
        <v>0</v>
      </c>
      <c r="S110" s="155"/>
      <c r="T110" s="155">
        <v>0</v>
      </c>
    </row>
    <row r="111" spans="1:20" s="22" customFormat="1" ht="65.25" customHeight="1" x14ac:dyDescent="0.55000000000000004">
      <c r="A111" s="441"/>
      <c r="B111" s="435"/>
      <c r="C111" s="441"/>
      <c r="D111" s="404"/>
      <c r="E111" s="65"/>
      <c r="F111" s="62">
        <v>0</v>
      </c>
      <c r="G111" s="62"/>
      <c r="H111" s="62">
        <v>0</v>
      </c>
      <c r="I111" s="62">
        <v>0</v>
      </c>
      <c r="J111" s="151"/>
      <c r="K111" s="152">
        <v>0</v>
      </c>
      <c r="L111" s="122">
        <v>0</v>
      </c>
      <c r="M111" s="122"/>
      <c r="N111" s="122">
        <v>0</v>
      </c>
      <c r="O111" s="122">
        <v>0</v>
      </c>
      <c r="P111" s="122"/>
      <c r="Q111" s="122">
        <v>0</v>
      </c>
      <c r="R111" s="122">
        <v>0</v>
      </c>
      <c r="S111" s="122"/>
      <c r="T111" s="122">
        <v>0</v>
      </c>
    </row>
    <row r="112" spans="1:20" s="22" customFormat="1" ht="409.5" customHeight="1" x14ac:dyDescent="0.25">
      <c r="A112" s="430" t="s">
        <v>382</v>
      </c>
      <c r="B112" s="457" t="s">
        <v>52</v>
      </c>
      <c r="C112" s="315" t="s">
        <v>88</v>
      </c>
      <c r="D112" s="76" t="s">
        <v>27</v>
      </c>
      <c r="E112" s="106"/>
      <c r="F112" s="206">
        <f>H112</f>
        <v>0</v>
      </c>
      <c r="G112" s="206"/>
      <c r="H112" s="206">
        <v>0</v>
      </c>
      <c r="I112" s="206">
        <f>K112</f>
        <v>0</v>
      </c>
      <c r="J112" s="153"/>
      <c r="K112" s="207">
        <v>0</v>
      </c>
      <c r="L112" s="122">
        <v>0</v>
      </c>
      <c r="M112" s="122">
        <v>0</v>
      </c>
      <c r="N112" s="122"/>
      <c r="O112" s="122">
        <v>0</v>
      </c>
      <c r="P112" s="122"/>
      <c r="Q112" s="122">
        <v>0</v>
      </c>
      <c r="R112" s="122">
        <v>0</v>
      </c>
      <c r="S112" s="122"/>
      <c r="T112" s="122">
        <v>0</v>
      </c>
    </row>
    <row r="113" spans="1:20" s="22" customFormat="1" ht="159.75" customHeight="1" x14ac:dyDescent="0.25">
      <c r="A113" s="431"/>
      <c r="B113" s="458"/>
      <c r="C113" s="160"/>
      <c r="D113" s="403" t="s">
        <v>94</v>
      </c>
      <c r="E113" s="170" t="s">
        <v>0</v>
      </c>
      <c r="F113" s="206">
        <v>0</v>
      </c>
      <c r="G113" s="206"/>
      <c r="H113" s="206">
        <v>0</v>
      </c>
      <c r="I113" s="206">
        <v>0</v>
      </c>
      <c r="J113" s="153"/>
      <c r="K113" s="207">
        <v>0</v>
      </c>
      <c r="L113" s="122">
        <v>0</v>
      </c>
      <c r="M113" s="122"/>
      <c r="N113" s="122"/>
      <c r="O113" s="122">
        <v>0</v>
      </c>
      <c r="P113" s="122"/>
      <c r="Q113" s="122">
        <v>0</v>
      </c>
      <c r="R113" s="122">
        <v>0</v>
      </c>
      <c r="S113" s="122"/>
      <c r="T113" s="122">
        <v>0</v>
      </c>
    </row>
    <row r="114" spans="1:20" s="22" customFormat="1" ht="65.25" customHeight="1" x14ac:dyDescent="0.25">
      <c r="A114" s="432"/>
      <c r="B114" s="459"/>
      <c r="C114" s="81"/>
      <c r="D114" s="404"/>
      <c r="E114" s="70"/>
      <c r="F114" s="206">
        <v>0</v>
      </c>
      <c r="G114" s="206"/>
      <c r="H114" s="206">
        <v>0</v>
      </c>
      <c r="I114" s="206">
        <f>I112</f>
        <v>0</v>
      </c>
      <c r="J114" s="153"/>
      <c r="K114" s="207">
        <f>K112</f>
        <v>0</v>
      </c>
      <c r="L114" s="122">
        <v>0</v>
      </c>
      <c r="M114" s="122"/>
      <c r="N114" s="122"/>
      <c r="O114" s="122">
        <v>0</v>
      </c>
      <c r="P114" s="122"/>
      <c r="Q114" s="122">
        <v>0</v>
      </c>
      <c r="R114" s="122">
        <v>0</v>
      </c>
      <c r="S114" s="122"/>
      <c r="T114" s="122">
        <v>0</v>
      </c>
    </row>
    <row r="115" spans="1:20" s="22" customFormat="1" ht="409.5" customHeight="1" x14ac:dyDescent="0.55000000000000004">
      <c r="A115" s="344" t="s">
        <v>367</v>
      </c>
      <c r="B115" s="157" t="s">
        <v>53</v>
      </c>
      <c r="C115" s="439" t="s">
        <v>89</v>
      </c>
      <c r="D115" s="12" t="s">
        <v>27</v>
      </c>
      <c r="E115" s="21"/>
      <c r="F115" s="24">
        <v>0</v>
      </c>
      <c r="G115" s="24"/>
      <c r="H115" s="24">
        <v>0</v>
      </c>
      <c r="I115" s="24">
        <v>0</v>
      </c>
      <c r="J115" s="122"/>
      <c r="K115" s="150">
        <v>0</v>
      </c>
      <c r="L115" s="122">
        <v>0</v>
      </c>
      <c r="M115" s="122"/>
      <c r="N115" s="122">
        <v>0</v>
      </c>
      <c r="O115" s="122">
        <v>0</v>
      </c>
      <c r="P115" s="122"/>
      <c r="Q115" s="122">
        <v>0</v>
      </c>
      <c r="R115" s="122">
        <v>0</v>
      </c>
      <c r="S115" s="122"/>
      <c r="T115" s="122">
        <v>0</v>
      </c>
    </row>
    <row r="116" spans="1:20" s="22" customFormat="1" ht="129.75" customHeight="1" x14ac:dyDescent="0.55000000000000004">
      <c r="A116" s="156"/>
      <c r="B116" s="158"/>
      <c r="C116" s="440"/>
      <c r="D116" s="403" t="s">
        <v>86</v>
      </c>
      <c r="E116" s="178" t="s">
        <v>0</v>
      </c>
      <c r="F116" s="24">
        <v>0</v>
      </c>
      <c r="G116" s="24"/>
      <c r="H116" s="24">
        <v>0</v>
      </c>
      <c r="I116" s="24">
        <v>0</v>
      </c>
      <c r="J116" s="122"/>
      <c r="K116" s="150">
        <v>0</v>
      </c>
      <c r="L116" s="122">
        <v>0</v>
      </c>
      <c r="M116" s="122"/>
      <c r="N116" s="122">
        <v>0</v>
      </c>
      <c r="O116" s="122">
        <v>0</v>
      </c>
      <c r="P116" s="122"/>
      <c r="Q116" s="122">
        <v>0</v>
      </c>
      <c r="R116" s="122">
        <v>0</v>
      </c>
      <c r="S116" s="122"/>
      <c r="T116" s="122">
        <v>0</v>
      </c>
    </row>
    <row r="117" spans="1:20" s="22" customFormat="1" ht="87" customHeight="1" x14ac:dyDescent="0.55000000000000004">
      <c r="A117" s="81"/>
      <c r="B117" s="81"/>
      <c r="C117" s="441"/>
      <c r="D117" s="404"/>
      <c r="E117" s="21"/>
      <c r="F117" s="24">
        <v>0</v>
      </c>
      <c r="G117" s="24"/>
      <c r="H117" s="24">
        <v>0</v>
      </c>
      <c r="I117" s="24">
        <v>0</v>
      </c>
      <c r="J117" s="122"/>
      <c r="K117" s="150">
        <v>0</v>
      </c>
      <c r="L117" s="122">
        <v>0</v>
      </c>
      <c r="M117" s="122"/>
      <c r="N117" s="122">
        <v>0</v>
      </c>
      <c r="O117" s="122">
        <v>0</v>
      </c>
      <c r="P117" s="122"/>
      <c r="Q117" s="122">
        <v>0</v>
      </c>
      <c r="R117" s="122">
        <v>0</v>
      </c>
      <c r="S117" s="122"/>
      <c r="T117" s="122">
        <v>0</v>
      </c>
    </row>
    <row r="118" spans="1:20" s="22" customFormat="1" ht="66" customHeight="1" x14ac:dyDescent="0.55000000000000004">
      <c r="A118" s="455" t="s">
        <v>54</v>
      </c>
      <c r="B118" s="433" t="s">
        <v>55</v>
      </c>
      <c r="C118" s="439" t="s">
        <v>99</v>
      </c>
      <c r="D118" s="76" t="s">
        <v>27</v>
      </c>
      <c r="E118" s="21"/>
      <c r="F118" s="27">
        <f>F124+F129</f>
        <v>37316.300000000003</v>
      </c>
      <c r="G118" s="27"/>
      <c r="H118" s="27">
        <f>H124+H129</f>
        <v>37316.300000000003</v>
      </c>
      <c r="I118" s="121">
        <f>I124+I129</f>
        <v>37316.300000000003</v>
      </c>
      <c r="J118" s="121"/>
      <c r="K118" s="147">
        <f>K124+K129</f>
        <v>37316.300000000003</v>
      </c>
      <c r="L118" s="121">
        <f>L120+L121+L122+L123</f>
        <v>37316.300000000003</v>
      </c>
      <c r="M118" s="122"/>
      <c r="N118" s="121">
        <f>N120+N121+N122+N123</f>
        <v>37316.300000000003</v>
      </c>
      <c r="O118" s="121">
        <f t="shared" ref="O118:Q118" si="12">O120+O121+O122+O123</f>
        <v>37116.133999999998</v>
      </c>
      <c r="P118" s="121"/>
      <c r="Q118" s="121">
        <f t="shared" si="12"/>
        <v>37116.133999999998</v>
      </c>
      <c r="R118" s="295">
        <f>T118</f>
        <v>99.463596337257428</v>
      </c>
      <c r="S118" s="122"/>
      <c r="T118" s="295">
        <f>Q118/N118*100</f>
        <v>99.463596337257428</v>
      </c>
    </row>
    <row r="119" spans="1:20" s="22" customFormat="1" ht="66" customHeight="1" x14ac:dyDescent="0.55000000000000004">
      <c r="A119" s="454"/>
      <c r="B119" s="434"/>
      <c r="C119" s="440"/>
      <c r="D119" s="414" t="s">
        <v>92</v>
      </c>
      <c r="E119" s="178" t="s">
        <v>0</v>
      </c>
      <c r="F119" s="27">
        <f>F120+F121+F122+F123</f>
        <v>37316.300000000003</v>
      </c>
      <c r="G119" s="27"/>
      <c r="H119" s="27">
        <f t="shared" ref="H119:Q119" si="13">H120+H121+H122+H123</f>
        <v>37316.300000000003</v>
      </c>
      <c r="I119" s="27">
        <f t="shared" si="13"/>
        <v>37316.300000000003</v>
      </c>
      <c r="J119" s="27"/>
      <c r="K119" s="27">
        <f t="shared" si="13"/>
        <v>37316.300000000003</v>
      </c>
      <c r="L119" s="27">
        <f t="shared" si="13"/>
        <v>37316.300000000003</v>
      </c>
      <c r="M119" s="27"/>
      <c r="N119" s="27">
        <f t="shared" si="13"/>
        <v>37316.300000000003</v>
      </c>
      <c r="O119" s="27">
        <f t="shared" si="13"/>
        <v>37116.133999999998</v>
      </c>
      <c r="P119" s="27"/>
      <c r="Q119" s="27">
        <f t="shared" si="13"/>
        <v>37116.133999999998</v>
      </c>
      <c r="R119" s="27">
        <f>T119</f>
        <v>99.463596337257428</v>
      </c>
      <c r="S119" s="27"/>
      <c r="T119" s="27">
        <f>Q119/N119*100</f>
        <v>99.463596337257428</v>
      </c>
    </row>
    <row r="120" spans="1:20" s="22" customFormat="1" ht="138" customHeight="1" x14ac:dyDescent="0.55000000000000004">
      <c r="A120" s="454"/>
      <c r="B120" s="434"/>
      <c r="C120" s="440"/>
      <c r="D120" s="419"/>
      <c r="E120" s="28" t="s">
        <v>64</v>
      </c>
      <c r="F120" s="27">
        <f>F126</f>
        <v>18807</v>
      </c>
      <c r="G120" s="27"/>
      <c r="H120" s="27">
        <f t="shared" ref="H120:I123" si="14">H126</f>
        <v>18807</v>
      </c>
      <c r="I120" s="121">
        <f t="shared" si="14"/>
        <v>18807</v>
      </c>
      <c r="J120" s="121"/>
      <c r="K120" s="147">
        <f t="shared" ref="K120:K122" si="15">K126</f>
        <v>18807</v>
      </c>
      <c r="L120" s="121">
        <f>N120</f>
        <v>18807</v>
      </c>
      <c r="M120" s="121"/>
      <c r="N120" s="121">
        <f>N126</f>
        <v>18807</v>
      </c>
      <c r="O120" s="121">
        <f t="shared" ref="O120:T120" si="16">O126</f>
        <v>18776.284</v>
      </c>
      <c r="P120" s="121"/>
      <c r="Q120" s="121">
        <f t="shared" si="16"/>
        <v>18776.284</v>
      </c>
      <c r="R120" s="121">
        <f t="shared" si="16"/>
        <v>99.836677832721847</v>
      </c>
      <c r="S120" s="121"/>
      <c r="T120" s="121">
        <f t="shared" si="16"/>
        <v>99.836677832721847</v>
      </c>
    </row>
    <row r="121" spans="1:20" s="22" customFormat="1" ht="138" customHeight="1" x14ac:dyDescent="0.55000000000000004">
      <c r="A121" s="454"/>
      <c r="B121" s="434"/>
      <c r="C121" s="440"/>
      <c r="D121" s="419"/>
      <c r="E121" s="28" t="s">
        <v>62</v>
      </c>
      <c r="F121" s="27">
        <f>F127</f>
        <v>1674</v>
      </c>
      <c r="G121" s="27"/>
      <c r="H121" s="121">
        <f t="shared" si="14"/>
        <v>1674</v>
      </c>
      <c r="I121" s="121">
        <f t="shared" si="14"/>
        <v>1674</v>
      </c>
      <c r="J121" s="121"/>
      <c r="K121" s="147">
        <f t="shared" si="15"/>
        <v>1674</v>
      </c>
      <c r="L121" s="121">
        <f>N121</f>
        <v>1674</v>
      </c>
      <c r="M121" s="121"/>
      <c r="N121" s="121">
        <f>N127</f>
        <v>1674</v>
      </c>
      <c r="O121" s="121">
        <f t="shared" ref="O121:Q121" si="17">O127</f>
        <v>1504.55</v>
      </c>
      <c r="P121" s="121"/>
      <c r="Q121" s="121">
        <f t="shared" si="17"/>
        <v>1504.55</v>
      </c>
      <c r="R121" s="121">
        <f>T121</f>
        <v>89.877538829151732</v>
      </c>
      <c r="S121" s="121"/>
      <c r="T121" s="121">
        <f>Q121/N121*100</f>
        <v>89.877538829151732</v>
      </c>
    </row>
    <row r="122" spans="1:20" s="22" customFormat="1" ht="138" customHeight="1" x14ac:dyDescent="0.55000000000000004">
      <c r="A122" s="454"/>
      <c r="B122" s="434"/>
      <c r="C122" s="440"/>
      <c r="D122" s="419"/>
      <c r="E122" s="28" t="s">
        <v>63</v>
      </c>
      <c r="F122" s="27">
        <f>F128</f>
        <v>0</v>
      </c>
      <c r="G122" s="27"/>
      <c r="H122" s="121">
        <f t="shared" si="14"/>
        <v>0</v>
      </c>
      <c r="I122" s="121">
        <f t="shared" si="14"/>
        <v>0</v>
      </c>
      <c r="J122" s="121"/>
      <c r="K122" s="147">
        <f t="shared" si="15"/>
        <v>0</v>
      </c>
      <c r="L122" s="121">
        <f>N122</f>
        <v>0</v>
      </c>
      <c r="M122" s="121"/>
      <c r="N122" s="121">
        <v>0</v>
      </c>
      <c r="O122" s="121">
        <f t="shared" ref="O122:T122" si="18">O128</f>
        <v>0</v>
      </c>
      <c r="P122" s="121"/>
      <c r="Q122" s="121">
        <f t="shared" si="18"/>
        <v>0</v>
      </c>
      <c r="R122" s="121">
        <f t="shared" si="18"/>
        <v>0</v>
      </c>
      <c r="S122" s="121"/>
      <c r="T122" s="121">
        <f t="shared" si="18"/>
        <v>0</v>
      </c>
    </row>
    <row r="123" spans="1:20" s="22" customFormat="1" ht="138" customHeight="1" x14ac:dyDescent="0.55000000000000004">
      <c r="A123" s="456"/>
      <c r="B123" s="435"/>
      <c r="C123" s="441"/>
      <c r="D123" s="415"/>
      <c r="E123" s="28" t="s">
        <v>65</v>
      </c>
      <c r="F123" s="27">
        <f>F129</f>
        <v>16835.3</v>
      </c>
      <c r="G123" s="27"/>
      <c r="H123" s="121">
        <f t="shared" si="14"/>
        <v>16835.3</v>
      </c>
      <c r="I123" s="121">
        <f t="shared" si="14"/>
        <v>16835.3</v>
      </c>
      <c r="J123" s="121"/>
      <c r="K123" s="147">
        <f>K129</f>
        <v>16835.3</v>
      </c>
      <c r="L123" s="121">
        <f>N123</f>
        <v>16835.3</v>
      </c>
      <c r="M123" s="121"/>
      <c r="N123" s="121">
        <v>16835.3</v>
      </c>
      <c r="O123" s="121">
        <f>Q123</f>
        <v>16835.3</v>
      </c>
      <c r="P123" s="121"/>
      <c r="Q123" s="121">
        <f>Q129</f>
        <v>16835.3</v>
      </c>
      <c r="R123" s="153">
        <f>T123</f>
        <v>100</v>
      </c>
      <c r="S123" s="122"/>
      <c r="T123" s="153">
        <f>Q123/N123*100</f>
        <v>100</v>
      </c>
    </row>
    <row r="124" spans="1:20" s="22" customFormat="1" ht="278.25" customHeight="1" x14ac:dyDescent="0.25">
      <c r="A124" s="430" t="s">
        <v>383</v>
      </c>
      <c r="B124" s="433" t="s">
        <v>56</v>
      </c>
      <c r="C124" s="439" t="s">
        <v>90</v>
      </c>
      <c r="D124" s="12" t="s">
        <v>27</v>
      </c>
      <c r="E124" s="170"/>
      <c r="F124" s="27">
        <f>H124</f>
        <v>20481</v>
      </c>
      <c r="G124" s="27"/>
      <c r="H124" s="121">
        <v>20481</v>
      </c>
      <c r="I124" s="121">
        <f>I126+I127+I128</f>
        <v>20481</v>
      </c>
      <c r="J124" s="121"/>
      <c r="K124" s="121">
        <f>K126+K127+K128</f>
        <v>20481</v>
      </c>
      <c r="L124" s="121">
        <f>L126+L127+L128</f>
        <v>20481</v>
      </c>
      <c r="M124" s="122"/>
      <c r="N124" s="121">
        <f>N126+N127+N128</f>
        <v>20481</v>
      </c>
      <c r="O124" s="121">
        <f>O126+O127+O128</f>
        <v>20280.833999999999</v>
      </c>
      <c r="P124" s="122"/>
      <c r="Q124" s="121">
        <f>Q126+Q127+Q128</f>
        <v>20280.833999999999</v>
      </c>
      <c r="R124" s="121">
        <f>T124</f>
        <v>99.022674674088179</v>
      </c>
      <c r="S124" s="122"/>
      <c r="T124" s="121">
        <f>Q124/N124*100</f>
        <v>99.022674674088179</v>
      </c>
    </row>
    <row r="125" spans="1:20" s="22" customFormat="1" ht="96" customHeight="1" x14ac:dyDescent="0.25">
      <c r="A125" s="431"/>
      <c r="B125" s="434"/>
      <c r="C125" s="440"/>
      <c r="D125" s="414" t="s">
        <v>91</v>
      </c>
      <c r="E125" s="170" t="s">
        <v>0</v>
      </c>
      <c r="F125" s="27">
        <f>F126+F127+F128</f>
        <v>20481</v>
      </c>
      <c r="G125" s="27"/>
      <c r="H125" s="27">
        <f t="shared" ref="H125:Q125" si="19">H126+H127+H128</f>
        <v>20481</v>
      </c>
      <c r="I125" s="27">
        <f t="shared" si="19"/>
        <v>20481</v>
      </c>
      <c r="J125" s="27"/>
      <c r="K125" s="27">
        <f t="shared" si="19"/>
        <v>20481</v>
      </c>
      <c r="L125" s="27">
        <f t="shared" si="19"/>
        <v>20481</v>
      </c>
      <c r="M125" s="27"/>
      <c r="N125" s="27">
        <f t="shared" si="19"/>
        <v>20481</v>
      </c>
      <c r="O125" s="27">
        <f t="shared" si="19"/>
        <v>20280.833999999999</v>
      </c>
      <c r="P125" s="27"/>
      <c r="Q125" s="27">
        <f t="shared" si="19"/>
        <v>20280.833999999999</v>
      </c>
      <c r="R125" s="27">
        <f>T125</f>
        <v>99.022674674088179</v>
      </c>
      <c r="S125" s="27"/>
      <c r="T125" s="27">
        <f>Q125/N125*100</f>
        <v>99.022674674088179</v>
      </c>
    </row>
    <row r="126" spans="1:20" s="22" customFormat="1" ht="105.75" customHeight="1" x14ac:dyDescent="0.55000000000000004">
      <c r="A126" s="431"/>
      <c r="B126" s="434"/>
      <c r="C126" s="440"/>
      <c r="D126" s="419"/>
      <c r="E126" s="116" t="s">
        <v>64</v>
      </c>
      <c r="F126" s="295">
        <v>18807</v>
      </c>
      <c r="G126" s="295"/>
      <c r="H126" s="295">
        <v>18807</v>
      </c>
      <c r="I126" s="295">
        <f>F126</f>
        <v>18807</v>
      </c>
      <c r="J126" s="295"/>
      <c r="K126" s="295">
        <f>H126</f>
        <v>18807</v>
      </c>
      <c r="L126" s="295">
        <f>N126</f>
        <v>18807</v>
      </c>
      <c r="M126" s="295"/>
      <c r="N126" s="295">
        <v>18807</v>
      </c>
      <c r="O126" s="294">
        <f>Q126</f>
        <v>18776.284</v>
      </c>
      <c r="P126" s="294"/>
      <c r="Q126" s="300">
        <v>18776.284</v>
      </c>
      <c r="R126" s="295">
        <f>T126</f>
        <v>99.836677832721847</v>
      </c>
      <c r="S126" s="294"/>
      <c r="T126" s="295">
        <f>Q126/N126*100</f>
        <v>99.836677832721847</v>
      </c>
    </row>
    <row r="127" spans="1:20" s="22" customFormat="1" ht="108.75" customHeight="1" x14ac:dyDescent="0.55000000000000004">
      <c r="A127" s="431"/>
      <c r="B127" s="434"/>
      <c r="C127" s="440"/>
      <c r="D127" s="419"/>
      <c r="E127" s="28" t="s">
        <v>62</v>
      </c>
      <c r="F127" s="27">
        <f>H127</f>
        <v>1674</v>
      </c>
      <c r="G127" s="27"/>
      <c r="H127" s="121">
        <v>1674</v>
      </c>
      <c r="I127" s="121">
        <f>F127</f>
        <v>1674</v>
      </c>
      <c r="J127" s="121"/>
      <c r="K127" s="121">
        <f>H127</f>
        <v>1674</v>
      </c>
      <c r="L127" s="121">
        <f>N127</f>
        <v>1674</v>
      </c>
      <c r="M127" s="121"/>
      <c r="N127" s="121">
        <v>1674</v>
      </c>
      <c r="O127" s="121">
        <f>Q127</f>
        <v>1504.55</v>
      </c>
      <c r="P127" s="121"/>
      <c r="Q127" s="121">
        <v>1504.55</v>
      </c>
      <c r="R127" s="121">
        <f>T127</f>
        <v>89.877538829151732</v>
      </c>
      <c r="S127" s="121"/>
      <c r="T127" s="121">
        <f>Q127/N127*100</f>
        <v>89.877538829151732</v>
      </c>
    </row>
    <row r="128" spans="1:20" s="22" customFormat="1" ht="131.25" customHeight="1" x14ac:dyDescent="0.55000000000000004">
      <c r="A128" s="432"/>
      <c r="B128" s="435"/>
      <c r="C128" s="441"/>
      <c r="D128" s="415"/>
      <c r="E128" s="28" t="s">
        <v>63</v>
      </c>
      <c r="F128" s="27">
        <f>H128</f>
        <v>0</v>
      </c>
      <c r="G128" s="27"/>
      <c r="H128" s="121">
        <v>0</v>
      </c>
      <c r="I128" s="121">
        <f>F128</f>
        <v>0</v>
      </c>
      <c r="J128" s="121"/>
      <c r="K128" s="121">
        <f>H128</f>
        <v>0</v>
      </c>
      <c r="L128" s="121">
        <f>N128</f>
        <v>0</v>
      </c>
      <c r="M128" s="121"/>
      <c r="N128" s="121">
        <v>0</v>
      </c>
      <c r="O128" s="122">
        <v>0</v>
      </c>
      <c r="P128" s="122"/>
      <c r="Q128" s="122">
        <v>0</v>
      </c>
      <c r="R128" s="122">
        <v>0</v>
      </c>
      <c r="S128" s="122"/>
      <c r="T128" s="122">
        <v>0</v>
      </c>
    </row>
    <row r="129" spans="1:20" s="22" customFormat="1" ht="409.5" customHeight="1" x14ac:dyDescent="0.25">
      <c r="A129" s="439" t="s">
        <v>369</v>
      </c>
      <c r="B129" s="433" t="s">
        <v>57</v>
      </c>
      <c r="C129" s="439" t="s">
        <v>324</v>
      </c>
      <c r="D129" s="444" t="s">
        <v>27</v>
      </c>
      <c r="E129" s="416"/>
      <c r="F129" s="446">
        <f>H129</f>
        <v>16835.3</v>
      </c>
      <c r="G129" s="446"/>
      <c r="H129" s="400">
        <v>16835.3</v>
      </c>
      <c r="I129" s="400">
        <f>F129</f>
        <v>16835.3</v>
      </c>
      <c r="J129" s="400"/>
      <c r="K129" s="400">
        <f>H129</f>
        <v>16835.3</v>
      </c>
      <c r="L129" s="400">
        <f>L132</f>
        <v>16835.3</v>
      </c>
      <c r="M129" s="402"/>
      <c r="N129" s="400">
        <f>N132</f>
        <v>16835.3</v>
      </c>
      <c r="O129" s="400">
        <f>O132</f>
        <v>16835.3</v>
      </c>
      <c r="P129" s="402"/>
      <c r="Q129" s="400">
        <f>Q132</f>
        <v>16835.3</v>
      </c>
      <c r="R129" s="402">
        <f>R132</f>
        <v>100</v>
      </c>
      <c r="S129" s="402"/>
      <c r="T129" s="402">
        <f>T132</f>
        <v>100</v>
      </c>
    </row>
    <row r="130" spans="1:20" s="22" customFormat="1" ht="149.25" customHeight="1" x14ac:dyDescent="0.25">
      <c r="A130" s="440"/>
      <c r="B130" s="434"/>
      <c r="C130" s="440"/>
      <c r="D130" s="445"/>
      <c r="E130" s="418"/>
      <c r="F130" s="447"/>
      <c r="G130" s="447"/>
      <c r="H130" s="448"/>
      <c r="I130" s="448"/>
      <c r="J130" s="448"/>
      <c r="K130" s="448"/>
      <c r="L130" s="401"/>
      <c r="M130" s="401"/>
      <c r="N130" s="401"/>
      <c r="O130" s="401"/>
      <c r="P130" s="401"/>
      <c r="Q130" s="401"/>
      <c r="R130" s="401"/>
      <c r="S130" s="401"/>
      <c r="T130" s="401"/>
    </row>
    <row r="131" spans="1:20" s="22" customFormat="1" ht="149.25" customHeight="1" x14ac:dyDescent="0.25">
      <c r="A131" s="440"/>
      <c r="B131" s="434"/>
      <c r="C131" s="440"/>
      <c r="D131" s="403" t="s">
        <v>91</v>
      </c>
      <c r="E131" s="163" t="s">
        <v>0</v>
      </c>
      <c r="F131" s="164">
        <f>F132</f>
        <v>16835.3</v>
      </c>
      <c r="G131" s="164"/>
      <c r="H131" s="164">
        <f t="shared" ref="H131:T131" si="20">H132</f>
        <v>16835.3</v>
      </c>
      <c r="I131" s="164">
        <f t="shared" si="20"/>
        <v>16835.3</v>
      </c>
      <c r="J131" s="164"/>
      <c r="K131" s="164">
        <f t="shared" si="20"/>
        <v>16835.3</v>
      </c>
      <c r="L131" s="164">
        <f t="shared" si="20"/>
        <v>16835.3</v>
      </c>
      <c r="M131" s="164"/>
      <c r="N131" s="164">
        <f t="shared" si="20"/>
        <v>16835.3</v>
      </c>
      <c r="O131" s="164">
        <f t="shared" si="20"/>
        <v>16835.3</v>
      </c>
      <c r="P131" s="164"/>
      <c r="Q131" s="164">
        <f t="shared" si="20"/>
        <v>16835.3</v>
      </c>
      <c r="R131" s="299">
        <f t="shared" si="20"/>
        <v>100</v>
      </c>
      <c r="S131" s="299"/>
      <c r="T131" s="299">
        <f t="shared" si="20"/>
        <v>100</v>
      </c>
    </row>
    <row r="132" spans="1:20" s="22" customFormat="1" ht="149.25" customHeight="1" x14ac:dyDescent="0.25">
      <c r="A132" s="441"/>
      <c r="B132" s="435"/>
      <c r="C132" s="441"/>
      <c r="D132" s="404"/>
      <c r="E132" s="63" t="s">
        <v>65</v>
      </c>
      <c r="F132" s="64">
        <f>F129</f>
        <v>16835.3</v>
      </c>
      <c r="G132" s="64"/>
      <c r="H132" s="148">
        <f>H129</f>
        <v>16835.3</v>
      </c>
      <c r="I132" s="148">
        <f>F132</f>
        <v>16835.3</v>
      </c>
      <c r="J132" s="148"/>
      <c r="K132" s="148">
        <f>H132</f>
        <v>16835.3</v>
      </c>
      <c r="L132" s="121">
        <f>N132</f>
        <v>16835.3</v>
      </c>
      <c r="M132" s="122"/>
      <c r="N132" s="121">
        <v>16835.3</v>
      </c>
      <c r="O132" s="121">
        <f>Q132</f>
        <v>16835.3</v>
      </c>
      <c r="P132" s="122"/>
      <c r="Q132" s="121">
        <v>16835.3</v>
      </c>
      <c r="R132" s="122">
        <v>100</v>
      </c>
      <c r="S132" s="122"/>
      <c r="T132" s="122">
        <v>100</v>
      </c>
    </row>
    <row r="133" spans="1:20" s="22" customFormat="1" ht="198" customHeight="1" x14ac:dyDescent="0.55000000000000004">
      <c r="A133" s="344" t="s">
        <v>384</v>
      </c>
      <c r="B133" s="157" t="s">
        <v>58</v>
      </c>
      <c r="C133" s="80" t="s">
        <v>117</v>
      </c>
      <c r="D133" s="12" t="s">
        <v>95</v>
      </c>
      <c r="E133" s="21"/>
      <c r="F133" s="318">
        <v>0</v>
      </c>
      <c r="G133" s="318"/>
      <c r="H133" s="316">
        <v>0</v>
      </c>
      <c r="I133" s="316">
        <v>0</v>
      </c>
      <c r="J133" s="316"/>
      <c r="K133" s="316">
        <v>0</v>
      </c>
      <c r="L133" s="316">
        <v>0</v>
      </c>
      <c r="M133" s="316"/>
      <c r="N133" s="316">
        <v>0</v>
      </c>
      <c r="O133" s="316">
        <v>0</v>
      </c>
      <c r="P133" s="316"/>
      <c r="Q133" s="316">
        <v>0</v>
      </c>
      <c r="R133" s="316">
        <v>0</v>
      </c>
      <c r="S133" s="316"/>
      <c r="T133" s="316">
        <v>0</v>
      </c>
    </row>
    <row r="134" spans="1:20" s="22" customFormat="1" ht="198" customHeight="1" x14ac:dyDescent="0.55000000000000004">
      <c r="A134" s="156"/>
      <c r="B134" s="158"/>
      <c r="C134" s="160"/>
      <c r="D134" s="405" t="s">
        <v>91</v>
      </c>
      <c r="E134" s="178" t="s">
        <v>0</v>
      </c>
      <c r="F134" s="318">
        <v>0</v>
      </c>
      <c r="G134" s="318"/>
      <c r="H134" s="316">
        <v>0</v>
      </c>
      <c r="I134" s="316">
        <v>0</v>
      </c>
      <c r="J134" s="316"/>
      <c r="K134" s="316">
        <v>0</v>
      </c>
      <c r="L134" s="316">
        <v>0</v>
      </c>
      <c r="M134" s="316"/>
      <c r="N134" s="316">
        <v>0</v>
      </c>
      <c r="O134" s="316">
        <v>0</v>
      </c>
      <c r="P134" s="316"/>
      <c r="Q134" s="316">
        <v>0</v>
      </c>
      <c r="R134" s="316">
        <v>0</v>
      </c>
      <c r="S134" s="316"/>
      <c r="T134" s="316">
        <v>0</v>
      </c>
    </row>
    <row r="135" spans="1:20" x14ac:dyDescent="0.55000000000000004">
      <c r="A135" s="81"/>
      <c r="B135" s="81"/>
      <c r="C135" s="81"/>
      <c r="D135" s="406"/>
      <c r="E135" s="82"/>
      <c r="F135" s="323">
        <v>0</v>
      </c>
      <c r="G135" s="323"/>
      <c r="H135" s="324">
        <v>0</v>
      </c>
      <c r="I135" s="324">
        <v>0</v>
      </c>
      <c r="J135" s="324"/>
      <c r="K135" s="324">
        <v>0</v>
      </c>
      <c r="L135" s="323">
        <v>0</v>
      </c>
      <c r="M135" s="323"/>
      <c r="N135" s="323">
        <v>0</v>
      </c>
      <c r="O135" s="323">
        <v>0</v>
      </c>
      <c r="P135" s="323"/>
      <c r="Q135" s="323">
        <v>0</v>
      </c>
      <c r="R135" s="323">
        <v>0</v>
      </c>
      <c r="S135" s="323"/>
      <c r="T135" s="323">
        <v>0</v>
      </c>
    </row>
  </sheetData>
  <mergeCells count="330">
    <mergeCell ref="E100:E101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T77:T78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R50:R51"/>
    <mergeCell ref="S50:S51"/>
    <mergeCell ref="T50:T51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J42:J45"/>
    <mergeCell ref="K42:K45"/>
    <mergeCell ref="L42:L45"/>
    <mergeCell ref="M42:M45"/>
    <mergeCell ref="N42:N45"/>
    <mergeCell ref="O42:O45"/>
    <mergeCell ref="M62:M63"/>
    <mergeCell ref="N62:N63"/>
    <mergeCell ref="O62:O63"/>
    <mergeCell ref="M54:M55"/>
    <mergeCell ref="N54:N55"/>
    <mergeCell ref="O54:O55"/>
    <mergeCell ref="L69:L70"/>
    <mergeCell ref="M69:M70"/>
    <mergeCell ref="N69:N70"/>
    <mergeCell ref="O69:O70"/>
    <mergeCell ref="L57:L59"/>
    <mergeCell ref="K57:K59"/>
    <mergeCell ref="J69:J70"/>
    <mergeCell ref="M57:M59"/>
    <mergeCell ref="N57:N59"/>
    <mergeCell ref="A42:A49"/>
    <mergeCell ref="B42:B49"/>
    <mergeCell ref="C43:C49"/>
    <mergeCell ref="D42:D45"/>
    <mergeCell ref="E42:E45"/>
    <mergeCell ref="F42:F45"/>
    <mergeCell ref="G42:G45"/>
    <mergeCell ref="H42:H45"/>
    <mergeCell ref="I42:I45"/>
    <mergeCell ref="T81:T84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N100:N101"/>
    <mergeCell ref="O100:O101"/>
    <mergeCell ref="P100:P101"/>
    <mergeCell ref="Q100:Q101"/>
    <mergeCell ref="R100:R101"/>
    <mergeCell ref="T100:T101"/>
    <mergeCell ref="S100:S101"/>
    <mergeCell ref="N77:N78"/>
    <mergeCell ref="P77:P78"/>
    <mergeCell ref="O77:O78"/>
    <mergeCell ref="Q77:Q78"/>
    <mergeCell ref="R77:R78"/>
    <mergeCell ref="S77:S78"/>
    <mergeCell ref="L81:L84"/>
    <mergeCell ref="M81:M84"/>
    <mergeCell ref="N81:N84"/>
    <mergeCell ref="O81:O84"/>
    <mergeCell ref="P81:P84"/>
    <mergeCell ref="Q81:Q84"/>
    <mergeCell ref="R81:R84"/>
    <mergeCell ref="S81:S84"/>
    <mergeCell ref="T73:T74"/>
    <mergeCell ref="L73:L74"/>
    <mergeCell ref="M73:M74"/>
    <mergeCell ref="N73:N74"/>
    <mergeCell ref="O73:O74"/>
    <mergeCell ref="P73:P74"/>
    <mergeCell ref="Q73:Q74"/>
    <mergeCell ref="R73:R74"/>
    <mergeCell ref="S73:S74"/>
    <mergeCell ref="A6:T6"/>
    <mergeCell ref="J20:J22"/>
    <mergeCell ref="K20:K22"/>
    <mergeCell ref="E20:E22"/>
    <mergeCell ref="Q54:Q55"/>
    <mergeCell ref="R54:R55"/>
    <mergeCell ref="S54:S55"/>
    <mergeCell ref="T54:T55"/>
    <mergeCell ref="A57:A61"/>
    <mergeCell ref="B57:B61"/>
    <mergeCell ref="A54:A55"/>
    <mergeCell ref="B54:B55"/>
    <mergeCell ref="G54:G55"/>
    <mergeCell ref="H54:H55"/>
    <mergeCell ref="I54:I55"/>
    <mergeCell ref="J54:J55"/>
    <mergeCell ref="K54:K55"/>
    <mergeCell ref="L54:L55"/>
    <mergeCell ref="C58:C61"/>
    <mergeCell ref="D57:D59"/>
    <mergeCell ref="J57:J59"/>
    <mergeCell ref="O57:O59"/>
    <mergeCell ref="Q57:Q59"/>
    <mergeCell ref="R57:R59"/>
    <mergeCell ref="A62:A65"/>
    <mergeCell ref="B62:B65"/>
    <mergeCell ref="C63:C65"/>
    <mergeCell ref="D62:D63"/>
    <mergeCell ref="E62:E63"/>
    <mergeCell ref="F62:F63"/>
    <mergeCell ref="G62:G63"/>
    <mergeCell ref="H62:H63"/>
    <mergeCell ref="I62:I63"/>
    <mergeCell ref="F54:F55"/>
    <mergeCell ref="P69:P70"/>
    <mergeCell ref="Q69:Q70"/>
    <mergeCell ref="R69:R70"/>
    <mergeCell ref="S69:S70"/>
    <mergeCell ref="T69:T70"/>
    <mergeCell ref="S42:S45"/>
    <mergeCell ref="T42:T45"/>
    <mergeCell ref="J62:J63"/>
    <mergeCell ref="K62:K63"/>
    <mergeCell ref="L62:L63"/>
    <mergeCell ref="P57:P59"/>
    <mergeCell ref="S57:S59"/>
    <mergeCell ref="T57:T59"/>
    <mergeCell ref="P54:P55"/>
    <mergeCell ref="P62:P63"/>
    <mergeCell ref="R62:R63"/>
    <mergeCell ref="S62:S63"/>
    <mergeCell ref="Q62:Q63"/>
    <mergeCell ref="T62:T63"/>
    <mergeCell ref="P42:P45"/>
    <mergeCell ref="Q42:Q45"/>
    <mergeCell ref="R42:R45"/>
    <mergeCell ref="I10:I11"/>
    <mergeCell ref="J10:K10"/>
    <mergeCell ref="I69:I70"/>
    <mergeCell ref="A20:A24"/>
    <mergeCell ref="B13:B14"/>
    <mergeCell ref="C15:C19"/>
    <mergeCell ref="A15:A19"/>
    <mergeCell ref="D20:D22"/>
    <mergeCell ref="E69:E70"/>
    <mergeCell ref="F69:F70"/>
    <mergeCell ref="G69:G70"/>
    <mergeCell ref="A25:A27"/>
    <mergeCell ref="C28:C31"/>
    <mergeCell ref="B28:B31"/>
    <mergeCell ref="A28:A31"/>
    <mergeCell ref="C35:C38"/>
    <mergeCell ref="E57:E59"/>
    <mergeCell ref="F57:F59"/>
    <mergeCell ref="G57:G59"/>
    <mergeCell ref="H57:H59"/>
    <mergeCell ref="I57:I59"/>
    <mergeCell ref="B35:B38"/>
    <mergeCell ref="A35:A38"/>
    <mergeCell ref="E54:E55"/>
    <mergeCell ref="G20:G22"/>
    <mergeCell ref="H20:H22"/>
    <mergeCell ref="I20:I22"/>
    <mergeCell ref="I5:T5"/>
    <mergeCell ref="L20:L22"/>
    <mergeCell ref="M20:M22"/>
    <mergeCell ref="N20:N22"/>
    <mergeCell ref="P20:P22"/>
    <mergeCell ref="O20:O22"/>
    <mergeCell ref="Q20:Q22"/>
    <mergeCell ref="R20:R22"/>
    <mergeCell ref="S20:S22"/>
    <mergeCell ref="T20:T22"/>
    <mergeCell ref="M10:N10"/>
    <mergeCell ref="L9:N9"/>
    <mergeCell ref="O10:O11"/>
    <mergeCell ref="P10:Q10"/>
    <mergeCell ref="O9:Q9"/>
    <mergeCell ref="R10:R11"/>
    <mergeCell ref="S10:T10"/>
    <mergeCell ref="R9:T9"/>
    <mergeCell ref="F8:T8"/>
    <mergeCell ref="L10:L11"/>
    <mergeCell ref="I9:K9"/>
    <mergeCell ref="C33:C34"/>
    <mergeCell ref="B32:B34"/>
    <mergeCell ref="E73:E74"/>
    <mergeCell ref="H69:H70"/>
    <mergeCell ref="I3:K3"/>
    <mergeCell ref="I4:K4"/>
    <mergeCell ref="C124:C128"/>
    <mergeCell ref="B124:B128"/>
    <mergeCell ref="K69:K70"/>
    <mergeCell ref="D81:D96"/>
    <mergeCell ref="E81:E96"/>
    <mergeCell ref="F81:F96"/>
    <mergeCell ref="G81:G96"/>
    <mergeCell ref="H81:H96"/>
    <mergeCell ref="I81:I96"/>
    <mergeCell ref="F73:F74"/>
    <mergeCell ref="G73:G74"/>
    <mergeCell ref="H73:H74"/>
    <mergeCell ref="C81:C99"/>
    <mergeCell ref="B81:B99"/>
    <mergeCell ref="I73:I74"/>
    <mergeCell ref="J73:J74"/>
    <mergeCell ref="K73:K74"/>
    <mergeCell ref="F20:F22"/>
    <mergeCell ref="J108:J109"/>
    <mergeCell ref="D108:D109"/>
    <mergeCell ref="E108:E109"/>
    <mergeCell ref="D125:D128"/>
    <mergeCell ref="J81:J96"/>
    <mergeCell ref="K81:K96"/>
    <mergeCell ref="A8:A11"/>
    <mergeCell ref="B8:B11"/>
    <mergeCell ref="C8:C11"/>
    <mergeCell ref="D8:D11"/>
    <mergeCell ref="E8:E11"/>
    <mergeCell ref="F9:H9"/>
    <mergeCell ref="F10:F11"/>
    <mergeCell ref="G10:H10"/>
    <mergeCell ref="C25:C27"/>
    <mergeCell ref="B25:B27"/>
    <mergeCell ref="B15:B19"/>
    <mergeCell ref="C13:C14"/>
    <mergeCell ref="A13:A14"/>
    <mergeCell ref="C20:C24"/>
    <mergeCell ref="B20:B24"/>
    <mergeCell ref="D26:D27"/>
    <mergeCell ref="D29:D31"/>
    <mergeCell ref="D33:D34"/>
    <mergeCell ref="A69:A72"/>
    <mergeCell ref="A81:A99"/>
    <mergeCell ref="C118:C123"/>
    <mergeCell ref="B118:B123"/>
    <mergeCell ref="A118:A123"/>
    <mergeCell ref="C105:C107"/>
    <mergeCell ref="D73:D74"/>
    <mergeCell ref="D77:D78"/>
    <mergeCell ref="D100:D101"/>
    <mergeCell ref="B69:B72"/>
    <mergeCell ref="D69:D70"/>
    <mergeCell ref="D106:D107"/>
    <mergeCell ref="D110:D111"/>
    <mergeCell ref="D113:D114"/>
    <mergeCell ref="D116:D117"/>
    <mergeCell ref="D119:D123"/>
    <mergeCell ref="B108:B111"/>
    <mergeCell ref="A108:A111"/>
    <mergeCell ref="B112:B114"/>
    <mergeCell ref="A112:A114"/>
    <mergeCell ref="C115:C117"/>
    <mergeCell ref="C101:C103"/>
    <mergeCell ref="C69:C72"/>
    <mergeCell ref="C73:C76"/>
    <mergeCell ref="B73:B76"/>
    <mergeCell ref="A73:A76"/>
    <mergeCell ref="L129:L130"/>
    <mergeCell ref="M129:M130"/>
    <mergeCell ref="N129:N130"/>
    <mergeCell ref="O129:O130"/>
    <mergeCell ref="P129:P130"/>
    <mergeCell ref="C129:C132"/>
    <mergeCell ref="B129:B132"/>
    <mergeCell ref="A129:A132"/>
    <mergeCell ref="C108:C111"/>
    <mergeCell ref="K108:K109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F108:F109"/>
    <mergeCell ref="G108:G109"/>
    <mergeCell ref="H108:H109"/>
    <mergeCell ref="I108:I109"/>
    <mergeCell ref="Q129:Q130"/>
    <mergeCell ref="R129:R130"/>
    <mergeCell ref="S129:S130"/>
    <mergeCell ref="T129:T130"/>
    <mergeCell ref="D131:D132"/>
    <mergeCell ref="D134:D135"/>
    <mergeCell ref="D16:D19"/>
    <mergeCell ref="B66:B68"/>
    <mergeCell ref="A66:A68"/>
    <mergeCell ref="C66:C68"/>
    <mergeCell ref="D71:D72"/>
    <mergeCell ref="D75:D76"/>
    <mergeCell ref="D79:D80"/>
    <mergeCell ref="D97:D99"/>
    <mergeCell ref="D102:D104"/>
    <mergeCell ref="A32:A34"/>
    <mergeCell ref="D36:D38"/>
    <mergeCell ref="D23:D24"/>
    <mergeCell ref="D40:D41"/>
    <mergeCell ref="C40:C41"/>
    <mergeCell ref="D52:D53"/>
    <mergeCell ref="D60:D61"/>
    <mergeCell ref="D64:D65"/>
    <mergeCell ref="A124:A128"/>
  </mergeCells>
  <printOptions horizontalCentered="1"/>
  <pageMargins left="0.39370078740157483" right="0.39370078740157483" top="1.1811023622047245" bottom="0.55118110236220474" header="0.86614173228346458" footer="0.27559055118110237"/>
  <pageSetup paperSize="9" scale="16" firstPageNumber="163" fitToHeight="0" orientation="landscape" r:id="rId1"/>
  <headerFooter differentFirst="1" scaleWithDoc="0">
    <oddHeader>&amp;C&amp;P</oddHeader>
  </headerFooter>
  <rowBreaks count="1" manualBreakCount="1">
    <brk id="2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O388"/>
  <sheetViews>
    <sheetView zoomScale="40" zoomScaleNormal="40" zoomScaleSheetLayoutView="40" workbookViewId="0">
      <pane ySplit="8" topLeftCell="A9" activePane="bottomLeft" state="frozen"/>
      <selection activeCell="C1" sqref="C1"/>
      <selection pane="bottomLeft" activeCell="J10" sqref="J10"/>
    </sheetView>
  </sheetViews>
  <sheetFormatPr defaultRowHeight="32.4" x14ac:dyDescent="0.55000000000000004"/>
  <cols>
    <col min="1" max="1" width="54.88671875" style="6" customWidth="1"/>
    <col min="2" max="2" width="53.88671875" style="6" customWidth="1"/>
    <col min="3" max="3" width="95.5546875" style="6" customWidth="1"/>
    <col min="4" max="4" width="32.33203125" style="6" customWidth="1"/>
    <col min="5" max="5" width="32.109375" style="6" customWidth="1"/>
    <col min="6" max="6" width="34.44140625" style="6" customWidth="1"/>
    <col min="7" max="7" width="26.88671875" style="6" customWidth="1"/>
    <col min="8" max="8" width="31.33203125" style="6" customWidth="1"/>
    <col min="9" max="9" width="35.88671875" style="6" customWidth="1"/>
    <col min="10" max="10" width="25.109375" bestFit="1" customWidth="1"/>
    <col min="11" max="11" width="25.33203125" customWidth="1"/>
    <col min="12" max="12" width="28.109375" customWidth="1"/>
    <col min="13" max="13" width="21" customWidth="1"/>
    <col min="14" max="14" width="26.6640625" customWidth="1"/>
    <col min="15" max="15" width="22.6640625" customWidth="1"/>
  </cols>
  <sheetData>
    <row r="1" spans="1:15" x14ac:dyDescent="0.55000000000000004">
      <c r="A1" s="7"/>
      <c r="B1" s="7"/>
      <c r="C1" s="7"/>
      <c r="D1" s="7"/>
      <c r="E1" s="7"/>
      <c r="F1" s="7"/>
      <c r="G1" s="7"/>
      <c r="H1" s="7"/>
      <c r="N1" s="8" t="s">
        <v>123</v>
      </c>
    </row>
    <row r="2" spans="1:15" x14ac:dyDescent="0.55000000000000004">
      <c r="A2" s="9"/>
      <c r="B2" s="9"/>
      <c r="C2" s="9"/>
      <c r="D2" s="9"/>
      <c r="E2" s="9"/>
      <c r="F2" s="9"/>
      <c r="G2" s="9"/>
      <c r="H2" s="9"/>
      <c r="I2" s="9"/>
    </row>
    <row r="3" spans="1:15" s="1" customFormat="1" ht="125.25" customHeight="1" x14ac:dyDescent="0.25">
      <c r="A3" s="514" t="s">
        <v>135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</row>
    <row r="4" spans="1:15" x14ac:dyDescent="0.55000000000000004">
      <c r="A4" s="10"/>
      <c r="B4" s="11"/>
      <c r="C4" s="9"/>
      <c r="D4" s="9"/>
      <c r="E4" s="9"/>
      <c r="F4" s="9"/>
      <c r="G4" s="9"/>
      <c r="H4" s="9"/>
      <c r="I4" s="9"/>
    </row>
    <row r="5" spans="1:15" s="3" customFormat="1" ht="88.5" customHeight="1" x14ac:dyDescent="0.25">
      <c r="A5" s="373" t="s">
        <v>1</v>
      </c>
      <c r="B5" s="373" t="s">
        <v>5</v>
      </c>
      <c r="C5" s="464" t="s">
        <v>28</v>
      </c>
      <c r="D5" s="373" t="s">
        <v>22</v>
      </c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</row>
    <row r="6" spans="1:15" s="3" customFormat="1" ht="306.75" customHeight="1" x14ac:dyDescent="0.55000000000000004">
      <c r="A6" s="373"/>
      <c r="B6" s="373"/>
      <c r="C6" s="464"/>
      <c r="D6" s="465" t="s">
        <v>24</v>
      </c>
      <c r="E6" s="465"/>
      <c r="F6" s="465"/>
      <c r="G6" s="465" t="s">
        <v>23</v>
      </c>
      <c r="H6" s="465"/>
      <c r="I6" s="465"/>
      <c r="J6" s="495" t="s">
        <v>124</v>
      </c>
      <c r="K6" s="496"/>
      <c r="L6" s="496"/>
      <c r="M6" s="495" t="s">
        <v>120</v>
      </c>
      <c r="N6" s="496"/>
      <c r="O6" s="496"/>
    </row>
    <row r="7" spans="1:15" s="3" customFormat="1" ht="74.25" customHeight="1" x14ac:dyDescent="0.25">
      <c r="A7" s="373"/>
      <c r="B7" s="373"/>
      <c r="C7" s="464"/>
      <c r="D7" s="465" t="s">
        <v>0</v>
      </c>
      <c r="E7" s="464" t="s">
        <v>20</v>
      </c>
      <c r="F7" s="464"/>
      <c r="G7" s="465" t="s">
        <v>0</v>
      </c>
      <c r="H7" s="464" t="s">
        <v>20</v>
      </c>
      <c r="I7" s="464"/>
      <c r="J7" s="465" t="s">
        <v>0</v>
      </c>
      <c r="K7" s="464" t="s">
        <v>20</v>
      </c>
      <c r="L7" s="464"/>
      <c r="M7" s="465" t="s">
        <v>0</v>
      </c>
      <c r="N7" s="464" t="s">
        <v>20</v>
      </c>
      <c r="O7" s="464"/>
    </row>
    <row r="8" spans="1:15" s="1" customFormat="1" ht="153" customHeight="1" x14ac:dyDescent="0.25">
      <c r="A8" s="373"/>
      <c r="B8" s="373"/>
      <c r="C8" s="464"/>
      <c r="D8" s="465"/>
      <c r="E8" s="14" t="s">
        <v>19</v>
      </c>
      <c r="F8" s="14" t="s">
        <v>2</v>
      </c>
      <c r="G8" s="465"/>
      <c r="H8" s="14" t="s">
        <v>19</v>
      </c>
      <c r="I8" s="14" t="s">
        <v>2</v>
      </c>
      <c r="J8" s="465"/>
      <c r="K8" s="107" t="s">
        <v>19</v>
      </c>
      <c r="L8" s="107" t="s">
        <v>2</v>
      </c>
      <c r="M8" s="465"/>
      <c r="N8" s="107" t="s">
        <v>19</v>
      </c>
      <c r="O8" s="107" t="s">
        <v>2</v>
      </c>
    </row>
    <row r="9" spans="1:15" s="2" customFormat="1" x14ac:dyDescent="0.25">
      <c r="A9" s="14">
        <v>1</v>
      </c>
      <c r="B9" s="13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07">
        <v>10</v>
      </c>
      <c r="K9" s="107">
        <v>11</v>
      </c>
      <c r="L9" s="107">
        <v>12</v>
      </c>
      <c r="M9" s="107">
        <v>13</v>
      </c>
      <c r="N9" s="107">
        <v>14</v>
      </c>
      <c r="O9" s="107">
        <v>15</v>
      </c>
    </row>
    <row r="10" spans="1:15" s="2" customFormat="1" ht="81" customHeight="1" x14ac:dyDescent="0.55000000000000004">
      <c r="A10" s="524" t="s">
        <v>66</v>
      </c>
      <c r="B10" s="524" t="s">
        <v>85</v>
      </c>
      <c r="C10" s="29" t="s">
        <v>0</v>
      </c>
      <c r="D10" s="369">
        <f>D23</f>
        <v>174450.03999999998</v>
      </c>
      <c r="E10" s="369">
        <f>E23</f>
        <v>64494.74</v>
      </c>
      <c r="F10" s="54">
        <f t="shared" ref="F10:I10" si="0">F23</f>
        <v>109955.3</v>
      </c>
      <c r="G10" s="369">
        <f>H10+I10</f>
        <v>174450.04</v>
      </c>
      <c r="H10" s="369">
        <f>H23</f>
        <v>64494.74</v>
      </c>
      <c r="I10" s="54">
        <f t="shared" si="0"/>
        <v>109955.3</v>
      </c>
      <c r="J10" s="369">
        <f>L10+K10</f>
        <v>174450.04</v>
      </c>
      <c r="K10" s="54">
        <f>K23</f>
        <v>64494.74</v>
      </c>
      <c r="L10" s="54">
        <f t="shared" ref="L10:O10" si="1">L23</f>
        <v>109955.3</v>
      </c>
      <c r="M10" s="54">
        <f>O10+N10</f>
        <v>174245.84</v>
      </c>
      <c r="N10" s="54">
        <f>K10</f>
        <v>64494.74</v>
      </c>
      <c r="O10" s="54">
        <f t="shared" si="1"/>
        <v>109751.1</v>
      </c>
    </row>
    <row r="11" spans="1:15" s="2" customFormat="1" ht="81" customHeight="1" x14ac:dyDescent="0.55000000000000004">
      <c r="A11" s="525"/>
      <c r="B11" s="525"/>
      <c r="C11" s="30" t="s">
        <v>67</v>
      </c>
      <c r="D11" s="54"/>
      <c r="E11" s="54"/>
      <c r="F11" s="54"/>
      <c r="G11" s="54"/>
      <c r="H11" s="54"/>
      <c r="I11" s="54"/>
      <c r="J11" s="111"/>
      <c r="K11" s="111"/>
      <c r="L11" s="111"/>
      <c r="M11" s="111"/>
      <c r="N11" s="111"/>
      <c r="O11" s="111"/>
    </row>
    <row r="12" spans="1:15" s="2" customFormat="1" ht="48.75" customHeight="1" x14ac:dyDescent="0.55000000000000004">
      <c r="A12" s="525"/>
      <c r="B12" s="525"/>
      <c r="C12" s="30" t="s">
        <v>9</v>
      </c>
      <c r="D12" s="54"/>
      <c r="E12" s="54"/>
      <c r="F12" s="54"/>
      <c r="G12" s="54"/>
      <c r="H12" s="54"/>
      <c r="I12" s="54"/>
      <c r="J12" s="111"/>
      <c r="K12" s="111"/>
      <c r="L12" s="111"/>
      <c r="M12" s="111"/>
      <c r="N12" s="111"/>
      <c r="O12" s="111"/>
    </row>
    <row r="13" spans="1:15" s="2" customFormat="1" ht="77.25" customHeight="1" x14ac:dyDescent="0.55000000000000004">
      <c r="A13" s="31"/>
      <c r="B13" s="31"/>
      <c r="C13" s="30" t="s">
        <v>8</v>
      </c>
      <c r="D13" s="54"/>
      <c r="E13" s="54"/>
      <c r="F13" s="54"/>
      <c r="G13" s="54"/>
      <c r="H13" s="54"/>
      <c r="I13" s="54"/>
      <c r="J13" s="111"/>
      <c r="K13" s="111"/>
      <c r="L13" s="111"/>
      <c r="M13" s="111"/>
      <c r="N13" s="111"/>
      <c r="O13" s="111"/>
    </row>
    <row r="14" spans="1:15" s="2" customFormat="1" ht="124.5" customHeight="1" x14ac:dyDescent="0.55000000000000004">
      <c r="A14" s="31"/>
      <c r="B14" s="31"/>
      <c r="C14" s="32" t="s">
        <v>11</v>
      </c>
      <c r="D14" s="54"/>
      <c r="E14" s="54"/>
      <c r="F14" s="54"/>
      <c r="G14" s="54"/>
      <c r="H14" s="54"/>
      <c r="I14" s="54"/>
      <c r="J14" s="111"/>
      <c r="K14" s="111"/>
      <c r="L14" s="111"/>
      <c r="M14" s="111"/>
      <c r="N14" s="111"/>
      <c r="O14" s="111"/>
    </row>
    <row r="15" spans="1:15" s="2" customFormat="1" ht="128.25" customHeight="1" x14ac:dyDescent="0.55000000000000004">
      <c r="A15" s="31"/>
      <c r="B15" s="31"/>
      <c r="C15" s="33" t="s">
        <v>17</v>
      </c>
      <c r="D15" s="54"/>
      <c r="E15" s="54"/>
      <c r="F15" s="54"/>
      <c r="G15" s="54"/>
      <c r="H15" s="54"/>
      <c r="I15" s="54"/>
      <c r="J15" s="111"/>
      <c r="K15" s="111"/>
      <c r="L15" s="111"/>
      <c r="M15" s="111"/>
      <c r="N15" s="111"/>
      <c r="O15" s="111"/>
    </row>
    <row r="16" spans="1:15" s="2" customFormat="1" ht="118.5" customHeight="1" x14ac:dyDescent="0.55000000000000004">
      <c r="A16" s="31"/>
      <c r="B16" s="31"/>
      <c r="C16" s="33" t="s">
        <v>18</v>
      </c>
      <c r="D16" s="54"/>
      <c r="E16" s="54"/>
      <c r="F16" s="54"/>
      <c r="G16" s="54"/>
      <c r="H16" s="54"/>
      <c r="I16" s="54"/>
      <c r="J16" s="111"/>
      <c r="K16" s="111"/>
      <c r="L16" s="111"/>
      <c r="M16" s="111"/>
      <c r="N16" s="111"/>
      <c r="O16" s="111"/>
    </row>
    <row r="17" spans="1:15" s="2" customFormat="1" ht="138.75" customHeight="1" x14ac:dyDescent="0.55000000000000004">
      <c r="A17" s="31"/>
      <c r="B17" s="31"/>
      <c r="C17" s="34" t="s">
        <v>12</v>
      </c>
      <c r="D17" s="54"/>
      <c r="E17" s="54"/>
      <c r="F17" s="54"/>
      <c r="G17" s="54"/>
      <c r="H17" s="54"/>
      <c r="I17" s="54"/>
      <c r="J17" s="111"/>
      <c r="K17" s="111"/>
      <c r="L17" s="111"/>
      <c r="M17" s="111"/>
      <c r="N17" s="111"/>
      <c r="O17" s="111"/>
    </row>
    <row r="18" spans="1:15" s="2" customFormat="1" ht="115.5" customHeight="1" x14ac:dyDescent="0.55000000000000004">
      <c r="A18" s="31"/>
      <c r="B18" s="31"/>
      <c r="C18" s="34" t="s">
        <v>13</v>
      </c>
      <c r="D18" s="54"/>
      <c r="E18" s="54"/>
      <c r="F18" s="54"/>
      <c r="G18" s="54"/>
      <c r="H18" s="54"/>
      <c r="I18" s="54"/>
      <c r="J18" s="111"/>
      <c r="K18" s="111"/>
      <c r="L18" s="111"/>
      <c r="M18" s="111"/>
      <c r="N18" s="111"/>
      <c r="O18" s="111"/>
    </row>
    <row r="19" spans="1:15" s="2" customFormat="1" ht="115.5" customHeight="1" x14ac:dyDescent="0.55000000000000004">
      <c r="A19" s="31"/>
      <c r="B19" s="31"/>
      <c r="C19" s="34" t="s">
        <v>14</v>
      </c>
      <c r="D19" s="54"/>
      <c r="E19" s="54"/>
      <c r="F19" s="54"/>
      <c r="G19" s="54"/>
      <c r="H19" s="54"/>
      <c r="I19" s="54"/>
      <c r="J19" s="111"/>
      <c r="K19" s="111"/>
      <c r="L19" s="111"/>
      <c r="M19" s="111"/>
      <c r="N19" s="111"/>
      <c r="O19" s="111"/>
    </row>
    <row r="20" spans="1:15" s="2" customFormat="1" ht="159" customHeight="1" x14ac:dyDescent="0.55000000000000004">
      <c r="A20" s="31"/>
      <c r="B20" s="31"/>
      <c r="C20" s="34" t="s">
        <v>15</v>
      </c>
      <c r="D20" s="54"/>
      <c r="E20" s="54"/>
      <c r="F20" s="54"/>
      <c r="G20" s="54"/>
      <c r="H20" s="54"/>
      <c r="I20" s="54"/>
      <c r="J20" s="111"/>
      <c r="K20" s="111"/>
      <c r="L20" s="111"/>
      <c r="M20" s="111"/>
      <c r="N20" s="111"/>
      <c r="O20" s="111"/>
    </row>
    <row r="21" spans="1:15" s="2" customFormat="1" ht="66.75" customHeight="1" x14ac:dyDescent="0.55000000000000004">
      <c r="A21" s="31"/>
      <c r="B21" s="31"/>
      <c r="C21" s="35" t="s">
        <v>16</v>
      </c>
      <c r="D21" s="54"/>
      <c r="E21" s="54"/>
      <c r="F21" s="54"/>
      <c r="G21" s="54"/>
      <c r="H21" s="54"/>
      <c r="I21" s="54"/>
      <c r="J21" s="111"/>
      <c r="K21" s="111"/>
      <c r="L21" s="111"/>
      <c r="M21" s="111"/>
      <c r="N21" s="111"/>
      <c r="O21" s="111"/>
    </row>
    <row r="22" spans="1:15" s="2" customFormat="1" ht="66.75" customHeight="1" x14ac:dyDescent="0.55000000000000004">
      <c r="A22" s="31"/>
      <c r="B22" s="31"/>
      <c r="C22" s="30" t="s">
        <v>7</v>
      </c>
      <c r="D22" s="54"/>
      <c r="E22" s="54"/>
      <c r="F22" s="54"/>
      <c r="G22" s="54"/>
      <c r="H22" s="54"/>
      <c r="I22" s="54"/>
      <c r="J22" s="111"/>
      <c r="K22" s="111"/>
      <c r="L22" s="111"/>
      <c r="M22" s="111"/>
      <c r="N22" s="111"/>
      <c r="O22" s="111"/>
    </row>
    <row r="23" spans="1:15" s="2" customFormat="1" x14ac:dyDescent="0.55000000000000004">
      <c r="A23" s="31"/>
      <c r="B23" s="31"/>
      <c r="C23" s="30" t="s">
        <v>6</v>
      </c>
      <c r="D23" s="369">
        <f>D38+D136+D206+D262+D346</f>
        <v>174450.03999999998</v>
      </c>
      <c r="E23" s="369">
        <f>H23</f>
        <v>64494.74</v>
      </c>
      <c r="F23" s="54">
        <f>F38+F136+F206+F262+F346</f>
        <v>109955.3</v>
      </c>
      <c r="G23" s="54">
        <f>H23+I23</f>
        <v>174450.04</v>
      </c>
      <c r="H23" s="369">
        <v>64494.74</v>
      </c>
      <c r="I23" s="54">
        <f>I38+I136+I206+I262+I346</f>
        <v>109955.3</v>
      </c>
      <c r="J23" s="25">
        <f>L23</f>
        <v>109955.3</v>
      </c>
      <c r="K23" s="25">
        <f>H23</f>
        <v>64494.74</v>
      </c>
      <c r="L23" s="25">
        <f>L38+L136+L346+L262</f>
        <v>109955.3</v>
      </c>
      <c r="M23" s="25">
        <f>O23</f>
        <v>109751.1</v>
      </c>
      <c r="N23" s="25">
        <f>K23</f>
        <v>64494.74</v>
      </c>
      <c r="O23" s="25">
        <f>O38+O136+O346+O262</f>
        <v>109751.1</v>
      </c>
    </row>
    <row r="24" spans="1:15" s="2" customFormat="1" ht="50.25" customHeight="1" x14ac:dyDescent="0.55000000000000004">
      <c r="A24" s="36" t="s">
        <v>68</v>
      </c>
      <c r="B24" s="36"/>
      <c r="C24" s="30"/>
      <c r="D24" s="54"/>
      <c r="E24" s="54"/>
      <c r="F24" s="54"/>
      <c r="G24" s="54"/>
      <c r="H24" s="54"/>
      <c r="I24" s="54"/>
      <c r="J24" s="111"/>
      <c r="K24" s="111"/>
      <c r="L24" s="111"/>
      <c r="M24" s="111"/>
      <c r="N24" s="111"/>
      <c r="O24" s="111"/>
    </row>
    <row r="25" spans="1:15" s="2" customFormat="1" ht="129" customHeight="1" x14ac:dyDescent="0.55000000000000004">
      <c r="A25" s="37" t="s">
        <v>3</v>
      </c>
      <c r="B25" s="526" t="s">
        <v>69</v>
      </c>
      <c r="C25" s="38" t="s">
        <v>0</v>
      </c>
      <c r="D25" s="54">
        <f>D38</f>
        <v>3783</v>
      </c>
      <c r="E25" s="54"/>
      <c r="F25" s="54">
        <f t="shared" ref="F25" si="2">F38</f>
        <v>3783</v>
      </c>
      <c r="G25" s="54">
        <f>D25</f>
        <v>3783</v>
      </c>
      <c r="H25" s="54"/>
      <c r="I25" s="54">
        <f>F25</f>
        <v>3783</v>
      </c>
      <c r="J25" s="54">
        <f>J38</f>
        <v>3783</v>
      </c>
      <c r="K25" s="54"/>
      <c r="L25" s="54">
        <f t="shared" ref="L25:O25" si="3">L38</f>
        <v>3783</v>
      </c>
      <c r="M25" s="54">
        <f t="shared" si="3"/>
        <v>3779</v>
      </c>
      <c r="N25" s="54"/>
      <c r="O25" s="54">
        <f t="shared" si="3"/>
        <v>3779</v>
      </c>
    </row>
    <row r="26" spans="1:15" s="2" customFormat="1" ht="83.25" customHeight="1" x14ac:dyDescent="0.55000000000000004">
      <c r="A26" s="39"/>
      <c r="B26" s="527"/>
      <c r="C26" s="35" t="s">
        <v>67</v>
      </c>
      <c r="D26" s="54"/>
      <c r="E26" s="54"/>
      <c r="F26" s="54"/>
      <c r="G26" s="54"/>
      <c r="H26" s="54"/>
      <c r="I26" s="54"/>
      <c r="J26" s="111"/>
      <c r="K26" s="111"/>
      <c r="L26" s="111"/>
      <c r="M26" s="111"/>
      <c r="N26" s="111"/>
      <c r="O26" s="111"/>
    </row>
    <row r="27" spans="1:15" s="2" customFormat="1" ht="97.5" customHeight="1" x14ac:dyDescent="0.55000000000000004">
      <c r="A27" s="39"/>
      <c r="B27" s="527"/>
      <c r="C27" s="35" t="s">
        <v>9</v>
      </c>
      <c r="D27" s="54"/>
      <c r="E27" s="54"/>
      <c r="F27" s="54"/>
      <c r="G27" s="54"/>
      <c r="H27" s="54"/>
      <c r="I27" s="54"/>
      <c r="J27" s="111"/>
      <c r="K27" s="111"/>
      <c r="L27" s="111"/>
      <c r="M27" s="111"/>
      <c r="N27" s="111"/>
      <c r="O27" s="111"/>
    </row>
    <row r="28" spans="1:15" s="2" customFormat="1" x14ac:dyDescent="0.55000000000000004">
      <c r="A28" s="39"/>
      <c r="B28" s="31"/>
      <c r="C28" s="35" t="s">
        <v>8</v>
      </c>
      <c r="D28" s="54"/>
      <c r="E28" s="54"/>
      <c r="F28" s="54"/>
      <c r="G28" s="54"/>
      <c r="H28" s="54"/>
      <c r="I28" s="54"/>
      <c r="J28" s="111"/>
      <c r="K28" s="111"/>
      <c r="L28" s="111"/>
      <c r="M28" s="111"/>
      <c r="N28" s="111"/>
      <c r="O28" s="111"/>
    </row>
    <row r="29" spans="1:15" s="2" customFormat="1" ht="131.25" customHeight="1" x14ac:dyDescent="0.55000000000000004">
      <c r="A29" s="39"/>
      <c r="B29" s="31"/>
      <c r="C29" s="32" t="s">
        <v>11</v>
      </c>
      <c r="D29" s="54"/>
      <c r="E29" s="54"/>
      <c r="F29" s="54"/>
      <c r="G29" s="54"/>
      <c r="H29" s="54"/>
      <c r="I29" s="54"/>
      <c r="J29" s="111"/>
      <c r="K29" s="111"/>
      <c r="L29" s="111"/>
      <c r="M29" s="111"/>
      <c r="N29" s="111"/>
      <c r="O29" s="111"/>
    </row>
    <row r="30" spans="1:15" s="2" customFormat="1" ht="97.2" x14ac:dyDescent="0.55000000000000004">
      <c r="A30" s="39"/>
      <c r="B30" s="31"/>
      <c r="C30" s="33" t="s">
        <v>17</v>
      </c>
      <c r="D30" s="54"/>
      <c r="E30" s="54"/>
      <c r="F30" s="54"/>
      <c r="G30" s="54"/>
      <c r="H30" s="54"/>
      <c r="I30" s="54"/>
      <c r="J30" s="111"/>
      <c r="K30" s="111"/>
      <c r="L30" s="111"/>
      <c r="M30" s="111"/>
      <c r="N30" s="111"/>
      <c r="O30" s="111"/>
    </row>
    <row r="31" spans="1:15" s="2" customFormat="1" ht="156.75" customHeight="1" x14ac:dyDescent="0.55000000000000004">
      <c r="A31" s="39"/>
      <c r="B31" s="31"/>
      <c r="C31" s="33" t="s">
        <v>18</v>
      </c>
      <c r="D31" s="54"/>
      <c r="E31" s="54"/>
      <c r="F31" s="54"/>
      <c r="G31" s="54"/>
      <c r="H31" s="54"/>
      <c r="I31" s="54"/>
      <c r="J31" s="111"/>
      <c r="K31" s="111"/>
      <c r="L31" s="111"/>
      <c r="M31" s="111"/>
      <c r="N31" s="111"/>
      <c r="O31" s="111"/>
    </row>
    <row r="32" spans="1:15" s="2" customFormat="1" ht="97.2" x14ac:dyDescent="0.55000000000000004">
      <c r="A32" s="39"/>
      <c r="B32" s="31"/>
      <c r="C32" s="34" t="s">
        <v>12</v>
      </c>
      <c r="D32" s="54"/>
      <c r="E32" s="54"/>
      <c r="F32" s="54"/>
      <c r="G32" s="54"/>
      <c r="H32" s="54"/>
      <c r="I32" s="54"/>
      <c r="J32" s="111"/>
      <c r="K32" s="111"/>
      <c r="L32" s="111"/>
      <c r="M32" s="111"/>
      <c r="N32" s="111"/>
      <c r="O32" s="111"/>
    </row>
    <row r="33" spans="1:15" s="2" customFormat="1" ht="97.2" x14ac:dyDescent="0.55000000000000004">
      <c r="A33" s="39"/>
      <c r="B33" s="31"/>
      <c r="C33" s="34" t="s">
        <v>13</v>
      </c>
      <c r="D33" s="54"/>
      <c r="E33" s="54"/>
      <c r="F33" s="54"/>
      <c r="G33" s="54"/>
      <c r="H33" s="54"/>
      <c r="I33" s="54"/>
      <c r="J33" s="111"/>
      <c r="K33" s="111"/>
      <c r="L33" s="111"/>
      <c r="M33" s="111"/>
      <c r="N33" s="111"/>
      <c r="O33" s="111"/>
    </row>
    <row r="34" spans="1:15" s="2" customFormat="1" ht="97.2" x14ac:dyDescent="0.55000000000000004">
      <c r="A34" s="39"/>
      <c r="B34" s="31"/>
      <c r="C34" s="34" t="s">
        <v>14</v>
      </c>
      <c r="D34" s="54"/>
      <c r="E34" s="54"/>
      <c r="F34" s="54"/>
      <c r="G34" s="54"/>
      <c r="H34" s="54"/>
      <c r="I34" s="54"/>
      <c r="J34" s="111"/>
      <c r="K34" s="111"/>
      <c r="L34" s="111"/>
      <c r="M34" s="111"/>
      <c r="N34" s="111"/>
      <c r="O34" s="111"/>
    </row>
    <row r="35" spans="1:15" s="2" customFormat="1" ht="97.2" x14ac:dyDescent="0.55000000000000004">
      <c r="A35" s="39"/>
      <c r="B35" s="31"/>
      <c r="C35" s="34" t="s">
        <v>15</v>
      </c>
      <c r="D35" s="54"/>
      <c r="E35" s="54"/>
      <c r="F35" s="54"/>
      <c r="G35" s="54"/>
      <c r="H35" s="54"/>
      <c r="I35" s="54"/>
      <c r="J35" s="111"/>
      <c r="K35" s="111"/>
      <c r="L35" s="111"/>
      <c r="M35" s="111"/>
      <c r="N35" s="111"/>
      <c r="O35" s="111"/>
    </row>
    <row r="36" spans="1:15" s="2" customFormat="1" ht="129.6" x14ac:dyDescent="0.55000000000000004">
      <c r="A36" s="39"/>
      <c r="B36" s="31"/>
      <c r="C36" s="35" t="s">
        <v>16</v>
      </c>
      <c r="D36" s="54"/>
      <c r="E36" s="54"/>
      <c r="F36" s="54"/>
      <c r="G36" s="54"/>
      <c r="H36" s="54"/>
      <c r="I36" s="54"/>
      <c r="J36" s="111"/>
      <c r="K36" s="111"/>
      <c r="L36" s="111"/>
      <c r="M36" s="111"/>
      <c r="N36" s="111"/>
      <c r="O36" s="111"/>
    </row>
    <row r="37" spans="1:15" s="2" customFormat="1" x14ac:dyDescent="0.55000000000000004">
      <c r="A37" s="39"/>
      <c r="B37" s="31"/>
      <c r="C37" s="35" t="s">
        <v>7</v>
      </c>
      <c r="D37" s="54"/>
      <c r="E37" s="54"/>
      <c r="F37" s="54"/>
      <c r="G37" s="54"/>
      <c r="H37" s="54"/>
      <c r="I37" s="54"/>
      <c r="J37" s="111"/>
      <c r="K37" s="111"/>
      <c r="L37" s="111"/>
      <c r="M37" s="111"/>
      <c r="N37" s="111"/>
      <c r="O37" s="111"/>
    </row>
    <row r="38" spans="1:15" s="2" customFormat="1" ht="78" customHeight="1" x14ac:dyDescent="0.55000000000000004">
      <c r="A38" s="39"/>
      <c r="B38" s="31"/>
      <c r="C38" s="35" t="s">
        <v>6</v>
      </c>
      <c r="D38" s="54">
        <f>F38</f>
        <v>3783</v>
      </c>
      <c r="E38" s="54"/>
      <c r="F38" s="54">
        <f>F67+F66</f>
        <v>3783</v>
      </c>
      <c r="G38" s="54">
        <f>D38</f>
        <v>3783</v>
      </c>
      <c r="H38" s="54"/>
      <c r="I38" s="54">
        <f>F38</f>
        <v>3783</v>
      </c>
      <c r="J38" s="54">
        <f>L38</f>
        <v>3783</v>
      </c>
      <c r="K38" s="54"/>
      <c r="L38" s="54">
        <f>L66+L80</f>
        <v>3783</v>
      </c>
      <c r="M38" s="54">
        <f>O38</f>
        <v>3779</v>
      </c>
      <c r="N38" s="54"/>
      <c r="O38" s="54">
        <f>O66+O80</f>
        <v>3779</v>
      </c>
    </row>
    <row r="39" spans="1:15" s="2" customFormat="1" ht="64.8" x14ac:dyDescent="0.55000000000000004">
      <c r="A39" s="40" t="s">
        <v>385</v>
      </c>
      <c r="B39" s="528" t="s">
        <v>31</v>
      </c>
      <c r="C39" s="38" t="s">
        <v>0</v>
      </c>
      <c r="D39" s="54">
        <v>0</v>
      </c>
      <c r="E39" s="54"/>
      <c r="F39" s="54">
        <v>0</v>
      </c>
      <c r="G39" s="54">
        <v>0</v>
      </c>
      <c r="H39" s="54"/>
      <c r="I39" s="54">
        <v>0</v>
      </c>
      <c r="J39" s="123">
        <v>0</v>
      </c>
      <c r="K39" s="123"/>
      <c r="L39" s="123">
        <v>0</v>
      </c>
      <c r="M39" s="123">
        <v>0</v>
      </c>
      <c r="N39" s="123"/>
      <c r="O39" s="123">
        <v>0</v>
      </c>
    </row>
    <row r="40" spans="1:15" s="2" customFormat="1" ht="111.75" customHeight="1" x14ac:dyDescent="0.55000000000000004">
      <c r="A40" s="41"/>
      <c r="B40" s="529"/>
      <c r="C40" s="35" t="s">
        <v>67</v>
      </c>
      <c r="D40" s="54"/>
      <c r="E40" s="54"/>
      <c r="F40" s="54"/>
      <c r="G40" s="54"/>
      <c r="H40" s="54"/>
      <c r="I40" s="54"/>
      <c r="J40" s="115"/>
      <c r="K40" s="115"/>
      <c r="L40" s="115"/>
      <c r="M40" s="115"/>
      <c r="N40" s="115"/>
      <c r="O40" s="115"/>
    </row>
    <row r="41" spans="1:15" s="2" customFormat="1" ht="64.8" x14ac:dyDescent="0.55000000000000004">
      <c r="A41" s="41"/>
      <c r="B41" s="529"/>
      <c r="C41" s="35" t="s">
        <v>9</v>
      </c>
      <c r="D41" s="54"/>
      <c r="E41" s="54"/>
      <c r="F41" s="54"/>
      <c r="G41" s="54"/>
      <c r="H41" s="54"/>
      <c r="I41" s="54"/>
      <c r="J41" s="115"/>
      <c r="K41" s="115"/>
      <c r="L41" s="115"/>
      <c r="M41" s="115"/>
      <c r="N41" s="115"/>
      <c r="O41" s="115"/>
    </row>
    <row r="42" spans="1:15" s="2" customFormat="1" ht="66" customHeight="1" x14ac:dyDescent="0.55000000000000004">
      <c r="A42" s="41"/>
      <c r="B42" s="41"/>
      <c r="C42" s="35" t="s">
        <v>8</v>
      </c>
      <c r="D42" s="54"/>
      <c r="E42" s="54"/>
      <c r="F42" s="54"/>
      <c r="G42" s="54"/>
      <c r="H42" s="54"/>
      <c r="I42" s="54"/>
      <c r="J42" s="115"/>
      <c r="K42" s="115"/>
      <c r="L42" s="115"/>
      <c r="M42" s="115"/>
      <c r="N42" s="115"/>
      <c r="O42" s="115"/>
    </row>
    <row r="43" spans="1:15" s="2" customFormat="1" ht="97.2" x14ac:dyDescent="0.55000000000000004">
      <c r="A43" s="41"/>
      <c r="B43" s="41"/>
      <c r="C43" s="32" t="s">
        <v>11</v>
      </c>
      <c r="D43" s="54"/>
      <c r="E43" s="54"/>
      <c r="F43" s="54"/>
      <c r="G43" s="54"/>
      <c r="H43" s="54"/>
      <c r="I43" s="54"/>
      <c r="J43" s="115"/>
      <c r="K43" s="115"/>
      <c r="L43" s="115"/>
      <c r="M43" s="115"/>
      <c r="N43" s="115"/>
      <c r="O43" s="115"/>
    </row>
    <row r="44" spans="1:15" s="2" customFormat="1" ht="97.2" x14ac:dyDescent="0.55000000000000004">
      <c r="A44" s="41"/>
      <c r="B44" s="41"/>
      <c r="C44" s="33" t="s">
        <v>17</v>
      </c>
      <c r="D44" s="54"/>
      <c r="E44" s="54"/>
      <c r="F44" s="54"/>
      <c r="G44" s="54"/>
      <c r="H44" s="54"/>
      <c r="I44" s="54"/>
      <c r="J44" s="115"/>
      <c r="K44" s="115"/>
      <c r="L44" s="115"/>
      <c r="M44" s="115"/>
      <c r="N44" s="115"/>
      <c r="O44" s="115"/>
    </row>
    <row r="45" spans="1:15" s="2" customFormat="1" ht="97.2" x14ac:dyDescent="0.55000000000000004">
      <c r="A45" s="41"/>
      <c r="B45" s="41"/>
      <c r="C45" s="33" t="s">
        <v>18</v>
      </c>
      <c r="D45" s="54"/>
      <c r="E45" s="54"/>
      <c r="F45" s="54"/>
      <c r="G45" s="54"/>
      <c r="H45" s="54"/>
      <c r="I45" s="54"/>
      <c r="J45" s="115"/>
      <c r="K45" s="115"/>
      <c r="L45" s="115"/>
      <c r="M45" s="115"/>
      <c r="N45" s="115"/>
      <c r="O45" s="115"/>
    </row>
    <row r="46" spans="1:15" s="2" customFormat="1" ht="97.2" x14ac:dyDescent="0.55000000000000004">
      <c r="A46" s="41"/>
      <c r="B46" s="41"/>
      <c r="C46" s="42" t="s">
        <v>12</v>
      </c>
      <c r="D46" s="54"/>
      <c r="E46" s="54"/>
      <c r="F46" s="54"/>
      <c r="G46" s="54"/>
      <c r="H46" s="54"/>
      <c r="I46" s="54"/>
      <c r="J46" s="115"/>
      <c r="K46" s="115"/>
      <c r="L46" s="115"/>
      <c r="M46" s="115"/>
      <c r="N46" s="115"/>
      <c r="O46" s="115"/>
    </row>
    <row r="47" spans="1:15" s="2" customFormat="1" ht="97.2" x14ac:dyDescent="0.55000000000000004">
      <c r="A47" s="41"/>
      <c r="B47" s="41"/>
      <c r="C47" s="34" t="s">
        <v>13</v>
      </c>
      <c r="D47" s="54"/>
      <c r="E47" s="54"/>
      <c r="F47" s="54"/>
      <c r="G47" s="54"/>
      <c r="H47" s="54"/>
      <c r="I47" s="54"/>
      <c r="J47" s="115"/>
      <c r="K47" s="115"/>
      <c r="L47" s="115"/>
      <c r="M47" s="115"/>
      <c r="N47" s="115"/>
      <c r="O47" s="115"/>
    </row>
    <row r="48" spans="1:15" s="2" customFormat="1" ht="97.2" x14ac:dyDescent="0.55000000000000004">
      <c r="A48" s="41"/>
      <c r="B48" s="41"/>
      <c r="C48" s="34" t="s">
        <v>14</v>
      </c>
      <c r="D48" s="54"/>
      <c r="E48" s="54"/>
      <c r="F48" s="54"/>
      <c r="G48" s="54"/>
      <c r="H48" s="54"/>
      <c r="I48" s="54"/>
      <c r="J48" s="115"/>
      <c r="K48" s="115"/>
      <c r="L48" s="115"/>
      <c r="M48" s="115"/>
      <c r="N48" s="115"/>
      <c r="O48" s="115"/>
    </row>
    <row r="49" spans="1:15" s="2" customFormat="1" ht="129" customHeight="1" x14ac:dyDescent="0.55000000000000004">
      <c r="A49" s="43"/>
      <c r="B49" s="43"/>
      <c r="C49" s="34" t="s">
        <v>15</v>
      </c>
      <c r="D49" s="54"/>
      <c r="E49" s="54"/>
      <c r="F49" s="54"/>
      <c r="G49" s="54"/>
      <c r="H49" s="54"/>
      <c r="I49" s="54"/>
      <c r="J49" s="115"/>
      <c r="K49" s="115"/>
      <c r="L49" s="115"/>
      <c r="M49" s="115"/>
      <c r="N49" s="115"/>
      <c r="O49" s="115"/>
    </row>
    <row r="50" spans="1:15" s="2" customFormat="1" ht="129.6" x14ac:dyDescent="0.55000000000000004">
      <c r="A50" s="41"/>
      <c r="B50" s="41"/>
      <c r="C50" s="35" t="s">
        <v>16</v>
      </c>
      <c r="D50" s="54"/>
      <c r="E50" s="54"/>
      <c r="F50" s="54"/>
      <c r="G50" s="54"/>
      <c r="H50" s="54"/>
      <c r="I50" s="54"/>
      <c r="J50" s="115"/>
      <c r="K50" s="115"/>
      <c r="L50" s="115"/>
      <c r="M50" s="115"/>
      <c r="N50" s="115"/>
      <c r="O50" s="115"/>
    </row>
    <row r="51" spans="1:15" s="2" customFormat="1" ht="89.25" customHeight="1" x14ac:dyDescent="0.55000000000000004">
      <c r="A51" s="41"/>
      <c r="B51" s="41"/>
      <c r="C51" s="35" t="s">
        <v>7</v>
      </c>
      <c r="D51" s="54"/>
      <c r="E51" s="54"/>
      <c r="F51" s="54"/>
      <c r="G51" s="54"/>
      <c r="H51" s="54"/>
      <c r="I51" s="54"/>
      <c r="J51" s="115"/>
      <c r="K51" s="115"/>
      <c r="L51" s="115"/>
      <c r="M51" s="115"/>
      <c r="N51" s="115"/>
      <c r="O51" s="115"/>
    </row>
    <row r="52" spans="1:15" s="2" customFormat="1" x14ac:dyDescent="0.55000000000000004">
      <c r="A52" s="41"/>
      <c r="B52" s="41"/>
      <c r="C52" s="35" t="s">
        <v>6</v>
      </c>
      <c r="D52" s="54"/>
      <c r="E52" s="54"/>
      <c r="F52" s="54"/>
      <c r="G52" s="54"/>
      <c r="H52" s="54"/>
      <c r="I52" s="54"/>
      <c r="J52" s="115"/>
      <c r="K52" s="115"/>
      <c r="L52" s="115"/>
      <c r="M52" s="115"/>
      <c r="N52" s="115"/>
      <c r="O52" s="115"/>
    </row>
    <row r="53" spans="1:15" s="2" customFormat="1" ht="66.75" customHeight="1" x14ac:dyDescent="0.55000000000000004">
      <c r="A53" s="40" t="s">
        <v>386</v>
      </c>
      <c r="B53" s="522" t="s">
        <v>32</v>
      </c>
      <c r="C53" s="38" t="s">
        <v>0</v>
      </c>
      <c r="D53" s="54">
        <f>D66</f>
        <v>3125</v>
      </c>
      <c r="E53" s="54"/>
      <c r="F53" s="54">
        <f>F66</f>
        <v>3125</v>
      </c>
      <c r="G53" s="54">
        <f>I53</f>
        <v>3125</v>
      </c>
      <c r="H53" s="54"/>
      <c r="I53" s="54">
        <f>F53</f>
        <v>3125</v>
      </c>
      <c r="J53" s="54">
        <f>L53</f>
        <v>3125</v>
      </c>
      <c r="K53" s="123"/>
      <c r="L53" s="54">
        <f>L66</f>
        <v>3125</v>
      </c>
      <c r="M53" s="54">
        <f>O53</f>
        <v>3124.3</v>
      </c>
      <c r="N53" s="123"/>
      <c r="O53" s="54">
        <f>O66</f>
        <v>3124.3</v>
      </c>
    </row>
    <row r="54" spans="1:15" s="2" customFormat="1" ht="46.5" customHeight="1" x14ac:dyDescent="0.55000000000000004">
      <c r="A54" s="44"/>
      <c r="B54" s="523"/>
      <c r="C54" s="35" t="s">
        <v>67</v>
      </c>
      <c r="D54" s="54"/>
      <c r="E54" s="54"/>
      <c r="F54" s="54"/>
      <c r="G54" s="54"/>
      <c r="H54" s="54"/>
      <c r="I54" s="54"/>
      <c r="J54" s="115"/>
      <c r="K54" s="115"/>
      <c r="L54" s="115"/>
      <c r="M54" s="115"/>
      <c r="N54" s="115"/>
      <c r="O54" s="115"/>
    </row>
    <row r="55" spans="1:15" s="2" customFormat="1" ht="46.5" customHeight="1" x14ac:dyDescent="0.55000000000000004">
      <c r="A55" s="44"/>
      <c r="B55" s="523"/>
      <c r="C55" s="35" t="s">
        <v>9</v>
      </c>
      <c r="D55" s="54"/>
      <c r="E55" s="54"/>
      <c r="F55" s="54"/>
      <c r="G55" s="54"/>
      <c r="H55" s="54"/>
      <c r="I55" s="54"/>
      <c r="J55" s="115"/>
      <c r="K55" s="115"/>
      <c r="L55" s="115"/>
      <c r="M55" s="115"/>
      <c r="N55" s="115"/>
      <c r="O55" s="115"/>
    </row>
    <row r="56" spans="1:15" s="5" customFormat="1" x14ac:dyDescent="0.55000000000000004">
      <c r="A56" s="44"/>
      <c r="B56" s="523"/>
      <c r="C56" s="35" t="s">
        <v>8</v>
      </c>
      <c r="D56" s="54"/>
      <c r="E56" s="54"/>
      <c r="F56" s="54"/>
      <c r="G56" s="54"/>
      <c r="H56" s="54"/>
      <c r="I56" s="54"/>
      <c r="J56" s="115"/>
      <c r="K56" s="115"/>
      <c r="L56" s="115"/>
      <c r="M56" s="115"/>
      <c r="N56" s="115"/>
      <c r="O56" s="115"/>
    </row>
    <row r="57" spans="1:15" s="5" customFormat="1" ht="97.2" x14ac:dyDescent="0.55000000000000004">
      <c r="A57" s="44"/>
      <c r="B57" s="523"/>
      <c r="C57" s="32" t="s">
        <v>11</v>
      </c>
      <c r="D57" s="54"/>
      <c r="E57" s="54"/>
      <c r="F57" s="54"/>
      <c r="G57" s="54"/>
      <c r="H57" s="54"/>
      <c r="I57" s="54"/>
      <c r="J57" s="115"/>
      <c r="K57" s="115"/>
      <c r="L57" s="115"/>
      <c r="M57" s="115"/>
      <c r="N57" s="115"/>
      <c r="O57" s="115"/>
    </row>
    <row r="58" spans="1:15" s="5" customFormat="1" ht="97.2" x14ac:dyDescent="0.55000000000000004">
      <c r="A58" s="44"/>
      <c r="B58" s="41"/>
      <c r="C58" s="33" t="s">
        <v>17</v>
      </c>
      <c r="D58" s="54"/>
      <c r="E58" s="54"/>
      <c r="F58" s="54"/>
      <c r="G58" s="54"/>
      <c r="H58" s="54"/>
      <c r="I58" s="54"/>
      <c r="J58" s="115"/>
      <c r="K58" s="115"/>
      <c r="L58" s="115"/>
      <c r="M58" s="115"/>
      <c r="N58" s="115"/>
      <c r="O58" s="115"/>
    </row>
    <row r="59" spans="1:15" s="5" customFormat="1" ht="97.2" x14ac:dyDescent="0.55000000000000004">
      <c r="A59" s="44"/>
      <c r="B59" s="41"/>
      <c r="C59" s="33" t="s">
        <v>18</v>
      </c>
      <c r="D59" s="54"/>
      <c r="E59" s="54"/>
      <c r="F59" s="54"/>
      <c r="G59" s="54"/>
      <c r="H59" s="54"/>
      <c r="I59" s="54"/>
      <c r="J59" s="115"/>
      <c r="K59" s="115"/>
      <c r="L59" s="115"/>
      <c r="M59" s="115"/>
      <c r="N59" s="115"/>
      <c r="O59" s="115"/>
    </row>
    <row r="60" spans="1:15" s="5" customFormat="1" ht="99" customHeight="1" x14ac:dyDescent="0.55000000000000004">
      <c r="A60" s="44"/>
      <c r="B60" s="41"/>
      <c r="C60" s="34" t="s">
        <v>12</v>
      </c>
      <c r="D60" s="54"/>
      <c r="E60" s="54"/>
      <c r="F60" s="54"/>
      <c r="G60" s="54"/>
      <c r="H60" s="54"/>
      <c r="I60" s="54"/>
      <c r="J60" s="115"/>
      <c r="K60" s="115"/>
      <c r="L60" s="115"/>
      <c r="M60" s="115"/>
      <c r="N60" s="115"/>
      <c r="O60" s="115"/>
    </row>
    <row r="61" spans="1:15" s="5" customFormat="1" ht="127.5" customHeight="1" x14ac:dyDescent="0.55000000000000004">
      <c r="A61" s="44"/>
      <c r="B61" s="41"/>
      <c r="C61" s="34" t="s">
        <v>13</v>
      </c>
      <c r="D61" s="54"/>
      <c r="E61" s="54"/>
      <c r="F61" s="54"/>
      <c r="G61" s="54"/>
      <c r="H61" s="54"/>
      <c r="I61" s="54"/>
      <c r="J61" s="115"/>
      <c r="K61" s="115"/>
      <c r="L61" s="115"/>
      <c r="M61" s="115"/>
      <c r="N61" s="115"/>
      <c r="O61" s="115"/>
    </row>
    <row r="62" spans="1:15" s="5" customFormat="1" ht="158.25" customHeight="1" x14ac:dyDescent="0.55000000000000004">
      <c r="A62" s="44"/>
      <c r="B62" s="41"/>
      <c r="C62" s="34" t="s">
        <v>14</v>
      </c>
      <c r="D62" s="54"/>
      <c r="E62" s="54"/>
      <c r="F62" s="54"/>
      <c r="G62" s="54"/>
      <c r="H62" s="54"/>
      <c r="I62" s="54"/>
      <c r="J62" s="115"/>
      <c r="K62" s="115"/>
      <c r="L62" s="115"/>
      <c r="M62" s="115"/>
      <c r="N62" s="115"/>
      <c r="O62" s="115"/>
    </row>
    <row r="63" spans="1:15" s="5" customFormat="1" ht="127.5" customHeight="1" x14ac:dyDescent="0.55000000000000004">
      <c r="A63" s="44"/>
      <c r="B63" s="41"/>
      <c r="C63" s="34" t="s">
        <v>15</v>
      </c>
      <c r="D63" s="54"/>
      <c r="E63" s="54"/>
      <c r="F63" s="54"/>
      <c r="G63" s="54"/>
      <c r="H63" s="54"/>
      <c r="I63" s="54"/>
      <c r="J63" s="115"/>
      <c r="K63" s="115"/>
      <c r="L63" s="115"/>
      <c r="M63" s="115"/>
      <c r="N63" s="115"/>
      <c r="O63" s="115"/>
    </row>
    <row r="64" spans="1:15" s="5" customFormat="1" ht="133.5" customHeight="1" x14ac:dyDescent="0.55000000000000004">
      <c r="A64" s="44"/>
      <c r="B64" s="41"/>
      <c r="C64" s="35" t="s">
        <v>16</v>
      </c>
      <c r="D64" s="54"/>
      <c r="E64" s="54"/>
      <c r="F64" s="54"/>
      <c r="G64" s="54"/>
      <c r="H64" s="54"/>
      <c r="I64" s="54"/>
      <c r="J64" s="115"/>
      <c r="K64" s="115"/>
      <c r="L64" s="115"/>
      <c r="M64" s="115"/>
      <c r="N64" s="115"/>
      <c r="O64" s="115"/>
    </row>
    <row r="65" spans="1:15" s="5" customFormat="1" ht="71.25" customHeight="1" x14ac:dyDescent="0.55000000000000004">
      <c r="A65" s="44"/>
      <c r="B65" s="41"/>
      <c r="C65" s="35" t="s">
        <v>7</v>
      </c>
      <c r="D65" s="54"/>
      <c r="E65" s="54"/>
      <c r="F65" s="54"/>
      <c r="G65" s="54"/>
      <c r="H65" s="54"/>
      <c r="I65" s="54"/>
      <c r="J65" s="115"/>
      <c r="K65" s="115"/>
      <c r="L65" s="115"/>
      <c r="M65" s="115"/>
      <c r="N65" s="115"/>
      <c r="O65" s="115"/>
    </row>
    <row r="66" spans="1:15" s="5" customFormat="1" x14ac:dyDescent="0.55000000000000004">
      <c r="A66" s="45"/>
      <c r="B66" s="43"/>
      <c r="C66" s="35" t="s">
        <v>6</v>
      </c>
      <c r="D66" s="54">
        <f>F66</f>
        <v>3125</v>
      </c>
      <c r="E66" s="54"/>
      <c r="F66" s="54">
        <v>3125</v>
      </c>
      <c r="G66" s="54">
        <f>I66</f>
        <v>3125</v>
      </c>
      <c r="H66" s="54"/>
      <c r="I66" s="54">
        <f>F66</f>
        <v>3125</v>
      </c>
      <c r="J66" s="25">
        <f>L66</f>
        <v>3125</v>
      </c>
      <c r="K66" s="25"/>
      <c r="L66" s="25">
        <v>3125</v>
      </c>
      <c r="M66" s="25">
        <f>O66</f>
        <v>3124.3</v>
      </c>
      <c r="N66" s="25"/>
      <c r="O66" s="25">
        <v>3124.3</v>
      </c>
    </row>
    <row r="67" spans="1:15" s="5" customFormat="1" ht="78" customHeight="1" x14ac:dyDescent="0.55000000000000004">
      <c r="A67" s="40" t="s">
        <v>387</v>
      </c>
      <c r="B67" s="40" t="s">
        <v>108</v>
      </c>
      <c r="C67" s="38" t="s">
        <v>0</v>
      </c>
      <c r="D67" s="54">
        <f>D80</f>
        <v>658</v>
      </c>
      <c r="E67" s="54"/>
      <c r="F67" s="54">
        <f t="shared" ref="F67" si="4">F80</f>
        <v>658</v>
      </c>
      <c r="G67" s="54">
        <f>D67</f>
        <v>658</v>
      </c>
      <c r="H67" s="54"/>
      <c r="I67" s="54">
        <f>F67</f>
        <v>658</v>
      </c>
      <c r="J67" s="54">
        <f>J80</f>
        <v>658</v>
      </c>
      <c r="K67" s="123"/>
      <c r="L67" s="54">
        <f>L80</f>
        <v>658</v>
      </c>
      <c r="M67" s="54">
        <f>M80</f>
        <v>654.70000000000005</v>
      </c>
      <c r="N67" s="123"/>
      <c r="O67" s="54">
        <f>O80</f>
        <v>654.70000000000005</v>
      </c>
    </row>
    <row r="68" spans="1:15" s="5" customFormat="1" x14ac:dyDescent="0.55000000000000004">
      <c r="A68" s="43"/>
      <c r="B68" s="43"/>
      <c r="C68" s="35" t="s">
        <v>67</v>
      </c>
      <c r="D68" s="54"/>
      <c r="E68" s="54"/>
      <c r="F68" s="54"/>
      <c r="G68" s="54"/>
      <c r="H68" s="54"/>
      <c r="I68" s="54"/>
      <c r="J68" s="112"/>
      <c r="K68" s="112"/>
      <c r="L68" s="112"/>
      <c r="M68" s="112"/>
      <c r="N68" s="112"/>
      <c r="O68" s="112"/>
    </row>
    <row r="69" spans="1:15" s="5" customFormat="1" ht="98.25" customHeight="1" x14ac:dyDescent="0.55000000000000004">
      <c r="A69" s="41"/>
      <c r="B69" s="528" t="s">
        <v>107</v>
      </c>
      <c r="C69" s="46" t="s">
        <v>9</v>
      </c>
      <c r="D69" s="55"/>
      <c r="E69" s="55"/>
      <c r="F69" s="55"/>
      <c r="G69" s="55"/>
      <c r="H69" s="55"/>
      <c r="I69" s="55"/>
      <c r="J69" s="112"/>
      <c r="K69" s="112"/>
      <c r="L69" s="112"/>
      <c r="M69" s="112"/>
      <c r="N69" s="112"/>
      <c r="O69" s="112"/>
    </row>
    <row r="70" spans="1:15" s="5" customFormat="1" x14ac:dyDescent="0.55000000000000004">
      <c r="A70" s="41"/>
      <c r="B70" s="529"/>
      <c r="C70" s="35" t="s">
        <v>8</v>
      </c>
      <c r="D70" s="54"/>
      <c r="E70" s="54"/>
      <c r="F70" s="54"/>
      <c r="G70" s="54"/>
      <c r="H70" s="54"/>
      <c r="I70" s="54"/>
      <c r="J70" s="112"/>
      <c r="K70" s="112"/>
      <c r="L70" s="112"/>
      <c r="M70" s="112"/>
      <c r="N70" s="112"/>
      <c r="O70" s="112"/>
    </row>
    <row r="71" spans="1:15" s="5" customFormat="1" ht="99" customHeight="1" x14ac:dyDescent="0.55000000000000004">
      <c r="A71" s="41"/>
      <c r="B71" s="41"/>
      <c r="C71" s="32" t="s">
        <v>11</v>
      </c>
      <c r="D71" s="54"/>
      <c r="E71" s="54"/>
      <c r="F71" s="54"/>
      <c r="G71" s="54"/>
      <c r="H71" s="54"/>
      <c r="I71" s="54"/>
      <c r="J71" s="112"/>
      <c r="K71" s="112"/>
      <c r="L71" s="112"/>
      <c r="M71" s="112"/>
      <c r="N71" s="112"/>
      <c r="O71" s="112"/>
    </row>
    <row r="72" spans="1:15" s="5" customFormat="1" ht="116.25" customHeight="1" x14ac:dyDescent="0.55000000000000004">
      <c r="A72" s="41"/>
      <c r="B72" s="41"/>
      <c r="C72" s="33" t="s">
        <v>17</v>
      </c>
      <c r="D72" s="54"/>
      <c r="E72" s="54"/>
      <c r="F72" s="54"/>
      <c r="G72" s="54"/>
      <c r="H72" s="54"/>
      <c r="I72" s="54"/>
      <c r="J72" s="112"/>
      <c r="K72" s="112"/>
      <c r="L72" s="112"/>
      <c r="M72" s="112"/>
      <c r="N72" s="112"/>
      <c r="O72" s="112"/>
    </row>
    <row r="73" spans="1:15" s="5" customFormat="1" ht="150.75" customHeight="1" x14ac:dyDescent="0.55000000000000004">
      <c r="A73" s="41"/>
      <c r="B73" s="41"/>
      <c r="C73" s="33" t="s">
        <v>18</v>
      </c>
      <c r="D73" s="54"/>
      <c r="E73" s="54"/>
      <c r="F73" s="54"/>
      <c r="G73" s="54"/>
      <c r="H73" s="54"/>
      <c r="I73" s="54"/>
      <c r="J73" s="112"/>
      <c r="K73" s="112"/>
      <c r="L73" s="112"/>
      <c r="M73" s="112"/>
      <c r="N73" s="112"/>
      <c r="O73" s="112"/>
    </row>
    <row r="74" spans="1:15" s="5" customFormat="1" ht="142.5" customHeight="1" x14ac:dyDescent="0.55000000000000004">
      <c r="A74" s="41"/>
      <c r="B74" s="41"/>
      <c r="C74" s="34" t="s">
        <v>12</v>
      </c>
      <c r="D74" s="54"/>
      <c r="E74" s="54"/>
      <c r="F74" s="54"/>
      <c r="G74" s="54"/>
      <c r="H74" s="54"/>
      <c r="I74" s="54"/>
      <c r="J74" s="112"/>
      <c r="K74" s="112"/>
      <c r="L74" s="112"/>
      <c r="M74" s="112"/>
      <c r="N74" s="112"/>
      <c r="O74" s="112"/>
    </row>
    <row r="75" spans="1:15" s="5" customFormat="1" ht="97.2" x14ac:dyDescent="0.55000000000000004">
      <c r="A75" s="41"/>
      <c r="B75" s="41"/>
      <c r="C75" s="34" t="s">
        <v>13</v>
      </c>
      <c r="D75" s="54"/>
      <c r="E75" s="54"/>
      <c r="F75" s="54"/>
      <c r="G75" s="54"/>
      <c r="H75" s="54"/>
      <c r="I75" s="54"/>
      <c r="J75" s="112"/>
      <c r="K75" s="112"/>
      <c r="L75" s="112"/>
      <c r="M75" s="112"/>
      <c r="N75" s="112"/>
      <c r="O75" s="112"/>
    </row>
    <row r="76" spans="1:15" s="5" customFormat="1" ht="142.5" customHeight="1" x14ac:dyDescent="0.55000000000000004">
      <c r="A76" s="41"/>
      <c r="B76" s="41"/>
      <c r="C76" s="34" t="s">
        <v>14</v>
      </c>
      <c r="D76" s="54"/>
      <c r="E76" s="54"/>
      <c r="F76" s="54"/>
      <c r="G76" s="54"/>
      <c r="H76" s="54"/>
      <c r="I76" s="54"/>
      <c r="J76" s="112"/>
      <c r="K76" s="112"/>
      <c r="L76" s="112"/>
      <c r="M76" s="112"/>
      <c r="N76" s="112"/>
      <c r="O76" s="112"/>
    </row>
    <row r="77" spans="1:15" s="5" customFormat="1" ht="158.25" customHeight="1" x14ac:dyDescent="0.55000000000000004">
      <c r="A77" s="41"/>
      <c r="B77" s="41"/>
      <c r="C77" s="34" t="s">
        <v>15</v>
      </c>
      <c r="D77" s="54"/>
      <c r="E77" s="54"/>
      <c r="F77" s="54"/>
      <c r="G77" s="54"/>
      <c r="H77" s="54"/>
      <c r="I77" s="54"/>
      <c r="J77" s="112"/>
      <c r="K77" s="112"/>
      <c r="L77" s="112"/>
      <c r="M77" s="112"/>
      <c r="N77" s="112"/>
      <c r="O77" s="112"/>
    </row>
    <row r="78" spans="1:15" s="5" customFormat="1" ht="168" customHeight="1" x14ac:dyDescent="0.55000000000000004">
      <c r="A78" s="41"/>
      <c r="B78" s="41"/>
      <c r="C78" s="35" t="s">
        <v>16</v>
      </c>
      <c r="D78" s="54"/>
      <c r="E78" s="54"/>
      <c r="F78" s="54"/>
      <c r="G78" s="54"/>
      <c r="H78" s="54"/>
      <c r="I78" s="54"/>
      <c r="J78" s="115"/>
      <c r="K78" s="115"/>
      <c r="L78" s="115"/>
      <c r="M78" s="115"/>
      <c r="N78" s="115"/>
      <c r="O78" s="115"/>
    </row>
    <row r="79" spans="1:15" s="5" customFormat="1" ht="55.5" customHeight="1" x14ac:dyDescent="0.55000000000000004">
      <c r="A79" s="41"/>
      <c r="B79" s="41"/>
      <c r="C79" s="35" t="s">
        <v>7</v>
      </c>
      <c r="D79" s="54"/>
      <c r="E79" s="54"/>
      <c r="F79" s="54"/>
      <c r="G79" s="54"/>
      <c r="H79" s="54"/>
      <c r="I79" s="54"/>
      <c r="J79" s="115"/>
      <c r="K79" s="115"/>
      <c r="L79" s="115"/>
      <c r="M79" s="115"/>
      <c r="N79" s="115"/>
      <c r="O79" s="115"/>
    </row>
    <row r="80" spans="1:15" s="5" customFormat="1" ht="54" customHeight="1" x14ac:dyDescent="0.55000000000000004">
      <c r="A80" s="41"/>
      <c r="B80" s="41"/>
      <c r="C80" s="35" t="s">
        <v>6</v>
      </c>
      <c r="D80" s="54">
        <f>D94+D108</f>
        <v>658</v>
      </c>
      <c r="E80" s="54"/>
      <c r="F80" s="54">
        <f t="shared" ref="F80" si="5">F94+F108</f>
        <v>658</v>
      </c>
      <c r="G80" s="54">
        <f>D80</f>
        <v>658</v>
      </c>
      <c r="H80" s="54"/>
      <c r="I80" s="54">
        <f>F80</f>
        <v>658</v>
      </c>
      <c r="J80" s="54">
        <f>L80</f>
        <v>658</v>
      </c>
      <c r="K80" s="123"/>
      <c r="L80" s="54">
        <f>L94+L108</f>
        <v>658</v>
      </c>
      <c r="M80" s="54">
        <f>O80</f>
        <v>654.70000000000005</v>
      </c>
      <c r="N80" s="123"/>
      <c r="O80" s="54">
        <f>O94+O108</f>
        <v>654.70000000000005</v>
      </c>
    </row>
    <row r="81" spans="1:15" s="2" customFormat="1" ht="66" customHeight="1" x14ac:dyDescent="0.55000000000000004">
      <c r="A81" s="40" t="s">
        <v>373</v>
      </c>
      <c r="B81" s="522" t="s">
        <v>70</v>
      </c>
      <c r="C81" s="38" t="s">
        <v>0</v>
      </c>
      <c r="D81" s="54">
        <f>D94</f>
        <v>158</v>
      </c>
      <c r="E81" s="54"/>
      <c r="F81" s="54">
        <f t="shared" ref="F81" si="6">F94</f>
        <v>158</v>
      </c>
      <c r="G81" s="54">
        <f>D81</f>
        <v>158</v>
      </c>
      <c r="H81" s="54"/>
      <c r="I81" s="54">
        <f>F81</f>
        <v>158</v>
      </c>
      <c r="J81" s="54">
        <f>J94</f>
        <v>158</v>
      </c>
      <c r="K81" s="123"/>
      <c r="L81" s="54">
        <f>L94</f>
        <v>158</v>
      </c>
      <c r="M81" s="54">
        <f>M94</f>
        <v>157</v>
      </c>
      <c r="N81" s="123"/>
      <c r="O81" s="54">
        <f>O94</f>
        <v>157</v>
      </c>
    </row>
    <row r="82" spans="1:15" s="2" customFormat="1" ht="74.25" customHeight="1" x14ac:dyDescent="0.55000000000000004">
      <c r="A82" s="41"/>
      <c r="B82" s="523"/>
      <c r="C82" s="35" t="s">
        <v>67</v>
      </c>
      <c r="D82" s="54"/>
      <c r="E82" s="54"/>
      <c r="F82" s="54"/>
      <c r="G82" s="54"/>
      <c r="H82" s="54"/>
      <c r="I82" s="54"/>
      <c r="J82" s="111"/>
      <c r="K82" s="111"/>
      <c r="L82" s="111"/>
      <c r="M82" s="111"/>
      <c r="N82" s="111"/>
      <c r="O82" s="111"/>
    </row>
    <row r="83" spans="1:15" s="2" customFormat="1" ht="102.75" customHeight="1" x14ac:dyDescent="0.55000000000000004">
      <c r="A83" s="41"/>
      <c r="B83" s="523"/>
      <c r="C83" s="46" t="s">
        <v>9</v>
      </c>
      <c r="D83" s="54"/>
      <c r="E83" s="54"/>
      <c r="F83" s="54"/>
      <c r="G83" s="54"/>
      <c r="H83" s="54"/>
      <c r="I83" s="54"/>
      <c r="J83" s="111"/>
      <c r="K83" s="111"/>
      <c r="L83" s="111"/>
      <c r="M83" s="111"/>
      <c r="N83" s="111"/>
      <c r="O83" s="111"/>
    </row>
    <row r="84" spans="1:15" s="2" customFormat="1" x14ac:dyDescent="0.55000000000000004">
      <c r="A84" s="41"/>
      <c r="B84" s="523"/>
      <c r="C84" s="35" t="s">
        <v>8</v>
      </c>
      <c r="D84" s="54"/>
      <c r="E84" s="54"/>
      <c r="F84" s="54"/>
      <c r="G84" s="54"/>
      <c r="H84" s="54"/>
      <c r="I84" s="54"/>
      <c r="J84" s="111"/>
      <c r="K84" s="111"/>
      <c r="L84" s="111"/>
      <c r="M84" s="111"/>
      <c r="N84" s="111"/>
      <c r="O84" s="111"/>
    </row>
    <row r="85" spans="1:15" s="2" customFormat="1" ht="147.75" customHeight="1" x14ac:dyDescent="0.55000000000000004">
      <c r="A85" s="41"/>
      <c r="B85" s="523"/>
      <c r="C85" s="32" t="s">
        <v>11</v>
      </c>
      <c r="D85" s="55"/>
      <c r="E85" s="55"/>
      <c r="F85" s="55"/>
      <c r="G85" s="55"/>
      <c r="H85" s="55"/>
      <c r="I85" s="55"/>
      <c r="J85" s="111"/>
      <c r="K85" s="111"/>
      <c r="L85" s="111"/>
      <c r="M85" s="111"/>
      <c r="N85" s="111"/>
      <c r="O85" s="111"/>
    </row>
    <row r="86" spans="1:15" s="2" customFormat="1" ht="97.2" x14ac:dyDescent="0.55000000000000004">
      <c r="A86" s="41"/>
      <c r="B86" s="41"/>
      <c r="C86" s="33" t="s">
        <v>17</v>
      </c>
      <c r="D86" s="54"/>
      <c r="E86" s="54"/>
      <c r="F86" s="54"/>
      <c r="G86" s="54"/>
      <c r="H86" s="54"/>
      <c r="I86" s="54"/>
      <c r="J86" s="111"/>
      <c r="K86" s="111"/>
      <c r="L86" s="111"/>
      <c r="M86" s="111"/>
      <c r="N86" s="111"/>
      <c r="O86" s="111"/>
    </row>
    <row r="87" spans="1:15" s="2" customFormat="1" ht="135" customHeight="1" x14ac:dyDescent="0.55000000000000004">
      <c r="A87" s="41"/>
      <c r="B87" s="41"/>
      <c r="C87" s="33" t="s">
        <v>18</v>
      </c>
      <c r="D87" s="54"/>
      <c r="E87" s="54"/>
      <c r="F87" s="54"/>
      <c r="G87" s="54"/>
      <c r="H87" s="54"/>
      <c r="I87" s="54"/>
      <c r="J87" s="111"/>
      <c r="K87" s="111"/>
      <c r="L87" s="111"/>
      <c r="M87" s="111"/>
      <c r="N87" s="111"/>
      <c r="O87" s="111"/>
    </row>
    <row r="88" spans="1:15" s="2" customFormat="1" ht="154.5" customHeight="1" x14ac:dyDescent="0.55000000000000004">
      <c r="A88" s="41"/>
      <c r="B88" s="41"/>
      <c r="C88" s="34" t="s">
        <v>12</v>
      </c>
      <c r="D88" s="54"/>
      <c r="E88" s="54"/>
      <c r="F88" s="54"/>
      <c r="G88" s="54"/>
      <c r="H88" s="54"/>
      <c r="I88" s="54"/>
      <c r="J88" s="111"/>
      <c r="K88" s="111"/>
      <c r="L88" s="111"/>
      <c r="M88" s="111"/>
      <c r="N88" s="111"/>
      <c r="O88" s="111"/>
    </row>
    <row r="89" spans="1:15" s="2" customFormat="1" ht="138" customHeight="1" x14ac:dyDescent="0.55000000000000004">
      <c r="A89" s="41"/>
      <c r="B89" s="41"/>
      <c r="C89" s="34" t="s">
        <v>13</v>
      </c>
      <c r="D89" s="55"/>
      <c r="E89" s="55"/>
      <c r="F89" s="55"/>
      <c r="G89" s="55"/>
      <c r="H89" s="55"/>
      <c r="I89" s="55"/>
      <c r="J89" s="111"/>
      <c r="K89" s="111"/>
      <c r="L89" s="111"/>
      <c r="M89" s="111"/>
      <c r="N89" s="111"/>
      <c r="O89" s="111"/>
    </row>
    <row r="90" spans="1:15" s="2" customFormat="1" ht="97.2" x14ac:dyDescent="0.55000000000000004">
      <c r="A90" s="41"/>
      <c r="B90" s="41"/>
      <c r="C90" s="34" t="s">
        <v>14</v>
      </c>
      <c r="D90" s="54"/>
      <c r="E90" s="54"/>
      <c r="F90" s="54"/>
      <c r="G90" s="54"/>
      <c r="H90" s="54"/>
      <c r="I90" s="54"/>
      <c r="J90" s="111"/>
      <c r="K90" s="111"/>
      <c r="L90" s="111"/>
      <c r="M90" s="111"/>
      <c r="N90" s="111"/>
      <c r="O90" s="111"/>
    </row>
    <row r="91" spans="1:15" s="2" customFormat="1" ht="97.2" x14ac:dyDescent="0.55000000000000004">
      <c r="A91" s="41"/>
      <c r="B91" s="41"/>
      <c r="C91" s="34" t="s">
        <v>15</v>
      </c>
      <c r="D91" s="54"/>
      <c r="E91" s="54"/>
      <c r="F91" s="54"/>
      <c r="G91" s="54"/>
      <c r="H91" s="54"/>
      <c r="I91" s="54"/>
      <c r="J91" s="111"/>
      <c r="K91" s="111"/>
      <c r="L91" s="111"/>
      <c r="M91" s="111"/>
      <c r="N91" s="111"/>
      <c r="O91" s="111"/>
    </row>
    <row r="92" spans="1:15" s="2" customFormat="1" ht="129.6" x14ac:dyDescent="0.55000000000000004">
      <c r="A92" s="41"/>
      <c r="B92" s="41"/>
      <c r="C92" s="35" t="s">
        <v>16</v>
      </c>
      <c r="D92" s="54"/>
      <c r="E92" s="54"/>
      <c r="F92" s="54"/>
      <c r="G92" s="54"/>
      <c r="H92" s="54"/>
      <c r="I92" s="54"/>
      <c r="J92" s="111"/>
      <c r="K92" s="111"/>
      <c r="L92" s="111"/>
      <c r="M92" s="111"/>
      <c r="N92" s="111"/>
      <c r="O92" s="111"/>
    </row>
    <row r="93" spans="1:15" x14ac:dyDescent="0.55000000000000004">
      <c r="A93" s="41"/>
      <c r="B93" s="41"/>
      <c r="C93" s="35" t="s">
        <v>7</v>
      </c>
      <c r="D93" s="56"/>
      <c r="E93" s="56"/>
      <c r="F93" s="56"/>
      <c r="G93" s="56"/>
      <c r="H93" s="56"/>
      <c r="I93" s="56"/>
      <c r="J93" s="110"/>
      <c r="K93" s="110"/>
      <c r="L93" s="110"/>
      <c r="M93" s="110"/>
      <c r="N93" s="110"/>
      <c r="O93" s="110"/>
    </row>
    <row r="94" spans="1:15" x14ac:dyDescent="0.55000000000000004">
      <c r="A94" s="41"/>
      <c r="B94" s="41"/>
      <c r="C94" s="35" t="s">
        <v>6</v>
      </c>
      <c r="D94" s="56">
        <f>F94</f>
        <v>158</v>
      </c>
      <c r="E94" s="56"/>
      <c r="F94" s="56">
        <v>158</v>
      </c>
      <c r="G94" s="56">
        <f>D94</f>
        <v>158</v>
      </c>
      <c r="H94" s="56"/>
      <c r="I94" s="56">
        <f>F94</f>
        <v>158</v>
      </c>
      <c r="J94" s="56">
        <f>L94</f>
        <v>158</v>
      </c>
      <c r="K94" s="117"/>
      <c r="L94" s="56">
        <v>158</v>
      </c>
      <c r="M94" s="56">
        <f>O94</f>
        <v>157</v>
      </c>
      <c r="N94" s="117"/>
      <c r="O94" s="56">
        <v>157</v>
      </c>
    </row>
    <row r="95" spans="1:15" ht="67.5" customHeight="1" x14ac:dyDescent="0.55000000000000004">
      <c r="A95" s="40" t="s">
        <v>374</v>
      </c>
      <c r="B95" s="522" t="s">
        <v>71</v>
      </c>
      <c r="C95" s="38" t="s">
        <v>0</v>
      </c>
      <c r="D95" s="56">
        <f>D108</f>
        <v>500</v>
      </c>
      <c r="E95" s="56"/>
      <c r="F95" s="56">
        <f t="shared" ref="F95" si="7">F108</f>
        <v>500</v>
      </c>
      <c r="G95" s="56">
        <f>D95</f>
        <v>500</v>
      </c>
      <c r="H95" s="56"/>
      <c r="I95" s="56">
        <f>F95</f>
        <v>500</v>
      </c>
      <c r="J95" s="56">
        <f>L95</f>
        <v>500</v>
      </c>
      <c r="K95" s="117"/>
      <c r="L95" s="56">
        <f>L108</f>
        <v>500</v>
      </c>
      <c r="M95" s="56">
        <f>O95</f>
        <v>497.7</v>
      </c>
      <c r="N95" s="117"/>
      <c r="O95" s="56">
        <f>O108</f>
        <v>497.7</v>
      </c>
    </row>
    <row r="96" spans="1:15" x14ac:dyDescent="0.55000000000000004">
      <c r="A96" s="41"/>
      <c r="B96" s="523"/>
      <c r="C96" s="35" t="s">
        <v>67</v>
      </c>
      <c r="D96" s="56"/>
      <c r="E96" s="56"/>
      <c r="F96" s="56"/>
      <c r="G96" s="56"/>
      <c r="H96" s="56"/>
      <c r="I96" s="56"/>
      <c r="J96" s="117"/>
      <c r="K96" s="117"/>
      <c r="L96" s="117"/>
      <c r="M96" s="117"/>
      <c r="N96" s="117"/>
      <c r="O96" s="117"/>
    </row>
    <row r="97" spans="1:15" ht="64.8" x14ac:dyDescent="0.55000000000000004">
      <c r="A97" s="41"/>
      <c r="B97" s="523"/>
      <c r="C97" s="35" t="s">
        <v>9</v>
      </c>
      <c r="D97" s="56"/>
      <c r="E97" s="56"/>
      <c r="F97" s="56"/>
      <c r="G97" s="56"/>
      <c r="H97" s="56"/>
      <c r="I97" s="56"/>
      <c r="J97" s="117"/>
      <c r="K97" s="117"/>
      <c r="L97" s="117"/>
      <c r="M97" s="117"/>
      <c r="N97" s="117"/>
      <c r="O97" s="117"/>
    </row>
    <row r="98" spans="1:15" x14ac:dyDescent="0.55000000000000004">
      <c r="A98" s="41"/>
      <c r="B98" s="523"/>
      <c r="C98" s="35" t="s">
        <v>8</v>
      </c>
      <c r="D98" s="56"/>
      <c r="E98" s="56"/>
      <c r="F98" s="56"/>
      <c r="G98" s="56"/>
      <c r="H98" s="56"/>
      <c r="I98" s="56"/>
      <c r="J98" s="117"/>
      <c r="K98" s="117"/>
      <c r="L98" s="117"/>
      <c r="M98" s="117"/>
      <c r="N98" s="117"/>
      <c r="O98" s="117"/>
    </row>
    <row r="99" spans="1:15" ht="97.2" x14ac:dyDescent="0.55000000000000004">
      <c r="A99" s="41"/>
      <c r="B99" s="41"/>
      <c r="C99" s="32" t="s">
        <v>11</v>
      </c>
      <c r="D99" s="56"/>
      <c r="E99" s="56"/>
      <c r="F99" s="56"/>
      <c r="G99" s="56"/>
      <c r="H99" s="56"/>
      <c r="I99" s="56"/>
      <c r="J99" s="117"/>
      <c r="K99" s="117"/>
      <c r="L99" s="117"/>
      <c r="M99" s="117"/>
      <c r="N99" s="117"/>
      <c r="O99" s="117"/>
    </row>
    <row r="100" spans="1:15" ht="97.2" x14ac:dyDescent="0.55000000000000004">
      <c r="A100" s="41"/>
      <c r="B100" s="41"/>
      <c r="C100" s="47" t="s">
        <v>17</v>
      </c>
      <c r="D100" s="56"/>
      <c r="E100" s="56"/>
      <c r="F100" s="56"/>
      <c r="G100" s="56"/>
      <c r="H100" s="56"/>
      <c r="I100" s="56"/>
      <c r="J100" s="117"/>
      <c r="K100" s="117"/>
      <c r="L100" s="117"/>
      <c r="M100" s="117"/>
      <c r="N100" s="117"/>
      <c r="O100" s="117"/>
    </row>
    <row r="101" spans="1:15" ht="97.2" x14ac:dyDescent="0.55000000000000004">
      <c r="A101" s="41"/>
      <c r="B101" s="41"/>
      <c r="C101" s="48" t="s">
        <v>18</v>
      </c>
      <c r="D101" s="56"/>
      <c r="E101" s="56"/>
      <c r="F101" s="56"/>
      <c r="G101" s="56"/>
      <c r="H101" s="56"/>
      <c r="I101" s="56"/>
      <c r="J101" s="117"/>
      <c r="K101" s="117"/>
      <c r="L101" s="117"/>
      <c r="M101" s="117"/>
      <c r="N101" s="117"/>
      <c r="O101" s="117"/>
    </row>
    <row r="102" spans="1:15" ht="97.2" x14ac:dyDescent="0.55000000000000004">
      <c r="A102" s="41"/>
      <c r="B102" s="41"/>
      <c r="C102" s="34" t="s">
        <v>12</v>
      </c>
      <c r="D102" s="56"/>
      <c r="E102" s="56"/>
      <c r="F102" s="56"/>
      <c r="G102" s="56"/>
      <c r="H102" s="56"/>
      <c r="I102" s="56"/>
      <c r="J102" s="117"/>
      <c r="K102" s="117"/>
      <c r="L102" s="117"/>
      <c r="M102" s="117"/>
      <c r="N102" s="117"/>
      <c r="O102" s="117"/>
    </row>
    <row r="103" spans="1:15" ht="97.2" x14ac:dyDescent="0.55000000000000004">
      <c r="A103" s="41"/>
      <c r="B103" s="41"/>
      <c r="C103" s="34" t="s">
        <v>13</v>
      </c>
      <c r="D103" s="56"/>
      <c r="E103" s="56"/>
      <c r="F103" s="56"/>
      <c r="G103" s="56"/>
      <c r="H103" s="56"/>
      <c r="I103" s="56"/>
      <c r="J103" s="117"/>
      <c r="K103" s="117"/>
      <c r="L103" s="117"/>
      <c r="M103" s="117"/>
      <c r="N103" s="117"/>
      <c r="O103" s="117"/>
    </row>
    <row r="104" spans="1:15" ht="97.2" x14ac:dyDescent="0.55000000000000004">
      <c r="A104" s="41"/>
      <c r="B104" s="41"/>
      <c r="C104" s="34" t="s">
        <v>14</v>
      </c>
      <c r="D104" s="56"/>
      <c r="E104" s="56"/>
      <c r="F104" s="56"/>
      <c r="G104" s="56"/>
      <c r="H104" s="56"/>
      <c r="I104" s="56"/>
      <c r="J104" s="117"/>
      <c r="K104" s="117"/>
      <c r="L104" s="117"/>
      <c r="M104" s="117"/>
      <c r="N104" s="117"/>
      <c r="O104" s="117"/>
    </row>
    <row r="105" spans="1:15" ht="97.2" x14ac:dyDescent="0.55000000000000004">
      <c r="A105" s="41"/>
      <c r="B105" s="41"/>
      <c r="C105" s="34" t="s">
        <v>15</v>
      </c>
      <c r="D105" s="56"/>
      <c r="E105" s="56"/>
      <c r="F105" s="56"/>
      <c r="G105" s="56"/>
      <c r="H105" s="56"/>
      <c r="I105" s="56"/>
      <c r="J105" s="117"/>
      <c r="K105" s="117"/>
      <c r="L105" s="117"/>
      <c r="M105" s="117"/>
      <c r="N105" s="117"/>
      <c r="O105" s="117"/>
    </row>
    <row r="106" spans="1:15" ht="129.6" x14ac:dyDescent="0.55000000000000004">
      <c r="A106" s="41"/>
      <c r="B106" s="41"/>
      <c r="C106" s="35" t="s">
        <v>16</v>
      </c>
      <c r="D106" s="56"/>
      <c r="E106" s="56"/>
      <c r="F106" s="56"/>
      <c r="G106" s="56"/>
      <c r="H106" s="56"/>
      <c r="I106" s="56"/>
      <c r="J106" s="117"/>
      <c r="K106" s="117"/>
      <c r="L106" s="117"/>
      <c r="M106" s="117"/>
      <c r="N106" s="117"/>
      <c r="O106" s="117"/>
    </row>
    <row r="107" spans="1:15" x14ac:dyDescent="0.55000000000000004">
      <c r="A107" s="41"/>
      <c r="B107" s="41"/>
      <c r="C107" s="35" t="s">
        <v>7</v>
      </c>
      <c r="D107" s="56"/>
      <c r="E107" s="56"/>
      <c r="F107" s="56"/>
      <c r="G107" s="56"/>
      <c r="H107" s="56"/>
      <c r="I107" s="56"/>
      <c r="J107" s="117"/>
      <c r="K107" s="117"/>
      <c r="L107" s="117"/>
      <c r="M107" s="117"/>
      <c r="N107" s="117"/>
      <c r="O107" s="117"/>
    </row>
    <row r="108" spans="1:15" x14ac:dyDescent="0.55000000000000004">
      <c r="A108" s="41"/>
      <c r="B108" s="41"/>
      <c r="C108" s="35" t="s">
        <v>6</v>
      </c>
      <c r="D108" s="56">
        <f>F108</f>
        <v>500</v>
      </c>
      <c r="E108" s="56"/>
      <c r="F108" s="56">
        <v>500</v>
      </c>
      <c r="G108" s="56">
        <f>D108</f>
        <v>500</v>
      </c>
      <c r="H108" s="56"/>
      <c r="I108" s="56">
        <f>F108</f>
        <v>500</v>
      </c>
      <c r="J108" s="56">
        <f>L108</f>
        <v>500</v>
      </c>
      <c r="K108" s="56"/>
      <c r="L108" s="56">
        <v>500</v>
      </c>
      <c r="M108" s="56">
        <f>O108</f>
        <v>497.7</v>
      </c>
      <c r="N108" s="56"/>
      <c r="O108" s="56">
        <v>497.7</v>
      </c>
    </row>
    <row r="109" spans="1:15" ht="80.25" customHeight="1" x14ac:dyDescent="0.55000000000000004">
      <c r="A109" s="40" t="s">
        <v>388</v>
      </c>
      <c r="B109" s="522" t="s">
        <v>34</v>
      </c>
      <c r="C109" s="38" t="s">
        <v>0</v>
      </c>
      <c r="D109" s="56">
        <v>0</v>
      </c>
      <c r="E109" s="56"/>
      <c r="F109" s="56">
        <v>0</v>
      </c>
      <c r="G109" s="56">
        <v>0</v>
      </c>
      <c r="H109" s="56"/>
      <c r="I109" s="56">
        <v>0</v>
      </c>
      <c r="J109" s="117">
        <v>0</v>
      </c>
      <c r="K109" s="117"/>
      <c r="L109" s="117">
        <v>0</v>
      </c>
      <c r="M109" s="117">
        <v>0</v>
      </c>
      <c r="N109" s="117"/>
      <c r="O109" s="117">
        <v>0</v>
      </c>
    </row>
    <row r="110" spans="1:15" x14ac:dyDescent="0.55000000000000004">
      <c r="A110" s="41"/>
      <c r="B110" s="523"/>
      <c r="C110" s="35" t="s">
        <v>67</v>
      </c>
      <c r="D110" s="56"/>
      <c r="E110" s="56"/>
      <c r="F110" s="56"/>
      <c r="G110" s="56"/>
      <c r="H110" s="56"/>
      <c r="I110" s="56"/>
      <c r="J110" s="117"/>
      <c r="K110" s="117"/>
      <c r="L110" s="117"/>
      <c r="M110" s="117"/>
      <c r="N110" s="117"/>
      <c r="O110" s="117"/>
    </row>
    <row r="111" spans="1:15" ht="64.8" x14ac:dyDescent="0.55000000000000004">
      <c r="A111" s="41"/>
      <c r="B111" s="523"/>
      <c r="C111" s="35" t="s">
        <v>9</v>
      </c>
      <c r="D111" s="56"/>
      <c r="E111" s="56"/>
      <c r="F111" s="56"/>
      <c r="G111" s="56"/>
      <c r="H111" s="56"/>
      <c r="I111" s="56"/>
      <c r="J111" s="117"/>
      <c r="K111" s="117"/>
      <c r="L111" s="117"/>
      <c r="M111" s="117"/>
      <c r="N111" s="117"/>
      <c r="O111" s="117"/>
    </row>
    <row r="112" spans="1:15" x14ac:dyDescent="0.55000000000000004">
      <c r="A112" s="41"/>
      <c r="B112" s="523"/>
      <c r="C112" s="35" t="s">
        <v>8</v>
      </c>
      <c r="D112" s="56"/>
      <c r="E112" s="56"/>
      <c r="F112" s="56"/>
      <c r="G112" s="56"/>
      <c r="H112" s="56"/>
      <c r="I112" s="56"/>
      <c r="J112" s="117"/>
      <c r="K112" s="117"/>
      <c r="L112" s="117"/>
      <c r="M112" s="117"/>
      <c r="N112" s="117"/>
      <c r="O112" s="117"/>
    </row>
    <row r="113" spans="1:15" ht="97.2" x14ac:dyDescent="0.55000000000000004">
      <c r="A113" s="41"/>
      <c r="B113" s="41"/>
      <c r="C113" s="32" t="s">
        <v>11</v>
      </c>
      <c r="D113" s="56"/>
      <c r="E113" s="56"/>
      <c r="F113" s="56"/>
      <c r="G113" s="56"/>
      <c r="H113" s="56"/>
      <c r="I113" s="56"/>
      <c r="J113" s="117"/>
      <c r="K113" s="117"/>
      <c r="L113" s="117"/>
      <c r="M113" s="117"/>
      <c r="N113" s="117"/>
      <c r="O113" s="117"/>
    </row>
    <row r="114" spans="1:15" ht="97.2" x14ac:dyDescent="0.55000000000000004">
      <c r="A114" s="41"/>
      <c r="B114" s="41"/>
      <c r="C114" s="48" t="s">
        <v>17</v>
      </c>
      <c r="D114" s="56"/>
      <c r="E114" s="56"/>
      <c r="F114" s="56"/>
      <c r="G114" s="56"/>
      <c r="H114" s="56"/>
      <c r="I114" s="56"/>
      <c r="J114" s="110"/>
      <c r="K114" s="110"/>
      <c r="L114" s="110"/>
      <c r="M114" s="110"/>
      <c r="N114" s="110"/>
      <c r="O114" s="110"/>
    </row>
    <row r="115" spans="1:15" ht="97.2" x14ac:dyDescent="0.55000000000000004">
      <c r="A115" s="41"/>
      <c r="B115" s="41"/>
      <c r="C115" s="47" t="s">
        <v>18</v>
      </c>
      <c r="D115" s="56"/>
      <c r="E115" s="56"/>
      <c r="F115" s="56"/>
      <c r="G115" s="56"/>
      <c r="H115" s="56"/>
      <c r="I115" s="56"/>
      <c r="J115" s="110"/>
      <c r="K115" s="110"/>
      <c r="L115" s="110"/>
      <c r="M115" s="110"/>
      <c r="N115" s="110"/>
      <c r="O115" s="110"/>
    </row>
    <row r="116" spans="1:15" ht="97.2" x14ac:dyDescent="0.55000000000000004">
      <c r="A116" s="41"/>
      <c r="B116" s="41"/>
      <c r="C116" s="42" t="s">
        <v>12</v>
      </c>
      <c r="D116" s="56"/>
      <c r="E116" s="56"/>
      <c r="F116" s="56"/>
      <c r="G116" s="56"/>
      <c r="H116" s="56"/>
      <c r="I116" s="56"/>
      <c r="J116" s="110"/>
      <c r="K116" s="110"/>
      <c r="L116" s="110"/>
      <c r="M116" s="110"/>
      <c r="N116" s="110"/>
      <c r="O116" s="110"/>
    </row>
    <row r="117" spans="1:15" ht="97.2" x14ac:dyDescent="0.55000000000000004">
      <c r="A117" s="41"/>
      <c r="B117" s="41"/>
      <c r="C117" s="34" t="s">
        <v>13</v>
      </c>
      <c r="D117" s="56"/>
      <c r="E117" s="56"/>
      <c r="F117" s="56"/>
      <c r="G117" s="56"/>
      <c r="H117" s="56"/>
      <c r="I117" s="56"/>
      <c r="J117" s="110"/>
      <c r="K117" s="110"/>
      <c r="L117" s="110"/>
      <c r="M117" s="110"/>
      <c r="N117" s="110"/>
      <c r="O117" s="110"/>
    </row>
    <row r="118" spans="1:15" ht="97.2" x14ac:dyDescent="0.55000000000000004">
      <c r="A118" s="41"/>
      <c r="B118" s="41"/>
      <c r="C118" s="34" t="s">
        <v>14</v>
      </c>
      <c r="D118" s="56"/>
      <c r="E118" s="56"/>
      <c r="F118" s="56"/>
      <c r="G118" s="56"/>
      <c r="H118" s="56"/>
      <c r="I118" s="56"/>
      <c r="J118" s="110"/>
      <c r="K118" s="110"/>
      <c r="L118" s="110"/>
      <c r="M118" s="110"/>
      <c r="N118" s="110"/>
      <c r="O118" s="110"/>
    </row>
    <row r="119" spans="1:15" ht="97.2" x14ac:dyDescent="0.55000000000000004">
      <c r="A119" s="41"/>
      <c r="B119" s="41"/>
      <c r="C119" s="34" t="s">
        <v>15</v>
      </c>
      <c r="D119" s="56"/>
      <c r="E119" s="56"/>
      <c r="F119" s="56"/>
      <c r="G119" s="56"/>
      <c r="H119" s="56"/>
      <c r="I119" s="56"/>
      <c r="J119" s="110"/>
      <c r="K119" s="110"/>
      <c r="L119" s="110"/>
      <c r="M119" s="110"/>
      <c r="N119" s="110"/>
      <c r="O119" s="110"/>
    </row>
    <row r="120" spans="1:15" ht="129.6" x14ac:dyDescent="0.55000000000000004">
      <c r="A120" s="41"/>
      <c r="B120" s="41"/>
      <c r="C120" s="35" t="s">
        <v>16</v>
      </c>
      <c r="D120" s="56"/>
      <c r="E120" s="56"/>
      <c r="F120" s="56"/>
      <c r="G120" s="56"/>
      <c r="H120" s="56"/>
      <c r="I120" s="56"/>
      <c r="J120" s="110"/>
      <c r="K120" s="110"/>
      <c r="L120" s="110"/>
      <c r="M120" s="110"/>
      <c r="N120" s="110"/>
      <c r="O120" s="110"/>
    </row>
    <row r="121" spans="1:15" x14ac:dyDescent="0.55000000000000004">
      <c r="A121" s="41"/>
      <c r="B121" s="41"/>
      <c r="C121" s="35" t="s">
        <v>7</v>
      </c>
      <c r="D121" s="56"/>
      <c r="E121" s="56"/>
      <c r="F121" s="56"/>
      <c r="G121" s="56"/>
      <c r="H121" s="56"/>
      <c r="I121" s="56"/>
      <c r="J121" s="110"/>
      <c r="K121" s="110"/>
      <c r="L121" s="110"/>
      <c r="M121" s="110"/>
      <c r="N121" s="110"/>
      <c r="O121" s="110"/>
    </row>
    <row r="122" spans="1:15" x14ac:dyDescent="0.55000000000000004">
      <c r="A122" s="41"/>
      <c r="B122" s="41"/>
      <c r="C122" s="35" t="s">
        <v>6</v>
      </c>
      <c r="D122" s="56"/>
      <c r="E122" s="56"/>
      <c r="F122" s="56"/>
      <c r="G122" s="56"/>
      <c r="H122" s="56"/>
      <c r="I122" s="56"/>
      <c r="J122" s="110"/>
      <c r="K122" s="110"/>
      <c r="L122" s="110"/>
      <c r="M122" s="110"/>
      <c r="N122" s="110"/>
      <c r="O122" s="110"/>
    </row>
    <row r="123" spans="1:15" ht="72" customHeight="1" x14ac:dyDescent="0.55000000000000004">
      <c r="A123" s="37" t="s">
        <v>72</v>
      </c>
      <c r="B123" s="526" t="s">
        <v>349</v>
      </c>
      <c r="C123" s="38" t="s">
        <v>0</v>
      </c>
      <c r="D123" s="56">
        <f>D136</f>
        <v>65456</v>
      </c>
      <c r="E123" s="56"/>
      <c r="F123" s="56">
        <f t="shared" ref="F123" si="8">F136</f>
        <v>65456</v>
      </c>
      <c r="G123" s="56">
        <f>D123</f>
        <v>65456</v>
      </c>
      <c r="H123" s="56"/>
      <c r="I123" s="56">
        <f>F123</f>
        <v>65456</v>
      </c>
      <c r="J123" s="56">
        <f>L123</f>
        <v>65456</v>
      </c>
      <c r="K123" s="56"/>
      <c r="L123" s="56">
        <f>L136</f>
        <v>65456</v>
      </c>
      <c r="M123" s="56">
        <f>M136</f>
        <v>65456</v>
      </c>
      <c r="N123" s="56"/>
      <c r="O123" s="56">
        <f>O136</f>
        <v>65456</v>
      </c>
    </row>
    <row r="124" spans="1:15" x14ac:dyDescent="0.55000000000000004">
      <c r="A124" s="39"/>
      <c r="B124" s="527"/>
      <c r="C124" s="35" t="s">
        <v>67</v>
      </c>
      <c r="D124" s="56"/>
      <c r="E124" s="56"/>
      <c r="F124" s="56"/>
      <c r="G124" s="56"/>
      <c r="H124" s="56"/>
      <c r="I124" s="56"/>
      <c r="J124" s="110"/>
      <c r="K124" s="110"/>
      <c r="L124" s="110"/>
      <c r="M124" s="110"/>
      <c r="N124" s="110"/>
      <c r="O124" s="110"/>
    </row>
    <row r="125" spans="1:15" ht="64.8" x14ac:dyDescent="0.55000000000000004">
      <c r="A125" s="39"/>
      <c r="B125" s="527"/>
      <c r="C125" s="35" t="s">
        <v>9</v>
      </c>
      <c r="D125" s="56"/>
      <c r="E125" s="56"/>
      <c r="F125" s="56"/>
      <c r="G125" s="56"/>
      <c r="H125" s="56"/>
      <c r="I125" s="56"/>
      <c r="J125" s="110"/>
      <c r="K125" s="110"/>
      <c r="L125" s="110"/>
      <c r="M125" s="110"/>
      <c r="N125" s="110"/>
      <c r="O125" s="110"/>
    </row>
    <row r="126" spans="1:15" x14ac:dyDescent="0.55000000000000004">
      <c r="A126" s="39"/>
      <c r="B126" s="527"/>
      <c r="C126" s="35" t="s">
        <v>8</v>
      </c>
      <c r="D126" s="56"/>
      <c r="E126" s="56"/>
      <c r="F126" s="56"/>
      <c r="G126" s="56"/>
      <c r="H126" s="56"/>
      <c r="I126" s="56"/>
      <c r="J126" s="110"/>
      <c r="K126" s="110"/>
      <c r="L126" s="110"/>
      <c r="M126" s="110"/>
      <c r="N126" s="110"/>
      <c r="O126" s="110"/>
    </row>
    <row r="127" spans="1:15" ht="97.2" x14ac:dyDescent="0.55000000000000004">
      <c r="A127" s="39"/>
      <c r="B127" s="527"/>
      <c r="C127" s="49" t="s">
        <v>11</v>
      </c>
      <c r="D127" s="56"/>
      <c r="E127" s="56"/>
      <c r="F127" s="56"/>
      <c r="G127" s="56"/>
      <c r="H127" s="56"/>
      <c r="I127" s="56"/>
      <c r="J127" s="110"/>
      <c r="K127" s="110"/>
      <c r="L127" s="110"/>
      <c r="M127" s="110"/>
      <c r="N127" s="110"/>
      <c r="O127" s="110"/>
    </row>
    <row r="128" spans="1:15" ht="97.2" x14ac:dyDescent="0.55000000000000004">
      <c r="A128" s="39"/>
      <c r="B128" s="31"/>
      <c r="C128" s="33" t="s">
        <v>17</v>
      </c>
      <c r="D128" s="56"/>
      <c r="E128" s="56"/>
      <c r="F128" s="56"/>
      <c r="G128" s="56"/>
      <c r="H128" s="56"/>
      <c r="I128" s="56"/>
      <c r="J128" s="110"/>
      <c r="K128" s="110"/>
      <c r="L128" s="110"/>
      <c r="M128" s="110"/>
      <c r="N128" s="110"/>
      <c r="O128" s="110"/>
    </row>
    <row r="129" spans="1:15" ht="97.2" x14ac:dyDescent="0.55000000000000004">
      <c r="A129" s="39"/>
      <c r="B129" s="31"/>
      <c r="C129" s="33" t="s">
        <v>18</v>
      </c>
      <c r="D129" s="56"/>
      <c r="E129" s="56"/>
      <c r="F129" s="56"/>
      <c r="G129" s="56"/>
      <c r="H129" s="56"/>
      <c r="I129" s="56"/>
      <c r="J129" s="110"/>
      <c r="K129" s="110"/>
      <c r="L129" s="110"/>
      <c r="M129" s="110"/>
      <c r="N129" s="110"/>
      <c r="O129" s="110"/>
    </row>
    <row r="130" spans="1:15" ht="97.2" x14ac:dyDescent="0.55000000000000004">
      <c r="A130" s="39"/>
      <c r="B130" s="31"/>
      <c r="C130" s="34" t="s">
        <v>12</v>
      </c>
      <c r="D130" s="56"/>
      <c r="E130" s="56"/>
      <c r="F130" s="56"/>
      <c r="G130" s="56"/>
      <c r="H130" s="56"/>
      <c r="I130" s="56"/>
      <c r="J130" s="110"/>
      <c r="K130" s="110"/>
      <c r="L130" s="110"/>
      <c r="M130" s="110"/>
      <c r="N130" s="110"/>
      <c r="O130" s="110"/>
    </row>
    <row r="131" spans="1:15" ht="97.2" x14ac:dyDescent="0.55000000000000004">
      <c r="A131" s="39"/>
      <c r="B131" s="31"/>
      <c r="C131" s="34" t="s">
        <v>13</v>
      </c>
      <c r="D131" s="56"/>
      <c r="E131" s="56"/>
      <c r="F131" s="56"/>
      <c r="G131" s="56"/>
      <c r="H131" s="56"/>
      <c r="I131" s="56"/>
      <c r="J131" s="110"/>
      <c r="K131" s="110"/>
      <c r="L131" s="110"/>
      <c r="M131" s="110"/>
      <c r="N131" s="110"/>
      <c r="O131" s="110"/>
    </row>
    <row r="132" spans="1:15" ht="97.2" x14ac:dyDescent="0.55000000000000004">
      <c r="A132" s="39"/>
      <c r="B132" s="31"/>
      <c r="C132" s="34" t="s">
        <v>14</v>
      </c>
      <c r="D132" s="56"/>
      <c r="E132" s="56"/>
      <c r="F132" s="56"/>
      <c r="G132" s="56"/>
      <c r="H132" s="56"/>
      <c r="I132" s="56"/>
      <c r="J132" s="110"/>
      <c r="K132" s="110"/>
      <c r="L132" s="110"/>
      <c r="M132" s="110"/>
      <c r="N132" s="110"/>
      <c r="O132" s="110"/>
    </row>
    <row r="133" spans="1:15" ht="97.2" x14ac:dyDescent="0.55000000000000004">
      <c r="A133" s="39"/>
      <c r="B133" s="31"/>
      <c r="C133" s="34" t="s">
        <v>15</v>
      </c>
      <c r="D133" s="56"/>
      <c r="E133" s="56"/>
      <c r="F133" s="56"/>
      <c r="G133" s="56"/>
      <c r="H133" s="56"/>
      <c r="I133" s="56"/>
      <c r="J133" s="110"/>
      <c r="K133" s="110"/>
      <c r="L133" s="110"/>
      <c r="M133" s="110"/>
      <c r="N133" s="110"/>
      <c r="O133" s="110"/>
    </row>
    <row r="134" spans="1:15" ht="129.6" x14ac:dyDescent="0.55000000000000004">
      <c r="A134" s="39"/>
      <c r="B134" s="31"/>
      <c r="C134" s="35" t="s">
        <v>16</v>
      </c>
      <c r="D134" s="56"/>
      <c r="E134" s="56"/>
      <c r="F134" s="56"/>
      <c r="G134" s="56"/>
      <c r="H134" s="56"/>
      <c r="I134" s="56"/>
      <c r="J134" s="110"/>
      <c r="K134" s="110"/>
      <c r="L134" s="110"/>
      <c r="M134" s="110"/>
      <c r="N134" s="110"/>
      <c r="O134" s="110"/>
    </row>
    <row r="135" spans="1:15" x14ac:dyDescent="0.55000000000000004">
      <c r="A135" s="39"/>
      <c r="B135" s="31"/>
      <c r="C135" s="35" t="s">
        <v>7</v>
      </c>
      <c r="D135" s="56"/>
      <c r="E135" s="56"/>
      <c r="F135" s="56"/>
      <c r="G135" s="56"/>
      <c r="H135" s="56"/>
      <c r="I135" s="56"/>
      <c r="J135" s="110"/>
      <c r="K135" s="110"/>
      <c r="L135" s="110"/>
      <c r="M135" s="110"/>
      <c r="N135" s="110"/>
      <c r="O135" s="110"/>
    </row>
    <row r="136" spans="1:15" x14ac:dyDescent="0.55000000000000004">
      <c r="A136" s="39"/>
      <c r="B136" s="31"/>
      <c r="C136" s="35" t="s">
        <v>6</v>
      </c>
      <c r="D136" s="56">
        <f>F136</f>
        <v>65456</v>
      </c>
      <c r="E136" s="56"/>
      <c r="F136" s="56">
        <f>F150+F164+F178+F192</f>
        <v>65456</v>
      </c>
      <c r="G136" s="56">
        <f>D136</f>
        <v>65456</v>
      </c>
      <c r="H136" s="56"/>
      <c r="I136" s="56">
        <f>F136</f>
        <v>65456</v>
      </c>
      <c r="J136" s="56">
        <f>J137</f>
        <v>29689</v>
      </c>
      <c r="K136" s="56"/>
      <c r="L136" s="56">
        <f>L150+L178+L192</f>
        <v>65456</v>
      </c>
      <c r="M136" s="56">
        <f>O136</f>
        <v>65456</v>
      </c>
      <c r="N136" s="56"/>
      <c r="O136" s="56">
        <f>O150+O178+O192</f>
        <v>65456</v>
      </c>
    </row>
    <row r="137" spans="1:15" ht="73.5" customHeight="1" x14ac:dyDescent="0.55000000000000004">
      <c r="A137" s="40" t="s">
        <v>389</v>
      </c>
      <c r="B137" s="522" t="s">
        <v>41</v>
      </c>
      <c r="C137" s="38" t="s">
        <v>0</v>
      </c>
      <c r="D137" s="56">
        <f>D150</f>
        <v>29689</v>
      </c>
      <c r="E137" s="56"/>
      <c r="F137" s="56">
        <f t="shared" ref="F137" si="9">F150</f>
        <v>29689</v>
      </c>
      <c r="G137" s="56">
        <f>D137</f>
        <v>29689</v>
      </c>
      <c r="H137" s="56"/>
      <c r="I137" s="56">
        <f>F137</f>
        <v>29689</v>
      </c>
      <c r="J137" s="56">
        <f>J150</f>
        <v>29689</v>
      </c>
      <c r="K137" s="56"/>
      <c r="L137" s="56">
        <f>L150</f>
        <v>29689</v>
      </c>
      <c r="M137" s="56">
        <f>M150</f>
        <v>29689</v>
      </c>
      <c r="N137" s="56"/>
      <c r="O137" s="56">
        <f>O150</f>
        <v>29689</v>
      </c>
    </row>
    <row r="138" spans="1:15" x14ac:dyDescent="0.55000000000000004">
      <c r="A138" s="41"/>
      <c r="B138" s="523"/>
      <c r="C138" s="35" t="s">
        <v>67</v>
      </c>
      <c r="D138" s="56"/>
      <c r="E138" s="56"/>
      <c r="F138" s="56"/>
      <c r="G138" s="56"/>
      <c r="H138" s="56"/>
      <c r="I138" s="56"/>
      <c r="J138" s="293"/>
      <c r="K138" s="293"/>
      <c r="L138" s="293"/>
      <c r="M138" s="293"/>
      <c r="N138" s="293"/>
      <c r="O138" s="293"/>
    </row>
    <row r="139" spans="1:15" ht="64.8" x14ac:dyDescent="0.55000000000000004">
      <c r="A139" s="41"/>
      <c r="B139" s="523"/>
      <c r="C139" s="46" t="s">
        <v>9</v>
      </c>
      <c r="D139" s="56"/>
      <c r="E139" s="56"/>
      <c r="F139" s="56"/>
      <c r="G139" s="56"/>
      <c r="H139" s="56"/>
      <c r="I139" s="56"/>
      <c r="J139" s="110"/>
      <c r="K139" s="110"/>
      <c r="L139" s="110"/>
      <c r="M139" s="110"/>
      <c r="N139" s="110"/>
      <c r="O139" s="110"/>
    </row>
    <row r="140" spans="1:15" x14ac:dyDescent="0.55000000000000004">
      <c r="A140" s="41"/>
      <c r="B140" s="523"/>
      <c r="C140" s="35" t="s">
        <v>8</v>
      </c>
      <c r="D140" s="56"/>
      <c r="E140" s="56"/>
      <c r="F140" s="56"/>
      <c r="G140" s="56"/>
      <c r="H140" s="56"/>
      <c r="I140" s="56"/>
      <c r="J140" s="110"/>
      <c r="K140" s="110"/>
      <c r="L140" s="110"/>
      <c r="M140" s="110"/>
      <c r="N140" s="110"/>
      <c r="O140" s="110"/>
    </row>
    <row r="141" spans="1:15" ht="97.2" x14ac:dyDescent="0.55000000000000004">
      <c r="A141" s="41"/>
      <c r="B141" s="523"/>
      <c r="C141" s="32" t="s">
        <v>11</v>
      </c>
      <c r="D141" s="56"/>
      <c r="E141" s="56"/>
      <c r="F141" s="56"/>
      <c r="G141" s="56"/>
      <c r="H141" s="56"/>
      <c r="I141" s="56"/>
      <c r="J141" s="110"/>
      <c r="K141" s="110"/>
      <c r="L141" s="110"/>
      <c r="M141" s="110"/>
      <c r="N141" s="110"/>
      <c r="O141" s="110"/>
    </row>
    <row r="142" spans="1:15" ht="97.2" x14ac:dyDescent="0.55000000000000004">
      <c r="A142" s="41"/>
      <c r="B142" s="523"/>
      <c r="C142" s="33" t="s">
        <v>17</v>
      </c>
      <c r="D142" s="56"/>
      <c r="E142" s="56"/>
      <c r="F142" s="56"/>
      <c r="G142" s="56"/>
      <c r="H142" s="56"/>
      <c r="I142" s="56"/>
      <c r="J142" s="110"/>
      <c r="K142" s="110"/>
      <c r="L142" s="110"/>
      <c r="M142" s="110"/>
      <c r="N142" s="110"/>
      <c r="O142" s="110"/>
    </row>
    <row r="143" spans="1:15" ht="97.2" x14ac:dyDescent="0.55000000000000004">
      <c r="A143" s="41"/>
      <c r="B143" s="41"/>
      <c r="C143" s="33" t="s">
        <v>18</v>
      </c>
      <c r="D143" s="56"/>
      <c r="E143" s="56"/>
      <c r="F143" s="56"/>
      <c r="G143" s="56"/>
      <c r="H143" s="56"/>
      <c r="I143" s="56"/>
      <c r="J143" s="110"/>
      <c r="K143" s="110"/>
      <c r="L143" s="110"/>
      <c r="M143" s="110"/>
      <c r="N143" s="110"/>
      <c r="O143" s="110"/>
    </row>
    <row r="144" spans="1:15" ht="97.2" x14ac:dyDescent="0.55000000000000004">
      <c r="A144" s="41"/>
      <c r="B144" s="41"/>
      <c r="C144" s="34" t="s">
        <v>12</v>
      </c>
      <c r="D144" s="56"/>
      <c r="E144" s="56"/>
      <c r="F144" s="56"/>
      <c r="G144" s="56"/>
      <c r="H144" s="56"/>
      <c r="I144" s="56"/>
      <c r="J144" s="110"/>
      <c r="K144" s="110"/>
      <c r="L144" s="110"/>
      <c r="M144" s="110"/>
      <c r="N144" s="110"/>
      <c r="O144" s="110"/>
    </row>
    <row r="145" spans="1:15" ht="97.2" x14ac:dyDescent="0.55000000000000004">
      <c r="A145" s="41"/>
      <c r="B145" s="41"/>
      <c r="C145" s="34" t="s">
        <v>13</v>
      </c>
      <c r="D145" s="56"/>
      <c r="E145" s="56"/>
      <c r="F145" s="56"/>
      <c r="G145" s="56"/>
      <c r="H145" s="56"/>
      <c r="I145" s="56"/>
      <c r="J145" s="110"/>
      <c r="K145" s="110"/>
      <c r="L145" s="110"/>
      <c r="M145" s="110"/>
      <c r="N145" s="110"/>
      <c r="O145" s="110"/>
    </row>
    <row r="146" spans="1:15" ht="97.2" x14ac:dyDescent="0.55000000000000004">
      <c r="A146" s="41"/>
      <c r="B146" s="41"/>
      <c r="C146" s="34" t="s">
        <v>14</v>
      </c>
      <c r="D146" s="56"/>
      <c r="E146" s="56"/>
      <c r="F146" s="56"/>
      <c r="G146" s="56"/>
      <c r="H146" s="56"/>
      <c r="I146" s="56"/>
      <c r="J146" s="110"/>
      <c r="K146" s="110"/>
      <c r="L146" s="110"/>
      <c r="M146" s="110"/>
      <c r="N146" s="110"/>
      <c r="O146" s="110"/>
    </row>
    <row r="147" spans="1:15" ht="97.2" x14ac:dyDescent="0.55000000000000004">
      <c r="A147" s="41"/>
      <c r="B147" s="41"/>
      <c r="C147" s="34" t="s">
        <v>15</v>
      </c>
      <c r="D147" s="56"/>
      <c r="E147" s="56"/>
      <c r="F147" s="56"/>
      <c r="G147" s="56"/>
      <c r="H147" s="56"/>
      <c r="I147" s="56"/>
      <c r="J147" s="110"/>
      <c r="K147" s="110"/>
      <c r="L147" s="110"/>
      <c r="M147" s="110"/>
      <c r="N147" s="110"/>
      <c r="O147" s="110"/>
    </row>
    <row r="148" spans="1:15" ht="129.6" x14ac:dyDescent="0.55000000000000004">
      <c r="A148" s="41"/>
      <c r="B148" s="41"/>
      <c r="C148" s="30" t="s">
        <v>16</v>
      </c>
      <c r="D148" s="56"/>
      <c r="E148" s="56"/>
      <c r="F148" s="56"/>
      <c r="G148" s="56"/>
      <c r="H148" s="56"/>
      <c r="I148" s="56"/>
      <c r="J148" s="110"/>
      <c r="K148" s="110"/>
      <c r="L148" s="110"/>
      <c r="M148" s="110"/>
      <c r="N148" s="110"/>
      <c r="O148" s="110"/>
    </row>
    <row r="149" spans="1:15" x14ac:dyDescent="0.55000000000000004">
      <c r="A149" s="44"/>
      <c r="B149" s="41"/>
      <c r="C149" s="35" t="s">
        <v>7</v>
      </c>
      <c r="D149" s="56"/>
      <c r="E149" s="56"/>
      <c r="F149" s="56"/>
      <c r="G149" s="56"/>
      <c r="H149" s="56"/>
      <c r="I149" s="56"/>
      <c r="J149" s="110"/>
      <c r="K149" s="110"/>
      <c r="L149" s="110"/>
      <c r="M149" s="110"/>
      <c r="N149" s="110"/>
      <c r="O149" s="110"/>
    </row>
    <row r="150" spans="1:15" x14ac:dyDescent="0.55000000000000004">
      <c r="A150" s="43"/>
      <c r="B150" s="41"/>
      <c r="C150" s="35" t="s">
        <v>6</v>
      </c>
      <c r="D150" s="56">
        <f>F150</f>
        <v>29689</v>
      </c>
      <c r="E150" s="56"/>
      <c r="F150" s="56">
        <v>29689</v>
      </c>
      <c r="G150" s="56">
        <f>D150</f>
        <v>29689</v>
      </c>
      <c r="H150" s="56"/>
      <c r="I150" s="56">
        <f>F150</f>
        <v>29689</v>
      </c>
      <c r="J150" s="56">
        <f>L150</f>
        <v>29689</v>
      </c>
      <c r="K150" s="56"/>
      <c r="L150" s="56">
        <v>29689</v>
      </c>
      <c r="M150" s="56">
        <f>O150</f>
        <v>29689</v>
      </c>
      <c r="N150" s="56"/>
      <c r="O150" s="56">
        <v>29689</v>
      </c>
    </row>
    <row r="151" spans="1:15" ht="73.5" customHeight="1" x14ac:dyDescent="0.55000000000000004">
      <c r="A151" s="41" t="s">
        <v>390</v>
      </c>
      <c r="B151" s="528" t="s">
        <v>350</v>
      </c>
      <c r="C151" s="38" t="s">
        <v>0</v>
      </c>
      <c r="D151" s="56">
        <f>D164</f>
        <v>0</v>
      </c>
      <c r="E151" s="56"/>
      <c r="F151" s="56">
        <f t="shared" ref="F151" si="10">F164</f>
        <v>0</v>
      </c>
      <c r="G151" s="56">
        <f>D151</f>
        <v>0</v>
      </c>
      <c r="H151" s="56"/>
      <c r="I151" s="56">
        <f>F151</f>
        <v>0</v>
      </c>
      <c r="J151" s="117">
        <v>0</v>
      </c>
      <c r="K151" s="117"/>
      <c r="L151" s="117">
        <v>0</v>
      </c>
      <c r="M151" s="117">
        <v>0</v>
      </c>
      <c r="N151" s="117"/>
      <c r="O151" s="117">
        <v>0</v>
      </c>
    </row>
    <row r="152" spans="1:15" x14ac:dyDescent="0.55000000000000004">
      <c r="A152" s="41"/>
      <c r="B152" s="529"/>
      <c r="C152" s="35" t="s">
        <v>67</v>
      </c>
      <c r="D152" s="56"/>
      <c r="E152" s="56"/>
      <c r="F152" s="56"/>
      <c r="G152" s="56"/>
      <c r="H152" s="56"/>
      <c r="I152" s="56"/>
      <c r="J152" s="110"/>
      <c r="K152" s="110"/>
      <c r="L152" s="110"/>
      <c r="M152" s="110"/>
      <c r="N152" s="110"/>
      <c r="O152" s="110"/>
    </row>
    <row r="153" spans="1:15" ht="64.8" x14ac:dyDescent="0.55000000000000004">
      <c r="A153" s="41"/>
      <c r="B153" s="529"/>
      <c r="C153" s="35" t="s">
        <v>9</v>
      </c>
      <c r="D153" s="56"/>
      <c r="E153" s="56"/>
      <c r="F153" s="56"/>
      <c r="G153" s="56"/>
      <c r="H153" s="56"/>
      <c r="I153" s="56"/>
      <c r="J153" s="110"/>
      <c r="K153" s="110"/>
      <c r="L153" s="110"/>
      <c r="M153" s="110"/>
      <c r="N153" s="110"/>
      <c r="O153" s="110"/>
    </row>
    <row r="154" spans="1:15" x14ac:dyDescent="0.55000000000000004">
      <c r="A154" s="41"/>
      <c r="B154" s="529"/>
      <c r="C154" s="35" t="s">
        <v>8</v>
      </c>
      <c r="D154" s="56"/>
      <c r="E154" s="56"/>
      <c r="F154" s="56"/>
      <c r="G154" s="56"/>
      <c r="H154" s="56"/>
      <c r="I154" s="56"/>
      <c r="J154" s="110"/>
      <c r="K154" s="110"/>
      <c r="L154" s="110"/>
      <c r="M154" s="110"/>
      <c r="N154" s="110"/>
      <c r="O154" s="110"/>
    </row>
    <row r="155" spans="1:15" ht="97.2" x14ac:dyDescent="0.55000000000000004">
      <c r="A155" s="41"/>
      <c r="B155" s="529"/>
      <c r="C155" s="32" t="s">
        <v>11</v>
      </c>
      <c r="D155" s="56"/>
      <c r="E155" s="56"/>
      <c r="F155" s="56"/>
      <c r="G155" s="56"/>
      <c r="H155" s="56"/>
      <c r="I155" s="56"/>
      <c r="J155" s="110"/>
      <c r="K155" s="110"/>
      <c r="L155" s="110"/>
      <c r="M155" s="110"/>
      <c r="N155" s="110"/>
      <c r="O155" s="110"/>
    </row>
    <row r="156" spans="1:15" ht="97.2" x14ac:dyDescent="0.55000000000000004">
      <c r="A156" s="41"/>
      <c r="B156" s="529"/>
      <c r="C156" s="33" t="s">
        <v>17</v>
      </c>
      <c r="D156" s="56"/>
      <c r="E156" s="56"/>
      <c r="F156" s="56"/>
      <c r="G156" s="56"/>
      <c r="H156" s="56"/>
      <c r="I156" s="56"/>
      <c r="J156" s="110"/>
      <c r="K156" s="110"/>
      <c r="L156" s="110"/>
      <c r="M156" s="110"/>
      <c r="N156" s="110"/>
      <c r="O156" s="110"/>
    </row>
    <row r="157" spans="1:15" ht="135.75" customHeight="1" x14ac:dyDescent="0.55000000000000004">
      <c r="A157" s="41"/>
      <c r="B157" s="529"/>
      <c r="C157" s="33" t="s">
        <v>18</v>
      </c>
      <c r="D157" s="56"/>
      <c r="E157" s="56"/>
      <c r="F157" s="56"/>
      <c r="G157" s="56"/>
      <c r="H157" s="56"/>
      <c r="I157" s="56"/>
      <c r="J157" s="110"/>
      <c r="K157" s="110"/>
      <c r="L157" s="110"/>
      <c r="M157" s="110"/>
      <c r="N157" s="110"/>
      <c r="O157" s="110"/>
    </row>
    <row r="158" spans="1:15" ht="97.2" x14ac:dyDescent="0.55000000000000004">
      <c r="A158" s="41"/>
      <c r="B158" s="529"/>
      <c r="C158" s="34" t="s">
        <v>12</v>
      </c>
      <c r="D158" s="56"/>
      <c r="E158" s="56"/>
      <c r="F158" s="56"/>
      <c r="G158" s="56"/>
      <c r="H158" s="56"/>
      <c r="I158" s="56"/>
      <c r="J158" s="110"/>
      <c r="K158" s="110"/>
      <c r="L158" s="110"/>
      <c r="M158" s="110"/>
      <c r="N158" s="110"/>
      <c r="O158" s="110"/>
    </row>
    <row r="159" spans="1:15" ht="153" customHeight="1" x14ac:dyDescent="0.55000000000000004">
      <c r="A159" s="41"/>
      <c r="B159" s="529"/>
      <c r="C159" s="34" t="s">
        <v>13</v>
      </c>
      <c r="D159" s="56"/>
      <c r="E159" s="56"/>
      <c r="F159" s="56"/>
      <c r="G159" s="56"/>
      <c r="H159" s="56"/>
      <c r="I159" s="56"/>
      <c r="J159" s="110"/>
      <c r="K159" s="110"/>
      <c r="L159" s="110"/>
      <c r="M159" s="110"/>
      <c r="N159" s="110"/>
      <c r="O159" s="110"/>
    </row>
    <row r="160" spans="1:15" ht="97.2" x14ac:dyDescent="0.55000000000000004">
      <c r="A160" s="41"/>
      <c r="B160" s="529"/>
      <c r="C160" s="34" t="s">
        <v>14</v>
      </c>
      <c r="D160" s="56"/>
      <c r="E160" s="56"/>
      <c r="F160" s="56"/>
      <c r="G160" s="56"/>
      <c r="H160" s="56"/>
      <c r="I160" s="56"/>
      <c r="J160" s="110"/>
      <c r="K160" s="110"/>
      <c r="L160" s="110"/>
      <c r="M160" s="110"/>
      <c r="N160" s="110"/>
      <c r="O160" s="110"/>
    </row>
    <row r="161" spans="1:15" ht="97.2" x14ac:dyDescent="0.55000000000000004">
      <c r="A161" s="41"/>
      <c r="B161" s="41"/>
      <c r="C161" s="34" t="s">
        <v>15</v>
      </c>
      <c r="D161" s="56"/>
      <c r="E161" s="56"/>
      <c r="F161" s="56"/>
      <c r="G161" s="56"/>
      <c r="H161" s="56"/>
      <c r="I161" s="56"/>
      <c r="J161" s="110"/>
      <c r="K161" s="110"/>
      <c r="L161" s="110"/>
      <c r="M161" s="110"/>
      <c r="N161" s="110"/>
      <c r="O161" s="110"/>
    </row>
    <row r="162" spans="1:15" ht="129.6" x14ac:dyDescent="0.55000000000000004">
      <c r="A162" s="41"/>
      <c r="B162" s="41"/>
      <c r="C162" s="35" t="s">
        <v>16</v>
      </c>
      <c r="D162" s="56"/>
      <c r="E162" s="56"/>
      <c r="F162" s="56"/>
      <c r="G162" s="56"/>
      <c r="H162" s="56"/>
      <c r="I162" s="56"/>
      <c r="J162" s="110"/>
      <c r="K162" s="110"/>
      <c r="L162" s="110"/>
      <c r="M162" s="110"/>
      <c r="N162" s="110"/>
      <c r="O162" s="110"/>
    </row>
    <row r="163" spans="1:15" x14ac:dyDescent="0.55000000000000004">
      <c r="A163" s="41"/>
      <c r="B163" s="41"/>
      <c r="C163" s="35" t="s">
        <v>7</v>
      </c>
      <c r="D163" s="56"/>
      <c r="E163" s="56"/>
      <c r="F163" s="56"/>
      <c r="G163" s="56"/>
      <c r="H163" s="56"/>
      <c r="I163" s="56"/>
      <c r="J163" s="110"/>
      <c r="K163" s="110"/>
      <c r="L163" s="110"/>
      <c r="M163" s="110"/>
      <c r="N163" s="110"/>
      <c r="O163" s="110"/>
    </row>
    <row r="164" spans="1:15" x14ac:dyDescent="0.55000000000000004">
      <c r="A164" s="43"/>
      <c r="B164" s="43"/>
      <c r="C164" s="35" t="s">
        <v>6</v>
      </c>
      <c r="D164" s="56">
        <f>F164</f>
        <v>0</v>
      </c>
      <c r="E164" s="56"/>
      <c r="F164" s="56">
        <v>0</v>
      </c>
      <c r="G164" s="56">
        <f>D164</f>
        <v>0</v>
      </c>
      <c r="H164" s="56"/>
      <c r="I164" s="56">
        <f>F164</f>
        <v>0</v>
      </c>
      <c r="J164" s="117">
        <v>0</v>
      </c>
      <c r="K164" s="117"/>
      <c r="L164" s="117">
        <v>0</v>
      </c>
      <c r="M164" s="117">
        <v>0</v>
      </c>
      <c r="N164" s="117"/>
      <c r="O164" s="117">
        <v>0</v>
      </c>
    </row>
    <row r="165" spans="1:15" ht="73.5" customHeight="1" x14ac:dyDescent="0.55000000000000004">
      <c r="A165" s="44" t="s">
        <v>391</v>
      </c>
      <c r="B165" s="528" t="s">
        <v>127</v>
      </c>
      <c r="C165" s="38" t="s">
        <v>0</v>
      </c>
      <c r="D165" s="56">
        <f>D178</f>
        <v>25753</v>
      </c>
      <c r="E165" s="56"/>
      <c r="F165" s="56">
        <f>F178</f>
        <v>25753</v>
      </c>
      <c r="G165" s="56">
        <f>G178</f>
        <v>25753</v>
      </c>
      <c r="H165" s="56"/>
      <c r="I165" s="56">
        <f>I178</f>
        <v>25753</v>
      </c>
      <c r="J165" s="56">
        <f>L165</f>
        <v>25753</v>
      </c>
      <c r="K165" s="117"/>
      <c r="L165" s="56">
        <f>L178</f>
        <v>25753</v>
      </c>
      <c r="M165" s="56">
        <f>O165</f>
        <v>25753</v>
      </c>
      <c r="N165" s="117"/>
      <c r="O165" s="56">
        <f>O178</f>
        <v>25753</v>
      </c>
    </row>
    <row r="166" spans="1:15" x14ac:dyDescent="0.55000000000000004">
      <c r="A166" s="44"/>
      <c r="B166" s="529"/>
      <c r="C166" s="35" t="s">
        <v>67</v>
      </c>
      <c r="D166" s="56"/>
      <c r="E166" s="56"/>
      <c r="F166" s="56"/>
      <c r="G166" s="56"/>
      <c r="H166" s="56"/>
      <c r="I166" s="56"/>
      <c r="J166" s="110"/>
      <c r="K166" s="110"/>
      <c r="L166" s="110"/>
      <c r="M166" s="110"/>
      <c r="N166" s="110"/>
      <c r="O166" s="110"/>
    </row>
    <row r="167" spans="1:15" ht="64.8" x14ac:dyDescent="0.55000000000000004">
      <c r="A167" s="44"/>
      <c r="B167" s="529"/>
      <c r="C167" s="35" t="s">
        <v>9</v>
      </c>
      <c r="D167" s="56"/>
      <c r="E167" s="56"/>
      <c r="F167" s="56"/>
      <c r="G167" s="56"/>
      <c r="H167" s="56"/>
      <c r="I167" s="56"/>
      <c r="J167" s="110"/>
      <c r="K167" s="110"/>
      <c r="L167" s="110"/>
      <c r="M167" s="110"/>
      <c r="N167" s="110"/>
      <c r="O167" s="110"/>
    </row>
    <row r="168" spans="1:15" x14ac:dyDescent="0.55000000000000004">
      <c r="A168" s="44"/>
      <c r="B168" s="529"/>
      <c r="C168" s="35" t="s">
        <v>8</v>
      </c>
      <c r="D168" s="56"/>
      <c r="E168" s="56"/>
      <c r="F168" s="56"/>
      <c r="G168" s="56"/>
      <c r="H168" s="56"/>
      <c r="I168" s="56"/>
      <c r="J168" s="110"/>
      <c r="K168" s="110"/>
      <c r="L168" s="110"/>
      <c r="M168" s="110"/>
      <c r="N168" s="110"/>
      <c r="O168" s="110"/>
    </row>
    <row r="169" spans="1:15" ht="97.2" x14ac:dyDescent="0.55000000000000004">
      <c r="A169" s="44"/>
      <c r="B169" s="529"/>
      <c r="C169" s="32" t="s">
        <v>11</v>
      </c>
      <c r="D169" s="56"/>
      <c r="E169" s="56"/>
      <c r="F169" s="56"/>
      <c r="G169" s="56"/>
      <c r="H169" s="56"/>
      <c r="I169" s="56"/>
      <c r="J169" s="110"/>
      <c r="K169" s="110"/>
      <c r="L169" s="110"/>
      <c r="M169" s="110"/>
      <c r="N169" s="110"/>
      <c r="O169" s="110"/>
    </row>
    <row r="170" spans="1:15" ht="97.2" x14ac:dyDescent="0.55000000000000004">
      <c r="A170" s="44"/>
      <c r="B170" s="529"/>
      <c r="C170" s="33" t="s">
        <v>17</v>
      </c>
      <c r="D170" s="56"/>
      <c r="E170" s="56"/>
      <c r="F170" s="56"/>
      <c r="G170" s="56"/>
      <c r="H170" s="56"/>
      <c r="I170" s="56"/>
      <c r="J170" s="110"/>
      <c r="K170" s="110"/>
      <c r="L170" s="110"/>
      <c r="M170" s="110"/>
      <c r="N170" s="110"/>
      <c r="O170" s="110"/>
    </row>
    <row r="171" spans="1:15" ht="97.2" x14ac:dyDescent="0.55000000000000004">
      <c r="A171" s="44"/>
      <c r="B171" s="529"/>
      <c r="C171" s="33" t="s">
        <v>18</v>
      </c>
      <c r="D171" s="56"/>
      <c r="E171" s="56"/>
      <c r="F171" s="56"/>
      <c r="G171" s="56"/>
      <c r="H171" s="56"/>
      <c r="I171" s="56"/>
      <c r="J171" s="110"/>
      <c r="K171" s="110"/>
      <c r="L171" s="110"/>
      <c r="M171" s="110"/>
      <c r="N171" s="110"/>
      <c r="O171" s="110"/>
    </row>
    <row r="172" spans="1:15" ht="97.2" x14ac:dyDescent="0.55000000000000004">
      <c r="A172" s="44"/>
      <c r="B172" s="529"/>
      <c r="C172" s="34" t="s">
        <v>12</v>
      </c>
      <c r="D172" s="56"/>
      <c r="E172" s="56"/>
      <c r="F172" s="56"/>
      <c r="G172" s="56"/>
      <c r="H172" s="56"/>
      <c r="I172" s="56"/>
      <c r="J172" s="110"/>
      <c r="K172" s="110"/>
      <c r="L172" s="110"/>
      <c r="M172" s="110"/>
      <c r="N172" s="110"/>
      <c r="O172" s="110"/>
    </row>
    <row r="173" spans="1:15" ht="97.2" x14ac:dyDescent="0.55000000000000004">
      <c r="A173" s="44"/>
      <c r="B173" s="529"/>
      <c r="C173" s="34" t="s">
        <v>13</v>
      </c>
      <c r="D173" s="56"/>
      <c r="E173" s="56"/>
      <c r="F173" s="56"/>
      <c r="G173" s="56"/>
      <c r="H173" s="56"/>
      <c r="I173" s="56"/>
      <c r="J173" s="110"/>
      <c r="K173" s="110"/>
      <c r="L173" s="110"/>
      <c r="M173" s="110"/>
      <c r="N173" s="110"/>
      <c r="O173" s="110"/>
    </row>
    <row r="174" spans="1:15" ht="97.2" x14ac:dyDescent="0.55000000000000004">
      <c r="A174" s="44"/>
      <c r="B174" s="41"/>
      <c r="C174" s="34" t="s">
        <v>14</v>
      </c>
      <c r="D174" s="56"/>
      <c r="E174" s="56"/>
      <c r="F174" s="56"/>
      <c r="G174" s="56"/>
      <c r="H174" s="56"/>
      <c r="I174" s="56"/>
      <c r="J174" s="110"/>
      <c r="K174" s="110"/>
      <c r="L174" s="110"/>
      <c r="M174" s="110"/>
      <c r="N174" s="110"/>
      <c r="O174" s="110"/>
    </row>
    <row r="175" spans="1:15" ht="97.2" x14ac:dyDescent="0.55000000000000004">
      <c r="A175" s="44"/>
      <c r="B175" s="41"/>
      <c r="C175" s="34" t="s">
        <v>15</v>
      </c>
      <c r="D175" s="56"/>
      <c r="E175" s="56"/>
      <c r="F175" s="56"/>
      <c r="G175" s="56"/>
      <c r="H175" s="56"/>
      <c r="I175" s="56"/>
      <c r="J175" s="110"/>
      <c r="K175" s="110"/>
      <c r="L175" s="110"/>
      <c r="M175" s="110"/>
      <c r="N175" s="110"/>
      <c r="O175" s="110"/>
    </row>
    <row r="176" spans="1:15" ht="129.6" x14ac:dyDescent="0.55000000000000004">
      <c r="A176" s="44"/>
      <c r="B176" s="41"/>
      <c r="C176" s="35" t="s">
        <v>16</v>
      </c>
      <c r="D176" s="56"/>
      <c r="E176" s="56"/>
      <c r="F176" s="56"/>
      <c r="G176" s="56"/>
      <c r="H176" s="56"/>
      <c r="I176" s="56"/>
      <c r="J176" s="110"/>
      <c r="K176" s="110"/>
      <c r="L176" s="110"/>
      <c r="M176" s="110"/>
      <c r="N176" s="110"/>
      <c r="O176" s="110"/>
    </row>
    <row r="177" spans="1:15" x14ac:dyDescent="0.55000000000000004">
      <c r="A177" s="44"/>
      <c r="B177" s="41"/>
      <c r="C177" s="35" t="s">
        <v>7</v>
      </c>
      <c r="D177" s="56"/>
      <c r="E177" s="56"/>
      <c r="F177" s="56"/>
      <c r="G177" s="56"/>
      <c r="H177" s="56"/>
      <c r="I177" s="56"/>
      <c r="J177" s="110"/>
      <c r="K177" s="110"/>
      <c r="L177" s="110"/>
      <c r="M177" s="110"/>
      <c r="N177" s="110"/>
      <c r="O177" s="110"/>
    </row>
    <row r="178" spans="1:15" x14ac:dyDescent="0.55000000000000004">
      <c r="A178" s="45"/>
      <c r="B178" s="43"/>
      <c r="C178" s="35" t="s">
        <v>6</v>
      </c>
      <c r="D178" s="56">
        <f>F178</f>
        <v>25753</v>
      </c>
      <c r="E178" s="56"/>
      <c r="F178" s="56">
        <v>25753</v>
      </c>
      <c r="G178" s="56">
        <f>I178</f>
        <v>25753</v>
      </c>
      <c r="H178" s="56"/>
      <c r="I178" s="56">
        <f>F178</f>
        <v>25753</v>
      </c>
      <c r="J178" s="56">
        <f>L178</f>
        <v>25753</v>
      </c>
      <c r="K178" s="56"/>
      <c r="L178" s="56">
        <v>25753</v>
      </c>
      <c r="M178" s="56">
        <f>O178</f>
        <v>25753</v>
      </c>
      <c r="N178" s="56"/>
      <c r="O178" s="56">
        <v>25753</v>
      </c>
    </row>
    <row r="179" spans="1:15" ht="85.5" customHeight="1" x14ac:dyDescent="0.55000000000000004">
      <c r="A179" s="44" t="s">
        <v>392</v>
      </c>
      <c r="B179" s="528" t="s">
        <v>128</v>
      </c>
      <c r="C179" s="38" t="s">
        <v>0</v>
      </c>
      <c r="D179" s="56">
        <f>D192</f>
        <v>10014</v>
      </c>
      <c r="E179" s="56"/>
      <c r="F179" s="56">
        <f>F192</f>
        <v>10014</v>
      </c>
      <c r="G179" s="56">
        <f>G192</f>
        <v>10014</v>
      </c>
      <c r="H179" s="56"/>
      <c r="I179" s="56">
        <f>I192</f>
        <v>10014</v>
      </c>
      <c r="J179" s="56">
        <f>L179</f>
        <v>10014</v>
      </c>
      <c r="K179" s="117"/>
      <c r="L179" s="56">
        <f>L192</f>
        <v>10014</v>
      </c>
      <c r="M179" s="56">
        <f>O179</f>
        <v>10014</v>
      </c>
      <c r="N179" s="117"/>
      <c r="O179" s="56">
        <f>O192</f>
        <v>10014</v>
      </c>
    </row>
    <row r="180" spans="1:15" x14ac:dyDescent="0.55000000000000004">
      <c r="A180" s="44"/>
      <c r="B180" s="529"/>
      <c r="C180" s="35" t="s">
        <v>67</v>
      </c>
      <c r="D180" s="56"/>
      <c r="E180" s="56"/>
      <c r="F180" s="56"/>
      <c r="G180" s="56"/>
      <c r="H180" s="56"/>
      <c r="I180" s="56"/>
      <c r="J180" s="110"/>
      <c r="K180" s="110"/>
      <c r="L180" s="110"/>
      <c r="M180" s="110"/>
      <c r="N180" s="110"/>
      <c r="O180" s="110"/>
    </row>
    <row r="181" spans="1:15" ht="64.8" x14ac:dyDescent="0.55000000000000004">
      <c r="A181" s="44"/>
      <c r="B181" s="529"/>
      <c r="C181" s="35" t="s">
        <v>9</v>
      </c>
      <c r="D181" s="56"/>
      <c r="E181" s="56"/>
      <c r="F181" s="56"/>
      <c r="G181" s="56"/>
      <c r="H181" s="56"/>
      <c r="I181" s="56"/>
      <c r="J181" s="110"/>
      <c r="K181" s="110"/>
      <c r="L181" s="110"/>
      <c r="M181" s="110"/>
      <c r="N181" s="110"/>
      <c r="O181" s="110"/>
    </row>
    <row r="182" spans="1:15" x14ac:dyDescent="0.55000000000000004">
      <c r="A182" s="44"/>
      <c r="B182" s="529"/>
      <c r="C182" s="35" t="s">
        <v>8</v>
      </c>
      <c r="D182" s="56"/>
      <c r="E182" s="56"/>
      <c r="F182" s="56"/>
      <c r="G182" s="56"/>
      <c r="H182" s="56"/>
      <c r="I182" s="56"/>
      <c r="J182" s="110"/>
      <c r="K182" s="110"/>
      <c r="L182" s="110"/>
      <c r="M182" s="110"/>
      <c r="N182" s="110"/>
      <c r="O182" s="110"/>
    </row>
    <row r="183" spans="1:15" ht="97.2" x14ac:dyDescent="0.55000000000000004">
      <c r="A183" s="44"/>
      <c r="B183" s="529"/>
      <c r="C183" s="32" t="s">
        <v>11</v>
      </c>
      <c r="D183" s="56"/>
      <c r="E183" s="56"/>
      <c r="F183" s="56"/>
      <c r="G183" s="56"/>
      <c r="H183" s="56"/>
      <c r="I183" s="56"/>
      <c r="J183" s="110"/>
      <c r="K183" s="110"/>
      <c r="L183" s="110"/>
      <c r="M183" s="110"/>
      <c r="N183" s="110"/>
      <c r="O183" s="110"/>
    </row>
    <row r="184" spans="1:15" ht="97.2" x14ac:dyDescent="0.55000000000000004">
      <c r="A184" s="44"/>
      <c r="B184" s="529"/>
      <c r="C184" s="33" t="s">
        <v>17</v>
      </c>
      <c r="D184" s="56"/>
      <c r="E184" s="56"/>
      <c r="F184" s="56"/>
      <c r="G184" s="56"/>
      <c r="H184" s="56"/>
      <c r="I184" s="56"/>
      <c r="J184" s="110"/>
      <c r="K184" s="110"/>
      <c r="L184" s="110"/>
      <c r="M184" s="110"/>
      <c r="N184" s="110"/>
      <c r="O184" s="110"/>
    </row>
    <row r="185" spans="1:15" ht="97.2" x14ac:dyDescent="0.55000000000000004">
      <c r="A185" s="44"/>
      <c r="B185" s="529"/>
      <c r="C185" s="33" t="s">
        <v>18</v>
      </c>
      <c r="D185" s="56"/>
      <c r="E185" s="56"/>
      <c r="F185" s="56"/>
      <c r="G185" s="56"/>
      <c r="H185" s="56"/>
      <c r="I185" s="56"/>
      <c r="J185" s="110"/>
      <c r="K185" s="110"/>
      <c r="L185" s="110"/>
      <c r="M185" s="110"/>
      <c r="N185" s="110"/>
      <c r="O185" s="110"/>
    </row>
    <row r="186" spans="1:15" ht="97.2" x14ac:dyDescent="0.55000000000000004">
      <c r="A186" s="44"/>
      <c r="B186" s="41"/>
      <c r="C186" s="34" t="s">
        <v>12</v>
      </c>
      <c r="D186" s="56"/>
      <c r="E186" s="56"/>
      <c r="F186" s="56"/>
      <c r="G186" s="56"/>
      <c r="H186" s="56"/>
      <c r="I186" s="56"/>
      <c r="J186" s="110"/>
      <c r="K186" s="110"/>
      <c r="L186" s="110"/>
      <c r="M186" s="110"/>
      <c r="N186" s="110"/>
      <c r="O186" s="110"/>
    </row>
    <row r="187" spans="1:15" ht="97.2" x14ac:dyDescent="0.55000000000000004">
      <c r="A187" s="44"/>
      <c r="B187" s="41"/>
      <c r="C187" s="34" t="s">
        <v>13</v>
      </c>
      <c r="D187" s="56"/>
      <c r="E187" s="56"/>
      <c r="F187" s="56"/>
      <c r="G187" s="56"/>
      <c r="H187" s="56"/>
      <c r="I187" s="56"/>
      <c r="J187" s="110"/>
      <c r="K187" s="110"/>
      <c r="L187" s="110"/>
      <c r="M187" s="110"/>
      <c r="N187" s="110"/>
      <c r="O187" s="110"/>
    </row>
    <row r="188" spans="1:15" ht="97.2" x14ac:dyDescent="0.55000000000000004">
      <c r="A188" s="44"/>
      <c r="B188" s="41"/>
      <c r="C188" s="34" t="s">
        <v>14</v>
      </c>
      <c r="D188" s="56"/>
      <c r="E188" s="56"/>
      <c r="F188" s="56"/>
      <c r="G188" s="56"/>
      <c r="H188" s="56"/>
      <c r="I188" s="56"/>
      <c r="J188" s="110"/>
      <c r="K188" s="110"/>
      <c r="L188" s="110"/>
      <c r="M188" s="110"/>
      <c r="N188" s="110"/>
      <c r="O188" s="110"/>
    </row>
    <row r="189" spans="1:15" ht="97.2" x14ac:dyDescent="0.55000000000000004">
      <c r="A189" s="44"/>
      <c r="B189" s="41"/>
      <c r="C189" s="34" t="s">
        <v>15</v>
      </c>
      <c r="D189" s="56"/>
      <c r="E189" s="56"/>
      <c r="F189" s="56"/>
      <c r="G189" s="56"/>
      <c r="H189" s="56"/>
      <c r="I189" s="56"/>
      <c r="J189" s="110"/>
      <c r="K189" s="110"/>
      <c r="L189" s="110"/>
      <c r="M189" s="110"/>
      <c r="N189" s="110"/>
      <c r="O189" s="110"/>
    </row>
    <row r="190" spans="1:15" ht="129.6" x14ac:dyDescent="0.55000000000000004">
      <c r="A190" s="44"/>
      <c r="B190" s="41"/>
      <c r="C190" s="35" t="s">
        <v>16</v>
      </c>
      <c r="D190" s="56"/>
      <c r="E190" s="56"/>
      <c r="F190" s="56"/>
      <c r="G190" s="56"/>
      <c r="H190" s="56"/>
      <c r="I190" s="56"/>
      <c r="J190" s="110"/>
      <c r="K190" s="110"/>
      <c r="L190" s="110"/>
      <c r="M190" s="110"/>
      <c r="N190" s="110"/>
      <c r="O190" s="110"/>
    </row>
    <row r="191" spans="1:15" x14ac:dyDescent="0.55000000000000004">
      <c r="A191" s="44"/>
      <c r="B191" s="41"/>
      <c r="C191" s="35" t="s">
        <v>7</v>
      </c>
      <c r="D191" s="56"/>
      <c r="E191" s="56"/>
      <c r="F191" s="56"/>
      <c r="G191" s="56"/>
      <c r="H191" s="56"/>
      <c r="I191" s="56"/>
      <c r="J191" s="110"/>
      <c r="K191" s="110"/>
      <c r="L191" s="110"/>
      <c r="M191" s="110"/>
      <c r="N191" s="110"/>
      <c r="O191" s="110"/>
    </row>
    <row r="192" spans="1:15" x14ac:dyDescent="0.55000000000000004">
      <c r="A192" s="44"/>
      <c r="B192" s="41"/>
      <c r="C192" s="35" t="s">
        <v>6</v>
      </c>
      <c r="D192" s="56">
        <f>F192</f>
        <v>10014</v>
      </c>
      <c r="E192" s="56"/>
      <c r="F192" s="56">
        <v>10014</v>
      </c>
      <c r="G192" s="56">
        <f>I192</f>
        <v>10014</v>
      </c>
      <c r="H192" s="56"/>
      <c r="I192" s="56">
        <f>F192</f>
        <v>10014</v>
      </c>
      <c r="J192" s="56">
        <f>L192</f>
        <v>10014</v>
      </c>
      <c r="K192" s="56"/>
      <c r="L192" s="56">
        <v>10014</v>
      </c>
      <c r="M192" s="56">
        <f>O192</f>
        <v>10014</v>
      </c>
      <c r="N192" s="56"/>
      <c r="O192" s="56">
        <v>10014</v>
      </c>
    </row>
    <row r="193" spans="1:15" ht="62.25" customHeight="1" x14ac:dyDescent="0.55000000000000004">
      <c r="A193" s="37" t="s">
        <v>42</v>
      </c>
      <c r="B193" s="526" t="s">
        <v>43</v>
      </c>
      <c r="C193" s="38" t="s">
        <v>0</v>
      </c>
      <c r="D193" s="56">
        <v>0</v>
      </c>
      <c r="E193" s="56"/>
      <c r="F193" s="56">
        <v>0</v>
      </c>
      <c r="G193" s="56">
        <v>0</v>
      </c>
      <c r="H193" s="56"/>
      <c r="I193" s="56">
        <v>0</v>
      </c>
      <c r="J193" s="117">
        <v>0</v>
      </c>
      <c r="K193" s="117"/>
      <c r="L193" s="117">
        <v>0</v>
      </c>
      <c r="M193" s="117">
        <v>0</v>
      </c>
      <c r="N193" s="117"/>
      <c r="O193" s="117">
        <v>0</v>
      </c>
    </row>
    <row r="194" spans="1:15" x14ac:dyDescent="0.55000000000000004">
      <c r="A194" s="39"/>
      <c r="B194" s="527"/>
      <c r="C194" s="35" t="s">
        <v>67</v>
      </c>
      <c r="D194" s="56"/>
      <c r="E194" s="56"/>
      <c r="F194" s="56"/>
      <c r="G194" s="56"/>
      <c r="H194" s="56"/>
      <c r="I194" s="56"/>
      <c r="J194" s="110"/>
      <c r="K194" s="110"/>
      <c r="L194" s="110"/>
      <c r="M194" s="110"/>
      <c r="N194" s="110"/>
      <c r="O194" s="110"/>
    </row>
    <row r="195" spans="1:15" ht="107.25" customHeight="1" x14ac:dyDescent="0.55000000000000004">
      <c r="A195" s="39"/>
      <c r="B195" s="527"/>
      <c r="C195" s="35" t="s">
        <v>9</v>
      </c>
      <c r="D195" s="56"/>
      <c r="E195" s="56"/>
      <c r="F195" s="56"/>
      <c r="G195" s="56"/>
      <c r="H195" s="56"/>
      <c r="I195" s="56"/>
      <c r="J195" s="110"/>
      <c r="K195" s="110"/>
      <c r="L195" s="110"/>
      <c r="M195" s="110"/>
      <c r="N195" s="110"/>
      <c r="O195" s="110"/>
    </row>
    <row r="196" spans="1:15" x14ac:dyDescent="0.55000000000000004">
      <c r="A196" s="39"/>
      <c r="B196" s="31"/>
      <c r="C196" s="35" t="s">
        <v>8</v>
      </c>
      <c r="D196" s="56"/>
      <c r="E196" s="56"/>
      <c r="F196" s="56"/>
      <c r="G196" s="56"/>
      <c r="H196" s="56"/>
      <c r="I196" s="56"/>
      <c r="J196" s="110"/>
      <c r="K196" s="110"/>
      <c r="L196" s="110"/>
      <c r="M196" s="110"/>
      <c r="N196" s="110"/>
      <c r="O196" s="110"/>
    </row>
    <row r="197" spans="1:15" ht="97.2" x14ac:dyDescent="0.55000000000000004">
      <c r="A197" s="39"/>
      <c r="B197" s="31"/>
      <c r="C197" s="32" t="s">
        <v>11</v>
      </c>
      <c r="D197" s="56"/>
      <c r="E197" s="56"/>
      <c r="F197" s="56"/>
      <c r="G197" s="56"/>
      <c r="H197" s="56"/>
      <c r="I197" s="56"/>
      <c r="J197" s="110"/>
      <c r="K197" s="110"/>
      <c r="L197" s="110"/>
      <c r="M197" s="110"/>
      <c r="N197" s="110"/>
      <c r="O197" s="110"/>
    </row>
    <row r="198" spans="1:15" ht="97.2" x14ac:dyDescent="0.55000000000000004">
      <c r="A198" s="39"/>
      <c r="B198" s="31"/>
      <c r="C198" s="33" t="s">
        <v>17</v>
      </c>
      <c r="D198" s="56"/>
      <c r="E198" s="56"/>
      <c r="F198" s="56"/>
      <c r="G198" s="56"/>
      <c r="H198" s="56"/>
      <c r="I198" s="56"/>
      <c r="J198" s="110"/>
      <c r="K198" s="110"/>
      <c r="L198" s="110"/>
      <c r="M198" s="110"/>
      <c r="N198" s="110"/>
      <c r="O198" s="110"/>
    </row>
    <row r="199" spans="1:15" ht="97.2" x14ac:dyDescent="0.55000000000000004">
      <c r="A199" s="39"/>
      <c r="B199" s="31"/>
      <c r="C199" s="33" t="s">
        <v>18</v>
      </c>
      <c r="D199" s="56"/>
      <c r="E199" s="56"/>
      <c r="F199" s="56"/>
      <c r="G199" s="56"/>
      <c r="H199" s="56"/>
      <c r="I199" s="56"/>
      <c r="J199" s="110"/>
      <c r="K199" s="110"/>
      <c r="L199" s="110"/>
      <c r="M199" s="110"/>
      <c r="N199" s="110"/>
      <c r="O199" s="110"/>
    </row>
    <row r="200" spans="1:15" ht="97.2" x14ac:dyDescent="0.55000000000000004">
      <c r="A200" s="39"/>
      <c r="B200" s="31"/>
      <c r="C200" s="34" t="s">
        <v>12</v>
      </c>
      <c r="D200" s="56"/>
      <c r="E200" s="56"/>
      <c r="F200" s="56"/>
      <c r="G200" s="56"/>
      <c r="H200" s="56"/>
      <c r="I200" s="56"/>
      <c r="J200" s="110"/>
      <c r="K200" s="110"/>
      <c r="L200" s="110"/>
      <c r="M200" s="110"/>
      <c r="N200" s="110"/>
      <c r="O200" s="110"/>
    </row>
    <row r="201" spans="1:15" ht="97.2" x14ac:dyDescent="0.55000000000000004">
      <c r="A201" s="39"/>
      <c r="B201" s="31"/>
      <c r="C201" s="34" t="s">
        <v>13</v>
      </c>
      <c r="D201" s="56"/>
      <c r="E201" s="56"/>
      <c r="F201" s="56"/>
      <c r="G201" s="56"/>
      <c r="H201" s="56"/>
      <c r="I201" s="56"/>
      <c r="J201" s="110"/>
      <c r="K201" s="110"/>
      <c r="L201" s="110"/>
      <c r="M201" s="110"/>
      <c r="N201" s="110"/>
      <c r="O201" s="110"/>
    </row>
    <row r="202" spans="1:15" ht="97.2" x14ac:dyDescent="0.55000000000000004">
      <c r="A202" s="39"/>
      <c r="B202" s="31"/>
      <c r="C202" s="34" t="s">
        <v>14</v>
      </c>
      <c r="D202" s="56"/>
      <c r="E202" s="56"/>
      <c r="F202" s="56"/>
      <c r="G202" s="56"/>
      <c r="H202" s="56"/>
      <c r="I202" s="56"/>
      <c r="J202" s="110"/>
      <c r="K202" s="110"/>
      <c r="L202" s="110"/>
      <c r="M202" s="110"/>
      <c r="N202" s="110"/>
      <c r="O202" s="110"/>
    </row>
    <row r="203" spans="1:15" ht="97.2" x14ac:dyDescent="0.55000000000000004">
      <c r="A203" s="39"/>
      <c r="B203" s="31"/>
      <c r="C203" s="34" t="s">
        <v>15</v>
      </c>
      <c r="D203" s="56"/>
      <c r="E203" s="56"/>
      <c r="F203" s="56"/>
      <c r="G203" s="56"/>
      <c r="H203" s="56"/>
      <c r="I203" s="56"/>
      <c r="J203" s="110"/>
      <c r="K203" s="110"/>
      <c r="L203" s="110"/>
      <c r="M203" s="110"/>
      <c r="N203" s="110"/>
      <c r="O203" s="110"/>
    </row>
    <row r="204" spans="1:15" ht="129.6" x14ac:dyDescent="0.55000000000000004">
      <c r="A204" s="39"/>
      <c r="B204" s="31"/>
      <c r="C204" s="35" t="s">
        <v>16</v>
      </c>
      <c r="D204" s="56"/>
      <c r="E204" s="56"/>
      <c r="F204" s="56"/>
      <c r="G204" s="56"/>
      <c r="H204" s="56"/>
      <c r="I204" s="56"/>
      <c r="J204" s="110"/>
      <c r="K204" s="110"/>
      <c r="L204" s="110"/>
      <c r="M204" s="110"/>
      <c r="N204" s="110"/>
      <c r="O204" s="110"/>
    </row>
    <row r="205" spans="1:15" x14ac:dyDescent="0.55000000000000004">
      <c r="A205" s="39"/>
      <c r="B205" s="31"/>
      <c r="C205" s="35" t="s">
        <v>7</v>
      </c>
      <c r="D205" s="56"/>
      <c r="E205" s="56"/>
      <c r="F205" s="56"/>
      <c r="G205" s="56"/>
      <c r="H205" s="56"/>
      <c r="I205" s="56"/>
      <c r="J205" s="110"/>
      <c r="K205" s="110"/>
      <c r="L205" s="110"/>
      <c r="M205" s="110"/>
      <c r="N205" s="110"/>
      <c r="O205" s="110"/>
    </row>
    <row r="206" spans="1:15" x14ac:dyDescent="0.55000000000000004">
      <c r="A206" s="39"/>
      <c r="B206" s="31"/>
      <c r="C206" s="35" t="s">
        <v>6</v>
      </c>
      <c r="D206" s="56"/>
      <c r="E206" s="56"/>
      <c r="F206" s="56"/>
      <c r="G206" s="56"/>
      <c r="H206" s="56"/>
      <c r="I206" s="56"/>
      <c r="J206" s="110"/>
      <c r="K206" s="110"/>
      <c r="L206" s="110"/>
      <c r="M206" s="110"/>
      <c r="N206" s="110"/>
      <c r="O206" s="110"/>
    </row>
    <row r="207" spans="1:15" ht="64.8" x14ac:dyDescent="0.55000000000000004">
      <c r="A207" s="40" t="s">
        <v>393</v>
      </c>
      <c r="B207" s="40" t="s">
        <v>73</v>
      </c>
      <c r="C207" s="38" t="s">
        <v>0</v>
      </c>
      <c r="D207" s="56">
        <v>0</v>
      </c>
      <c r="E207" s="56"/>
      <c r="F207" s="56">
        <v>0</v>
      </c>
      <c r="G207" s="56">
        <v>0</v>
      </c>
      <c r="H207" s="56"/>
      <c r="I207" s="56">
        <v>0</v>
      </c>
      <c r="J207" s="117">
        <v>0</v>
      </c>
      <c r="K207" s="117"/>
      <c r="L207" s="117">
        <v>0</v>
      </c>
      <c r="M207" s="117">
        <v>0</v>
      </c>
      <c r="N207" s="117"/>
      <c r="O207" s="117">
        <v>0</v>
      </c>
    </row>
    <row r="208" spans="1:15" x14ac:dyDescent="0.55000000000000004">
      <c r="A208" s="41"/>
      <c r="B208" s="41"/>
      <c r="C208" s="35" t="s">
        <v>67</v>
      </c>
      <c r="D208" s="56"/>
      <c r="E208" s="56"/>
      <c r="F208" s="56"/>
      <c r="G208" s="56"/>
      <c r="H208" s="56"/>
      <c r="I208" s="56"/>
      <c r="J208" s="110"/>
      <c r="K208" s="110"/>
      <c r="L208" s="110"/>
      <c r="M208" s="110"/>
      <c r="N208" s="110"/>
      <c r="O208" s="110"/>
    </row>
    <row r="209" spans="1:15" ht="64.8" x14ac:dyDescent="0.55000000000000004">
      <c r="A209" s="41"/>
      <c r="B209" s="41"/>
      <c r="C209" s="35" t="s">
        <v>9</v>
      </c>
      <c r="D209" s="56"/>
      <c r="E209" s="56"/>
      <c r="F209" s="56"/>
      <c r="G209" s="56"/>
      <c r="H209" s="56"/>
      <c r="I209" s="56"/>
      <c r="J209" s="110"/>
      <c r="K209" s="110"/>
      <c r="L209" s="110"/>
      <c r="M209" s="110"/>
      <c r="N209" s="110"/>
      <c r="O209" s="110"/>
    </row>
    <row r="210" spans="1:15" x14ac:dyDescent="0.55000000000000004">
      <c r="A210" s="41"/>
      <c r="B210" s="41"/>
      <c r="C210" s="35" t="s">
        <v>8</v>
      </c>
      <c r="D210" s="56"/>
      <c r="E210" s="56"/>
      <c r="F210" s="56"/>
      <c r="G210" s="56"/>
      <c r="H210" s="56"/>
      <c r="I210" s="56"/>
      <c r="J210" s="110"/>
      <c r="K210" s="110"/>
      <c r="L210" s="110"/>
      <c r="M210" s="110"/>
      <c r="N210" s="110"/>
      <c r="O210" s="110"/>
    </row>
    <row r="211" spans="1:15" ht="97.2" x14ac:dyDescent="0.55000000000000004">
      <c r="A211" s="41"/>
      <c r="B211" s="41"/>
      <c r="C211" s="32" t="s">
        <v>11</v>
      </c>
      <c r="D211" s="56"/>
      <c r="E211" s="56"/>
      <c r="F211" s="56"/>
      <c r="G211" s="56"/>
      <c r="H211" s="56"/>
      <c r="I211" s="56"/>
      <c r="J211" s="110"/>
      <c r="K211" s="110"/>
      <c r="L211" s="110"/>
      <c r="M211" s="110"/>
      <c r="N211" s="110"/>
      <c r="O211" s="110"/>
    </row>
    <row r="212" spans="1:15" ht="97.2" x14ac:dyDescent="0.55000000000000004">
      <c r="A212" s="41"/>
      <c r="B212" s="41"/>
      <c r="C212" s="33" t="s">
        <v>17</v>
      </c>
      <c r="D212" s="56"/>
      <c r="E212" s="56"/>
      <c r="F212" s="56"/>
      <c r="G212" s="56"/>
      <c r="H212" s="56"/>
      <c r="I212" s="56"/>
      <c r="J212" s="110"/>
      <c r="K212" s="110"/>
      <c r="L212" s="110"/>
      <c r="M212" s="110"/>
      <c r="N212" s="110"/>
      <c r="O212" s="110"/>
    </row>
    <row r="213" spans="1:15" ht="97.2" x14ac:dyDescent="0.55000000000000004">
      <c r="A213" s="41"/>
      <c r="B213" s="41"/>
      <c r="C213" s="33" t="s">
        <v>18</v>
      </c>
      <c r="D213" s="56"/>
      <c r="E213" s="56"/>
      <c r="F213" s="56"/>
      <c r="G213" s="56"/>
      <c r="H213" s="56"/>
      <c r="I213" s="56"/>
      <c r="J213" s="110"/>
      <c r="K213" s="110"/>
      <c r="L213" s="110"/>
      <c r="M213" s="110"/>
      <c r="N213" s="110"/>
      <c r="O213" s="110"/>
    </row>
    <row r="214" spans="1:15" ht="97.2" x14ac:dyDescent="0.55000000000000004">
      <c r="A214" s="41"/>
      <c r="B214" s="41"/>
      <c r="C214" s="34" t="s">
        <v>12</v>
      </c>
      <c r="D214" s="56"/>
      <c r="E214" s="56"/>
      <c r="F214" s="56"/>
      <c r="G214" s="56"/>
      <c r="H214" s="56"/>
      <c r="I214" s="56"/>
      <c r="J214" s="110"/>
      <c r="K214" s="110"/>
      <c r="L214" s="110"/>
      <c r="M214" s="110"/>
      <c r="N214" s="110"/>
      <c r="O214" s="110"/>
    </row>
    <row r="215" spans="1:15" ht="97.2" x14ac:dyDescent="0.55000000000000004">
      <c r="A215" s="41"/>
      <c r="B215" s="41"/>
      <c r="C215" s="34" t="s">
        <v>13</v>
      </c>
      <c r="D215" s="56"/>
      <c r="E215" s="56"/>
      <c r="F215" s="56"/>
      <c r="G215" s="56"/>
      <c r="H215" s="56"/>
      <c r="I215" s="56"/>
      <c r="J215" s="110"/>
      <c r="K215" s="110"/>
      <c r="L215" s="110"/>
      <c r="M215" s="110"/>
      <c r="N215" s="110"/>
      <c r="O215" s="110"/>
    </row>
    <row r="216" spans="1:15" ht="97.2" x14ac:dyDescent="0.55000000000000004">
      <c r="A216" s="41"/>
      <c r="B216" s="41"/>
      <c r="C216" s="34" t="s">
        <v>14</v>
      </c>
      <c r="D216" s="56"/>
      <c r="E216" s="56"/>
      <c r="F216" s="56"/>
      <c r="G216" s="56"/>
      <c r="H216" s="56"/>
      <c r="I216" s="56"/>
      <c r="J216" s="110"/>
      <c r="K216" s="110"/>
      <c r="L216" s="110"/>
      <c r="M216" s="110"/>
      <c r="N216" s="110"/>
      <c r="O216" s="110"/>
    </row>
    <row r="217" spans="1:15" ht="97.2" x14ac:dyDescent="0.55000000000000004">
      <c r="A217" s="41"/>
      <c r="B217" s="41"/>
      <c r="C217" s="34" t="s">
        <v>15</v>
      </c>
      <c r="D217" s="56"/>
      <c r="E217" s="56"/>
      <c r="F217" s="56"/>
      <c r="G217" s="56"/>
      <c r="H217" s="56"/>
      <c r="I217" s="56"/>
      <c r="J217" s="110"/>
      <c r="K217" s="110"/>
      <c r="L217" s="110"/>
      <c r="M217" s="110"/>
      <c r="N217" s="110"/>
      <c r="O217" s="110"/>
    </row>
    <row r="218" spans="1:15" ht="129.6" x14ac:dyDescent="0.55000000000000004">
      <c r="A218" s="41"/>
      <c r="B218" s="41"/>
      <c r="C218" s="35" t="s">
        <v>16</v>
      </c>
      <c r="D218" s="56"/>
      <c r="E218" s="56"/>
      <c r="F218" s="56"/>
      <c r="G218" s="56"/>
      <c r="H218" s="56"/>
      <c r="I218" s="56"/>
      <c r="J218" s="110"/>
      <c r="K218" s="110"/>
      <c r="L218" s="110"/>
      <c r="M218" s="110"/>
      <c r="N218" s="110"/>
      <c r="O218" s="110"/>
    </row>
    <row r="219" spans="1:15" x14ac:dyDescent="0.55000000000000004">
      <c r="A219" s="41"/>
      <c r="B219" s="41"/>
      <c r="C219" s="35" t="s">
        <v>7</v>
      </c>
      <c r="D219" s="56"/>
      <c r="E219" s="56"/>
      <c r="F219" s="56"/>
      <c r="G219" s="56"/>
      <c r="H219" s="56"/>
      <c r="I219" s="56"/>
      <c r="J219" s="110"/>
      <c r="K219" s="110"/>
      <c r="L219" s="110"/>
      <c r="M219" s="110"/>
      <c r="N219" s="110"/>
      <c r="O219" s="110"/>
    </row>
    <row r="220" spans="1:15" x14ac:dyDescent="0.55000000000000004">
      <c r="A220" s="41"/>
      <c r="B220" s="41"/>
      <c r="C220" s="35" t="s">
        <v>6</v>
      </c>
      <c r="D220" s="56"/>
      <c r="E220" s="56"/>
      <c r="F220" s="56"/>
      <c r="G220" s="56"/>
      <c r="H220" s="56"/>
      <c r="I220" s="56"/>
      <c r="J220" s="110"/>
      <c r="K220" s="110"/>
      <c r="L220" s="110"/>
      <c r="M220" s="110"/>
      <c r="N220" s="110"/>
      <c r="O220" s="110"/>
    </row>
    <row r="221" spans="1:15" ht="75" customHeight="1" x14ac:dyDescent="0.55000000000000004">
      <c r="A221" s="40" t="s">
        <v>394</v>
      </c>
      <c r="B221" s="522" t="s">
        <v>74</v>
      </c>
      <c r="C221" s="29" t="s">
        <v>0</v>
      </c>
      <c r="D221" s="56">
        <v>0</v>
      </c>
      <c r="E221" s="56"/>
      <c r="F221" s="56">
        <v>0</v>
      </c>
      <c r="G221" s="56">
        <v>0</v>
      </c>
      <c r="H221" s="56"/>
      <c r="I221" s="56">
        <v>0</v>
      </c>
      <c r="J221" s="117">
        <v>0</v>
      </c>
      <c r="K221" s="117"/>
      <c r="L221" s="117">
        <v>0</v>
      </c>
      <c r="M221" s="117">
        <v>0</v>
      </c>
      <c r="N221" s="117"/>
      <c r="O221" s="117">
        <v>0</v>
      </c>
    </row>
    <row r="222" spans="1:15" x14ac:dyDescent="0.55000000000000004">
      <c r="A222" s="41"/>
      <c r="B222" s="523"/>
      <c r="C222" s="30" t="s">
        <v>67</v>
      </c>
      <c r="D222" s="56"/>
      <c r="E222" s="56"/>
      <c r="F222" s="56"/>
      <c r="G222" s="56"/>
      <c r="H222" s="56"/>
      <c r="I222" s="56"/>
      <c r="J222" s="110"/>
      <c r="K222" s="110"/>
      <c r="L222" s="110"/>
      <c r="M222" s="110"/>
      <c r="N222" s="110"/>
      <c r="O222" s="110"/>
    </row>
    <row r="223" spans="1:15" ht="64.8" x14ac:dyDescent="0.55000000000000004">
      <c r="A223" s="41"/>
      <c r="B223" s="523"/>
      <c r="C223" s="30" t="s">
        <v>9</v>
      </c>
      <c r="D223" s="56"/>
      <c r="E223" s="56"/>
      <c r="F223" s="56"/>
      <c r="G223" s="56"/>
      <c r="H223" s="56"/>
      <c r="I223" s="56"/>
      <c r="J223" s="110"/>
      <c r="K223" s="110"/>
      <c r="L223" s="110"/>
      <c r="M223" s="110"/>
      <c r="N223" s="110"/>
      <c r="O223" s="110"/>
    </row>
    <row r="224" spans="1:15" x14ac:dyDescent="0.55000000000000004">
      <c r="A224" s="41"/>
      <c r="B224" s="41"/>
      <c r="C224" s="30" t="s">
        <v>8</v>
      </c>
      <c r="D224" s="56"/>
      <c r="E224" s="56"/>
      <c r="F224" s="56"/>
      <c r="G224" s="56"/>
      <c r="H224" s="56"/>
      <c r="I224" s="56"/>
      <c r="J224" s="110"/>
      <c r="K224" s="110"/>
      <c r="L224" s="110"/>
      <c r="M224" s="110"/>
      <c r="N224" s="110"/>
      <c r="O224" s="110"/>
    </row>
    <row r="225" spans="1:15" ht="97.2" x14ac:dyDescent="0.55000000000000004">
      <c r="A225" s="41"/>
      <c r="B225" s="41"/>
      <c r="C225" s="32" t="s">
        <v>11</v>
      </c>
      <c r="D225" s="56"/>
      <c r="E225" s="56"/>
      <c r="F225" s="56"/>
      <c r="G225" s="56"/>
      <c r="H225" s="56"/>
      <c r="I225" s="56"/>
      <c r="J225" s="110"/>
      <c r="K225" s="110"/>
      <c r="L225" s="110"/>
      <c r="M225" s="110"/>
      <c r="N225" s="110"/>
      <c r="O225" s="110"/>
    </row>
    <row r="226" spans="1:15" ht="97.2" x14ac:dyDescent="0.55000000000000004">
      <c r="A226" s="41"/>
      <c r="B226" s="41"/>
      <c r="C226" s="33" t="s">
        <v>17</v>
      </c>
      <c r="D226" s="56"/>
      <c r="E226" s="56"/>
      <c r="F226" s="56"/>
      <c r="G226" s="56"/>
      <c r="H226" s="56"/>
      <c r="I226" s="56"/>
      <c r="J226" s="110"/>
      <c r="K226" s="110"/>
      <c r="L226" s="110"/>
      <c r="M226" s="110"/>
      <c r="N226" s="110"/>
      <c r="O226" s="110"/>
    </row>
    <row r="227" spans="1:15" ht="97.2" x14ac:dyDescent="0.55000000000000004">
      <c r="A227" s="41"/>
      <c r="B227" s="41"/>
      <c r="C227" s="33" t="s">
        <v>18</v>
      </c>
      <c r="D227" s="56"/>
      <c r="E227" s="56"/>
      <c r="F227" s="56"/>
      <c r="G227" s="56"/>
      <c r="H227" s="56"/>
      <c r="I227" s="56"/>
      <c r="J227" s="110"/>
      <c r="K227" s="110"/>
      <c r="L227" s="110"/>
      <c r="M227" s="110"/>
      <c r="N227" s="110"/>
      <c r="O227" s="110"/>
    </row>
    <row r="228" spans="1:15" ht="97.2" x14ac:dyDescent="0.55000000000000004">
      <c r="A228" s="41"/>
      <c r="B228" s="41"/>
      <c r="C228" s="34" t="s">
        <v>12</v>
      </c>
      <c r="D228" s="56"/>
      <c r="E228" s="56"/>
      <c r="F228" s="56"/>
      <c r="G228" s="56"/>
      <c r="H228" s="56"/>
      <c r="I228" s="56"/>
      <c r="J228" s="110"/>
      <c r="K228" s="110"/>
      <c r="L228" s="110"/>
      <c r="M228" s="110"/>
      <c r="N228" s="110"/>
      <c r="O228" s="110"/>
    </row>
    <row r="229" spans="1:15" ht="97.2" x14ac:dyDescent="0.55000000000000004">
      <c r="A229" s="41"/>
      <c r="B229" s="41"/>
      <c r="C229" s="34" t="s">
        <v>13</v>
      </c>
      <c r="D229" s="56"/>
      <c r="E229" s="56"/>
      <c r="F229" s="56"/>
      <c r="G229" s="56"/>
      <c r="H229" s="56"/>
      <c r="I229" s="56"/>
      <c r="J229" s="110"/>
      <c r="K229" s="110"/>
      <c r="L229" s="110"/>
      <c r="M229" s="110"/>
      <c r="N229" s="110"/>
      <c r="O229" s="110"/>
    </row>
    <row r="230" spans="1:15" ht="97.2" x14ac:dyDescent="0.55000000000000004">
      <c r="A230" s="41"/>
      <c r="B230" s="41"/>
      <c r="C230" s="34" t="s">
        <v>14</v>
      </c>
      <c r="D230" s="56"/>
      <c r="E230" s="56"/>
      <c r="F230" s="56"/>
      <c r="G230" s="56"/>
      <c r="H230" s="56"/>
      <c r="I230" s="56"/>
      <c r="J230" s="110"/>
      <c r="K230" s="110"/>
      <c r="L230" s="110"/>
      <c r="M230" s="110"/>
      <c r="N230" s="110"/>
      <c r="O230" s="110"/>
    </row>
    <row r="231" spans="1:15" ht="97.2" x14ac:dyDescent="0.55000000000000004">
      <c r="A231" s="41"/>
      <c r="B231" s="41"/>
      <c r="C231" s="34" t="s">
        <v>15</v>
      </c>
      <c r="D231" s="56"/>
      <c r="E231" s="56"/>
      <c r="F231" s="56"/>
      <c r="G231" s="56"/>
      <c r="H231" s="56"/>
      <c r="I231" s="56"/>
      <c r="J231" s="110"/>
      <c r="K231" s="110"/>
      <c r="L231" s="110"/>
      <c r="M231" s="110"/>
      <c r="N231" s="110"/>
      <c r="O231" s="110"/>
    </row>
    <row r="232" spans="1:15" ht="129.6" x14ac:dyDescent="0.55000000000000004">
      <c r="A232" s="41"/>
      <c r="B232" s="41"/>
      <c r="C232" s="35" t="s">
        <v>16</v>
      </c>
      <c r="D232" s="56"/>
      <c r="E232" s="56"/>
      <c r="F232" s="56"/>
      <c r="G232" s="56"/>
      <c r="H232" s="56"/>
      <c r="I232" s="56"/>
      <c r="J232" s="110"/>
      <c r="K232" s="110"/>
      <c r="L232" s="110"/>
      <c r="M232" s="110"/>
      <c r="N232" s="110"/>
      <c r="O232" s="110"/>
    </row>
    <row r="233" spans="1:15" x14ac:dyDescent="0.55000000000000004">
      <c r="A233" s="41"/>
      <c r="B233" s="41"/>
      <c r="C233" s="30" t="s">
        <v>7</v>
      </c>
      <c r="D233" s="56"/>
      <c r="E233" s="56"/>
      <c r="F233" s="56"/>
      <c r="G233" s="56"/>
      <c r="H233" s="56"/>
      <c r="I233" s="56"/>
      <c r="J233" s="110"/>
      <c r="K233" s="110"/>
      <c r="L233" s="110"/>
      <c r="M233" s="110"/>
      <c r="N233" s="110"/>
      <c r="O233" s="110"/>
    </row>
    <row r="234" spans="1:15" x14ac:dyDescent="0.55000000000000004">
      <c r="A234" s="41"/>
      <c r="B234" s="41"/>
      <c r="C234" s="30" t="s">
        <v>6</v>
      </c>
      <c r="D234" s="56"/>
      <c r="E234" s="56"/>
      <c r="F234" s="56"/>
      <c r="G234" s="56"/>
      <c r="H234" s="56"/>
      <c r="I234" s="56"/>
      <c r="J234" s="110"/>
      <c r="K234" s="110"/>
      <c r="L234" s="110"/>
      <c r="M234" s="110"/>
      <c r="N234" s="110"/>
      <c r="O234" s="110"/>
    </row>
    <row r="235" spans="1:15" ht="63.75" customHeight="1" x14ac:dyDescent="0.55000000000000004">
      <c r="A235" s="50" t="s">
        <v>395</v>
      </c>
      <c r="B235" s="522" t="s">
        <v>75</v>
      </c>
      <c r="C235" s="38" t="s">
        <v>0</v>
      </c>
      <c r="D235" s="56">
        <v>0</v>
      </c>
      <c r="E235" s="56"/>
      <c r="F235" s="56">
        <v>0</v>
      </c>
      <c r="G235" s="56">
        <v>0</v>
      </c>
      <c r="H235" s="56"/>
      <c r="I235" s="56">
        <v>0</v>
      </c>
      <c r="J235" s="117">
        <v>0</v>
      </c>
      <c r="K235" s="117"/>
      <c r="L235" s="117">
        <v>0</v>
      </c>
      <c r="M235" s="117">
        <v>0</v>
      </c>
      <c r="N235" s="117"/>
      <c r="O235" s="117">
        <v>0</v>
      </c>
    </row>
    <row r="236" spans="1:15" x14ac:dyDescent="0.55000000000000004">
      <c r="A236" s="44"/>
      <c r="B236" s="523"/>
      <c r="C236" s="35" t="s">
        <v>67</v>
      </c>
      <c r="D236" s="56"/>
      <c r="E236" s="56"/>
      <c r="F236" s="56"/>
      <c r="G236" s="56"/>
      <c r="H236" s="56"/>
      <c r="I236" s="56"/>
      <c r="J236" s="110"/>
      <c r="K236" s="110"/>
      <c r="L236" s="110"/>
      <c r="M236" s="110"/>
      <c r="N236" s="110"/>
      <c r="O236" s="110"/>
    </row>
    <row r="237" spans="1:15" ht="64.8" x14ac:dyDescent="0.55000000000000004">
      <c r="A237" s="44"/>
      <c r="B237" s="523"/>
      <c r="C237" s="35" t="s">
        <v>9</v>
      </c>
      <c r="D237" s="56"/>
      <c r="E237" s="56"/>
      <c r="F237" s="56"/>
      <c r="G237" s="56"/>
      <c r="H237" s="56"/>
      <c r="I237" s="56"/>
      <c r="J237" s="110"/>
      <c r="K237" s="110"/>
      <c r="L237" s="110"/>
      <c r="M237" s="110"/>
      <c r="N237" s="110"/>
      <c r="O237" s="110"/>
    </row>
    <row r="238" spans="1:15" x14ac:dyDescent="0.55000000000000004">
      <c r="A238" s="44"/>
      <c r="B238" s="523"/>
      <c r="C238" s="46" t="s">
        <v>8</v>
      </c>
      <c r="D238" s="56"/>
      <c r="E238" s="56"/>
      <c r="F238" s="56"/>
      <c r="G238" s="56"/>
      <c r="H238" s="56"/>
      <c r="I238" s="56"/>
      <c r="J238" s="110"/>
      <c r="K238" s="110"/>
      <c r="L238" s="110"/>
      <c r="M238" s="110"/>
      <c r="N238" s="110"/>
      <c r="O238" s="110"/>
    </row>
    <row r="239" spans="1:15" ht="97.2" x14ac:dyDescent="0.55000000000000004">
      <c r="A239" s="44"/>
      <c r="B239" s="523"/>
      <c r="C239" s="32" t="s">
        <v>11</v>
      </c>
      <c r="D239" s="56"/>
      <c r="E239" s="56"/>
      <c r="F239" s="56"/>
      <c r="G239" s="56"/>
      <c r="H239" s="56"/>
      <c r="I239" s="56"/>
      <c r="J239" s="110"/>
      <c r="K239" s="110"/>
      <c r="L239" s="110"/>
      <c r="M239" s="110"/>
      <c r="N239" s="110"/>
      <c r="O239" s="110"/>
    </row>
    <row r="240" spans="1:15" ht="105" customHeight="1" x14ac:dyDescent="0.55000000000000004">
      <c r="A240" s="44"/>
      <c r="B240" s="523"/>
      <c r="C240" s="33" t="s">
        <v>17</v>
      </c>
      <c r="D240" s="56"/>
      <c r="E240" s="56"/>
      <c r="F240" s="56"/>
      <c r="G240" s="56"/>
      <c r="H240" s="56"/>
      <c r="I240" s="56"/>
      <c r="J240" s="110"/>
      <c r="K240" s="110"/>
      <c r="L240" s="110"/>
      <c r="M240" s="110"/>
      <c r="N240" s="110"/>
      <c r="O240" s="110"/>
    </row>
    <row r="241" spans="1:15" ht="97.2" x14ac:dyDescent="0.55000000000000004">
      <c r="A241" s="44"/>
      <c r="B241" s="41"/>
      <c r="C241" s="33" t="s">
        <v>18</v>
      </c>
      <c r="D241" s="56"/>
      <c r="E241" s="56"/>
      <c r="F241" s="56"/>
      <c r="G241" s="56"/>
      <c r="H241" s="56"/>
      <c r="I241" s="56"/>
      <c r="J241" s="110"/>
      <c r="K241" s="110"/>
      <c r="L241" s="110"/>
      <c r="M241" s="110"/>
      <c r="N241" s="110"/>
      <c r="O241" s="110"/>
    </row>
    <row r="242" spans="1:15" ht="97.2" x14ac:dyDescent="0.55000000000000004">
      <c r="A242" s="44"/>
      <c r="B242" s="41"/>
      <c r="C242" s="34" t="s">
        <v>12</v>
      </c>
      <c r="D242" s="56"/>
      <c r="E242" s="56"/>
      <c r="F242" s="56"/>
      <c r="G242" s="56"/>
      <c r="H242" s="56"/>
      <c r="I242" s="56"/>
      <c r="J242" s="110"/>
      <c r="K242" s="110"/>
      <c r="L242" s="110"/>
      <c r="M242" s="110"/>
      <c r="N242" s="110"/>
      <c r="O242" s="110"/>
    </row>
    <row r="243" spans="1:15" ht="97.2" x14ac:dyDescent="0.55000000000000004">
      <c r="A243" s="44"/>
      <c r="B243" s="41"/>
      <c r="C243" s="34" t="s">
        <v>13</v>
      </c>
      <c r="D243" s="56"/>
      <c r="E243" s="56"/>
      <c r="F243" s="56"/>
      <c r="G243" s="56"/>
      <c r="H243" s="56"/>
      <c r="I243" s="56"/>
      <c r="J243" s="110"/>
      <c r="K243" s="110"/>
      <c r="L243" s="110"/>
      <c r="M243" s="110"/>
      <c r="N243" s="110"/>
      <c r="O243" s="110"/>
    </row>
    <row r="244" spans="1:15" ht="97.2" x14ac:dyDescent="0.55000000000000004">
      <c r="A244" s="44"/>
      <c r="B244" s="41"/>
      <c r="C244" s="34" t="s">
        <v>14</v>
      </c>
      <c r="D244" s="56"/>
      <c r="E244" s="56"/>
      <c r="F244" s="56"/>
      <c r="G244" s="56"/>
      <c r="H244" s="56"/>
      <c r="I244" s="56"/>
      <c r="J244" s="110"/>
      <c r="K244" s="110"/>
      <c r="L244" s="110"/>
      <c r="M244" s="110"/>
      <c r="N244" s="110"/>
      <c r="O244" s="110"/>
    </row>
    <row r="245" spans="1:15" ht="97.2" x14ac:dyDescent="0.55000000000000004">
      <c r="A245" s="44"/>
      <c r="B245" s="41"/>
      <c r="C245" s="34" t="s">
        <v>15</v>
      </c>
      <c r="D245" s="56"/>
      <c r="E245" s="56"/>
      <c r="F245" s="56"/>
      <c r="G245" s="56"/>
      <c r="H245" s="56"/>
      <c r="I245" s="56"/>
      <c r="J245" s="110"/>
      <c r="K245" s="110"/>
      <c r="L245" s="110"/>
      <c r="M245" s="110"/>
      <c r="N245" s="110"/>
      <c r="O245" s="110"/>
    </row>
    <row r="246" spans="1:15" ht="129.6" x14ac:dyDescent="0.55000000000000004">
      <c r="A246" s="44"/>
      <c r="B246" s="41"/>
      <c r="C246" s="35" t="s">
        <v>16</v>
      </c>
      <c r="D246" s="56"/>
      <c r="E246" s="56"/>
      <c r="F246" s="56"/>
      <c r="G246" s="56"/>
      <c r="H246" s="56"/>
      <c r="I246" s="56"/>
      <c r="J246" s="110"/>
      <c r="K246" s="110"/>
      <c r="L246" s="110"/>
      <c r="M246" s="110"/>
      <c r="N246" s="110"/>
      <c r="O246" s="110"/>
    </row>
    <row r="247" spans="1:15" x14ac:dyDescent="0.55000000000000004">
      <c r="A247" s="44"/>
      <c r="B247" s="41"/>
      <c r="C247" s="35" t="s">
        <v>7</v>
      </c>
      <c r="D247" s="56"/>
      <c r="E247" s="56"/>
      <c r="F247" s="56"/>
      <c r="G247" s="56"/>
      <c r="H247" s="56"/>
      <c r="I247" s="56"/>
      <c r="J247" s="110"/>
      <c r="K247" s="110"/>
      <c r="L247" s="110"/>
      <c r="M247" s="110"/>
      <c r="N247" s="110"/>
      <c r="O247" s="110"/>
    </row>
    <row r="248" spans="1:15" x14ac:dyDescent="0.55000000000000004">
      <c r="A248" s="44"/>
      <c r="B248" s="41"/>
      <c r="C248" s="35" t="s">
        <v>6</v>
      </c>
      <c r="D248" s="56"/>
      <c r="E248" s="56"/>
      <c r="F248" s="56"/>
      <c r="G248" s="56"/>
      <c r="H248" s="56"/>
      <c r="I248" s="56"/>
      <c r="J248" s="110"/>
      <c r="K248" s="110"/>
      <c r="L248" s="110"/>
      <c r="M248" s="110"/>
      <c r="N248" s="110"/>
      <c r="O248" s="110"/>
    </row>
    <row r="249" spans="1:15" ht="74.25" customHeight="1" x14ac:dyDescent="0.55000000000000004">
      <c r="A249" s="37" t="s">
        <v>47</v>
      </c>
      <c r="B249" s="526" t="s">
        <v>76</v>
      </c>
      <c r="C249" s="38" t="s">
        <v>0</v>
      </c>
      <c r="D249" s="370">
        <f>D262</f>
        <v>67894.739999999991</v>
      </c>
      <c r="E249" s="370">
        <f>E262</f>
        <v>64494.74</v>
      </c>
      <c r="F249" s="56">
        <f t="shared" ref="F249" si="11">F262</f>
        <v>3400</v>
      </c>
      <c r="G249" s="370">
        <f>D249</f>
        <v>67894.739999999991</v>
      </c>
      <c r="H249" s="370">
        <f>H262</f>
        <v>64494.74</v>
      </c>
      <c r="I249" s="56">
        <f>F249</f>
        <v>3400</v>
      </c>
      <c r="J249" s="370">
        <f>K249+L249</f>
        <v>67894.739999999991</v>
      </c>
      <c r="K249" s="370">
        <f>K262</f>
        <v>64494.74</v>
      </c>
      <c r="L249" s="56">
        <f>L262</f>
        <v>3400</v>
      </c>
      <c r="M249" s="370">
        <f>N249+O249</f>
        <v>67894.739999999991</v>
      </c>
      <c r="N249" s="370">
        <f>N262</f>
        <v>64494.74</v>
      </c>
      <c r="O249" s="56">
        <f>O262</f>
        <v>3400</v>
      </c>
    </row>
    <row r="250" spans="1:15" x14ac:dyDescent="0.55000000000000004">
      <c r="A250" s="39"/>
      <c r="B250" s="527"/>
      <c r="C250" s="35" t="s">
        <v>67</v>
      </c>
      <c r="D250" s="56"/>
      <c r="E250" s="56"/>
      <c r="F250" s="56"/>
      <c r="G250" s="56"/>
      <c r="H250" s="56"/>
      <c r="I250" s="56"/>
      <c r="J250" s="110"/>
      <c r="K250" s="110"/>
      <c r="L250" s="110"/>
      <c r="M250" s="110"/>
      <c r="N250" s="110"/>
      <c r="O250" s="110"/>
    </row>
    <row r="251" spans="1:15" ht="64.8" x14ac:dyDescent="0.55000000000000004">
      <c r="A251" s="39"/>
      <c r="B251" s="527"/>
      <c r="C251" s="35" t="s">
        <v>9</v>
      </c>
      <c r="D251" s="56"/>
      <c r="E251" s="56"/>
      <c r="F251" s="56"/>
      <c r="G251" s="56"/>
      <c r="H251" s="56"/>
      <c r="I251" s="56"/>
      <c r="J251" s="110"/>
      <c r="K251" s="110"/>
      <c r="L251" s="110"/>
      <c r="M251" s="110"/>
      <c r="N251" s="110"/>
      <c r="O251" s="110"/>
    </row>
    <row r="252" spans="1:15" x14ac:dyDescent="0.55000000000000004">
      <c r="A252" s="39"/>
      <c r="B252" s="31"/>
      <c r="C252" s="35" t="s">
        <v>8</v>
      </c>
      <c r="D252" s="56"/>
      <c r="E252" s="56"/>
      <c r="F252" s="56"/>
      <c r="G252" s="56"/>
      <c r="H252" s="56"/>
      <c r="I252" s="56"/>
      <c r="J252" s="110"/>
      <c r="K252" s="110"/>
      <c r="L252" s="110"/>
      <c r="M252" s="110"/>
      <c r="N252" s="110"/>
      <c r="O252" s="110"/>
    </row>
    <row r="253" spans="1:15" ht="97.2" x14ac:dyDescent="0.55000000000000004">
      <c r="A253" s="39"/>
      <c r="B253" s="31"/>
      <c r="C253" s="32" t="s">
        <v>11</v>
      </c>
      <c r="D253" s="56"/>
      <c r="E253" s="56"/>
      <c r="F253" s="56"/>
      <c r="G253" s="56"/>
      <c r="H253" s="56"/>
      <c r="I253" s="56"/>
      <c r="J253" s="110"/>
      <c r="K253" s="110"/>
      <c r="L253" s="110"/>
      <c r="M253" s="110"/>
      <c r="N253" s="110"/>
      <c r="O253" s="110"/>
    </row>
    <row r="254" spans="1:15" ht="97.2" x14ac:dyDescent="0.55000000000000004">
      <c r="A254" s="39"/>
      <c r="B254" s="31"/>
      <c r="C254" s="33" t="s">
        <v>17</v>
      </c>
      <c r="D254" s="56"/>
      <c r="E254" s="56"/>
      <c r="F254" s="56"/>
      <c r="G254" s="56"/>
      <c r="H254" s="56"/>
      <c r="I254" s="56"/>
      <c r="J254" s="110"/>
      <c r="K254" s="110"/>
      <c r="L254" s="110"/>
      <c r="M254" s="110"/>
      <c r="N254" s="110"/>
      <c r="O254" s="110"/>
    </row>
    <row r="255" spans="1:15" ht="97.2" x14ac:dyDescent="0.55000000000000004">
      <c r="A255" s="39"/>
      <c r="B255" s="31"/>
      <c r="C255" s="33" t="s">
        <v>18</v>
      </c>
      <c r="D255" s="56"/>
      <c r="E255" s="56"/>
      <c r="F255" s="56"/>
      <c r="G255" s="56"/>
      <c r="H255" s="56"/>
      <c r="I255" s="56"/>
      <c r="J255" s="110"/>
      <c r="K255" s="110"/>
      <c r="L255" s="110"/>
      <c r="M255" s="110"/>
      <c r="N255" s="110"/>
      <c r="O255" s="110"/>
    </row>
    <row r="256" spans="1:15" ht="97.2" x14ac:dyDescent="0.55000000000000004">
      <c r="A256" s="39"/>
      <c r="B256" s="31"/>
      <c r="C256" s="34" t="s">
        <v>12</v>
      </c>
      <c r="D256" s="56"/>
      <c r="E256" s="56"/>
      <c r="F256" s="56"/>
      <c r="G256" s="56"/>
      <c r="H256" s="56"/>
      <c r="I256" s="56"/>
      <c r="J256" s="110"/>
      <c r="K256" s="110"/>
      <c r="L256" s="110"/>
      <c r="M256" s="110"/>
      <c r="N256" s="110"/>
      <c r="O256" s="110"/>
    </row>
    <row r="257" spans="1:15" ht="97.2" x14ac:dyDescent="0.55000000000000004">
      <c r="A257" s="39"/>
      <c r="B257" s="31"/>
      <c r="C257" s="34" t="s">
        <v>13</v>
      </c>
      <c r="D257" s="56"/>
      <c r="E257" s="56"/>
      <c r="F257" s="56"/>
      <c r="G257" s="56"/>
      <c r="H257" s="56"/>
      <c r="I257" s="56"/>
      <c r="J257" s="110"/>
      <c r="K257" s="110"/>
      <c r="L257" s="110"/>
      <c r="M257" s="110"/>
      <c r="N257" s="110"/>
      <c r="O257" s="110"/>
    </row>
    <row r="258" spans="1:15" ht="97.2" x14ac:dyDescent="0.55000000000000004">
      <c r="A258" s="39"/>
      <c r="B258" s="31"/>
      <c r="C258" s="34" t="s">
        <v>14</v>
      </c>
      <c r="D258" s="56"/>
      <c r="E258" s="56"/>
      <c r="F258" s="56"/>
      <c r="G258" s="56"/>
      <c r="H258" s="56"/>
      <c r="I258" s="56"/>
      <c r="J258" s="110"/>
      <c r="K258" s="110"/>
      <c r="L258" s="110"/>
      <c r="M258" s="110"/>
      <c r="N258" s="110"/>
      <c r="O258" s="110"/>
    </row>
    <row r="259" spans="1:15" ht="97.2" x14ac:dyDescent="0.55000000000000004">
      <c r="A259" s="39"/>
      <c r="B259" s="31"/>
      <c r="C259" s="34" t="s">
        <v>15</v>
      </c>
      <c r="D259" s="56"/>
      <c r="E259" s="56"/>
      <c r="F259" s="56"/>
      <c r="G259" s="56"/>
      <c r="H259" s="56"/>
      <c r="I259" s="56"/>
      <c r="J259" s="110"/>
      <c r="K259" s="110"/>
      <c r="L259" s="110"/>
      <c r="M259" s="110"/>
      <c r="N259" s="110"/>
      <c r="O259" s="110"/>
    </row>
    <row r="260" spans="1:15" ht="129.6" x14ac:dyDescent="0.55000000000000004">
      <c r="A260" s="31"/>
      <c r="B260" s="31"/>
      <c r="C260" s="35" t="s">
        <v>16</v>
      </c>
      <c r="D260" s="56"/>
      <c r="E260" s="56"/>
      <c r="F260" s="56"/>
      <c r="G260" s="56"/>
      <c r="H260" s="56"/>
      <c r="I260" s="56"/>
      <c r="J260" s="110"/>
      <c r="K260" s="110"/>
      <c r="L260" s="110"/>
      <c r="M260" s="110"/>
      <c r="N260" s="110"/>
      <c r="O260" s="110"/>
    </row>
    <row r="261" spans="1:15" x14ac:dyDescent="0.55000000000000004">
      <c r="A261" s="39"/>
      <c r="B261" s="31"/>
      <c r="C261" s="35" t="s">
        <v>7</v>
      </c>
      <c r="D261" s="56"/>
      <c r="E261" s="56"/>
      <c r="F261" s="56"/>
      <c r="G261" s="56"/>
      <c r="H261" s="56"/>
      <c r="I261" s="56"/>
      <c r="J261" s="110"/>
      <c r="K261" s="110"/>
      <c r="L261" s="110"/>
      <c r="M261" s="110"/>
      <c r="N261" s="110"/>
      <c r="O261" s="110"/>
    </row>
    <row r="262" spans="1:15" x14ac:dyDescent="0.55000000000000004">
      <c r="A262" s="39"/>
      <c r="B262" s="31"/>
      <c r="C262" s="35" t="s">
        <v>6</v>
      </c>
      <c r="D262" s="370">
        <f>D276+D318</f>
        <v>67894.739999999991</v>
      </c>
      <c r="E262" s="370">
        <f>E276</f>
        <v>64494.74</v>
      </c>
      <c r="F262" s="56">
        <f t="shared" ref="F262" si="12">F276+F318</f>
        <v>3400</v>
      </c>
      <c r="G262" s="370">
        <f>H262+I262</f>
        <v>67894.739999999991</v>
      </c>
      <c r="H262" s="370">
        <v>64494.74</v>
      </c>
      <c r="I262" s="56">
        <f>F262</f>
        <v>3400</v>
      </c>
      <c r="J262" s="370">
        <f>K262+L262</f>
        <v>67894.739999999991</v>
      </c>
      <c r="K262" s="370">
        <f>K276</f>
        <v>64494.74</v>
      </c>
      <c r="L262" s="56">
        <f>L276</f>
        <v>3400</v>
      </c>
      <c r="M262" s="370">
        <f>N262+O262</f>
        <v>67894.739999999991</v>
      </c>
      <c r="N262" s="370">
        <f>N276</f>
        <v>64494.74</v>
      </c>
      <c r="O262" s="56">
        <f>O276</f>
        <v>3400</v>
      </c>
    </row>
    <row r="263" spans="1:15" ht="68.25" customHeight="1" x14ac:dyDescent="0.55000000000000004">
      <c r="A263" s="40" t="s">
        <v>396</v>
      </c>
      <c r="B263" s="522" t="s">
        <v>110</v>
      </c>
      <c r="C263" s="38" t="s">
        <v>0</v>
      </c>
      <c r="D263" s="370">
        <f>D276</f>
        <v>67894.739999999991</v>
      </c>
      <c r="E263" s="370">
        <f>E276</f>
        <v>64494.74</v>
      </c>
      <c r="F263" s="56">
        <f t="shared" ref="F263" si="13">F276</f>
        <v>3400</v>
      </c>
      <c r="G263" s="370">
        <f>H263+I263</f>
        <v>67894.739999999991</v>
      </c>
      <c r="H263" s="370">
        <f>H276</f>
        <v>64494.74</v>
      </c>
      <c r="I263" s="56">
        <f>F263</f>
        <v>3400</v>
      </c>
      <c r="J263" s="370">
        <f>K263+L263</f>
        <v>67894.739999999991</v>
      </c>
      <c r="K263" s="370">
        <f>K276</f>
        <v>64494.74</v>
      </c>
      <c r="L263" s="56">
        <f>L276</f>
        <v>3400</v>
      </c>
      <c r="M263" s="370">
        <f>N263+O263</f>
        <v>67894.739999999991</v>
      </c>
      <c r="N263" s="370">
        <f>N276</f>
        <v>64494.74</v>
      </c>
      <c r="O263" s="56">
        <f>O276</f>
        <v>3400</v>
      </c>
    </row>
    <row r="264" spans="1:15" x14ac:dyDescent="0.55000000000000004">
      <c r="A264" s="41"/>
      <c r="B264" s="523"/>
      <c r="C264" s="35" t="s">
        <v>67</v>
      </c>
      <c r="D264" s="56"/>
      <c r="E264" s="56"/>
      <c r="F264" s="56"/>
      <c r="G264" s="56"/>
      <c r="H264" s="56"/>
      <c r="I264" s="56"/>
      <c r="J264" s="110"/>
      <c r="K264" s="110"/>
      <c r="L264" s="110"/>
      <c r="M264" s="110"/>
      <c r="N264" s="110"/>
      <c r="O264" s="110"/>
    </row>
    <row r="265" spans="1:15" ht="64.8" x14ac:dyDescent="0.55000000000000004">
      <c r="A265" s="41"/>
      <c r="B265" s="523"/>
      <c r="C265" s="35" t="s">
        <v>9</v>
      </c>
      <c r="D265" s="56"/>
      <c r="E265" s="56"/>
      <c r="F265" s="56"/>
      <c r="G265" s="56"/>
      <c r="H265" s="56"/>
      <c r="I265" s="56"/>
      <c r="J265" s="110"/>
      <c r="K265" s="110"/>
      <c r="L265" s="110"/>
      <c r="M265" s="110"/>
      <c r="N265" s="110"/>
      <c r="O265" s="110"/>
    </row>
    <row r="266" spans="1:15" x14ac:dyDescent="0.55000000000000004">
      <c r="A266" s="41"/>
      <c r="B266" s="523"/>
      <c r="C266" s="35" t="s">
        <v>8</v>
      </c>
      <c r="D266" s="56"/>
      <c r="E266" s="56"/>
      <c r="F266" s="56"/>
      <c r="G266" s="56"/>
      <c r="H266" s="56"/>
      <c r="I266" s="56"/>
      <c r="J266" s="110"/>
      <c r="K266" s="110"/>
      <c r="L266" s="110"/>
      <c r="M266" s="110"/>
      <c r="N266" s="110"/>
      <c r="O266" s="110"/>
    </row>
    <row r="267" spans="1:15" ht="97.2" x14ac:dyDescent="0.55000000000000004">
      <c r="A267" s="41"/>
      <c r="B267" s="523"/>
      <c r="C267" s="32" t="s">
        <v>11</v>
      </c>
      <c r="D267" s="56"/>
      <c r="E267" s="56"/>
      <c r="F267" s="56"/>
      <c r="G267" s="56"/>
      <c r="H267" s="56"/>
      <c r="I267" s="56"/>
      <c r="J267" s="110"/>
      <c r="K267" s="110"/>
      <c r="L267" s="110"/>
      <c r="M267" s="110"/>
      <c r="N267" s="110"/>
      <c r="O267" s="110"/>
    </row>
    <row r="268" spans="1:15" ht="162" x14ac:dyDescent="0.55000000000000004">
      <c r="A268" s="41"/>
      <c r="B268" s="301" t="s">
        <v>109</v>
      </c>
      <c r="C268" s="34" t="s">
        <v>17</v>
      </c>
      <c r="D268" s="56"/>
      <c r="E268" s="56"/>
      <c r="F268" s="56"/>
      <c r="G268" s="56"/>
      <c r="H268" s="56"/>
      <c r="I268" s="56"/>
      <c r="J268" s="110"/>
      <c r="K268" s="110"/>
      <c r="L268" s="110"/>
      <c r="M268" s="110"/>
      <c r="N268" s="110"/>
      <c r="O268" s="110"/>
    </row>
    <row r="269" spans="1:15" ht="97.2" x14ac:dyDescent="0.55000000000000004">
      <c r="A269" s="44"/>
      <c r="B269" s="90"/>
      <c r="C269" s="33" t="s">
        <v>18</v>
      </c>
      <c r="D269" s="56"/>
      <c r="E269" s="56"/>
      <c r="F269" s="56"/>
      <c r="G269" s="56"/>
      <c r="H269" s="56"/>
      <c r="I269" s="56"/>
      <c r="J269" s="110"/>
      <c r="K269" s="110"/>
      <c r="L269" s="110"/>
      <c r="M269" s="110"/>
      <c r="N269" s="110"/>
      <c r="O269" s="110"/>
    </row>
    <row r="270" spans="1:15" ht="97.2" x14ac:dyDescent="0.55000000000000004">
      <c r="A270" s="44"/>
      <c r="B270" s="41"/>
      <c r="C270" s="34" t="s">
        <v>12</v>
      </c>
      <c r="D270" s="56"/>
      <c r="E270" s="56"/>
      <c r="F270" s="56"/>
      <c r="G270" s="56"/>
      <c r="H270" s="56"/>
      <c r="I270" s="56"/>
      <c r="J270" s="110"/>
      <c r="K270" s="110"/>
      <c r="L270" s="110"/>
      <c r="M270" s="110"/>
      <c r="N270" s="110"/>
      <c r="O270" s="110"/>
    </row>
    <row r="271" spans="1:15" ht="97.2" x14ac:dyDescent="0.55000000000000004">
      <c r="A271" s="41"/>
      <c r="B271" s="41"/>
      <c r="C271" s="34" t="s">
        <v>13</v>
      </c>
      <c r="D271" s="56"/>
      <c r="E271" s="56"/>
      <c r="F271" s="56"/>
      <c r="G271" s="56"/>
      <c r="H271" s="56"/>
      <c r="I271" s="56"/>
      <c r="J271" s="110"/>
      <c r="K271" s="110"/>
      <c r="L271" s="110"/>
      <c r="M271" s="110"/>
      <c r="N271" s="110"/>
      <c r="O271" s="110"/>
    </row>
    <row r="272" spans="1:15" ht="97.2" x14ac:dyDescent="0.55000000000000004">
      <c r="A272" s="44"/>
      <c r="B272" s="41"/>
      <c r="C272" s="34" t="s">
        <v>14</v>
      </c>
      <c r="D272" s="56"/>
      <c r="E272" s="56"/>
      <c r="F272" s="56"/>
      <c r="G272" s="56"/>
      <c r="H272" s="56"/>
      <c r="I272" s="56"/>
      <c r="J272" s="110"/>
      <c r="K272" s="110"/>
      <c r="L272" s="110"/>
      <c r="M272" s="110"/>
      <c r="N272" s="110"/>
      <c r="O272" s="110"/>
    </row>
    <row r="273" spans="1:15" ht="97.2" x14ac:dyDescent="0.55000000000000004">
      <c r="A273" s="44"/>
      <c r="B273" s="41"/>
      <c r="C273" s="34" t="s">
        <v>15</v>
      </c>
      <c r="D273" s="56"/>
      <c r="E273" s="56"/>
      <c r="F273" s="56"/>
      <c r="G273" s="56"/>
      <c r="H273" s="56"/>
      <c r="I273" s="56"/>
      <c r="J273" s="110"/>
      <c r="K273" s="110"/>
      <c r="L273" s="110"/>
      <c r="M273" s="110"/>
      <c r="N273" s="110"/>
      <c r="O273" s="110"/>
    </row>
    <row r="274" spans="1:15" ht="129.6" x14ac:dyDescent="0.55000000000000004">
      <c r="A274" s="44"/>
      <c r="B274" s="41"/>
      <c r="C274" s="35" t="s">
        <v>16</v>
      </c>
      <c r="D274" s="56"/>
      <c r="E274" s="56"/>
      <c r="F274" s="56"/>
      <c r="G274" s="56"/>
      <c r="H274" s="56"/>
      <c r="I274" s="56"/>
      <c r="J274" s="110"/>
      <c r="K274" s="110"/>
      <c r="L274" s="110"/>
      <c r="M274" s="110"/>
      <c r="N274" s="110"/>
      <c r="O274" s="110"/>
    </row>
    <row r="275" spans="1:15" x14ac:dyDescent="0.55000000000000004">
      <c r="A275" s="44"/>
      <c r="B275" s="41"/>
      <c r="C275" s="35" t="s">
        <v>7</v>
      </c>
      <c r="D275" s="56"/>
      <c r="E275" s="56"/>
      <c r="F275" s="56"/>
      <c r="G275" s="56"/>
      <c r="H275" s="56"/>
      <c r="I275" s="56"/>
      <c r="J275" s="110"/>
      <c r="K275" s="110"/>
      <c r="L275" s="110"/>
      <c r="M275" s="110"/>
      <c r="N275" s="110"/>
      <c r="O275" s="110"/>
    </row>
    <row r="276" spans="1:15" x14ac:dyDescent="0.55000000000000004">
      <c r="A276" s="43"/>
      <c r="B276" s="41"/>
      <c r="C276" s="35" t="s">
        <v>6</v>
      </c>
      <c r="D276" s="370">
        <f>E276+F276</f>
        <v>67894.739999999991</v>
      </c>
      <c r="E276" s="370">
        <f>H276</f>
        <v>64494.74</v>
      </c>
      <c r="F276" s="56">
        <v>3400</v>
      </c>
      <c r="G276" s="56">
        <f>H276+I276</f>
        <v>67894.739999999991</v>
      </c>
      <c r="H276" s="370">
        <v>64494.74</v>
      </c>
      <c r="I276" s="56">
        <f>F276</f>
        <v>3400</v>
      </c>
      <c r="J276" s="370">
        <f>K276+L276</f>
        <v>67894.739999999991</v>
      </c>
      <c r="K276" s="370">
        <f>H276</f>
        <v>64494.74</v>
      </c>
      <c r="L276" s="56">
        <v>3400</v>
      </c>
      <c r="M276" s="370">
        <f>N276+O276</f>
        <v>67894.739999999991</v>
      </c>
      <c r="N276" s="370">
        <f>H276</f>
        <v>64494.74</v>
      </c>
      <c r="O276" s="56">
        <v>3400</v>
      </c>
    </row>
    <row r="277" spans="1:15" ht="73.5" customHeight="1" x14ac:dyDescent="0.55000000000000004">
      <c r="A277" s="44" t="s">
        <v>397</v>
      </c>
      <c r="B277" s="522" t="s">
        <v>77</v>
      </c>
      <c r="C277" s="38" t="s">
        <v>0</v>
      </c>
      <c r="D277" s="56">
        <v>0</v>
      </c>
      <c r="E277" s="56"/>
      <c r="F277" s="56">
        <v>0</v>
      </c>
      <c r="G277" s="56">
        <v>0</v>
      </c>
      <c r="H277" s="56"/>
      <c r="I277" s="56">
        <v>0</v>
      </c>
      <c r="J277" s="117">
        <v>0</v>
      </c>
      <c r="K277" s="117"/>
      <c r="L277" s="117">
        <v>0</v>
      </c>
      <c r="M277" s="117">
        <v>0</v>
      </c>
      <c r="N277" s="117"/>
      <c r="O277" s="117">
        <v>0</v>
      </c>
    </row>
    <row r="278" spans="1:15" x14ac:dyDescent="0.55000000000000004">
      <c r="A278" s="44"/>
      <c r="B278" s="523"/>
      <c r="C278" s="35" t="s">
        <v>67</v>
      </c>
      <c r="D278" s="56"/>
      <c r="E278" s="56"/>
      <c r="F278" s="56"/>
      <c r="G278" s="56"/>
      <c r="H278" s="56"/>
      <c r="I278" s="56"/>
      <c r="J278" s="110"/>
      <c r="K278" s="110"/>
      <c r="L278" s="110"/>
      <c r="M278" s="110"/>
      <c r="N278" s="110"/>
      <c r="O278" s="110"/>
    </row>
    <row r="279" spans="1:15" ht="64.8" x14ac:dyDescent="0.55000000000000004">
      <c r="A279" s="44"/>
      <c r="B279" s="523"/>
      <c r="C279" s="35" t="s">
        <v>9</v>
      </c>
      <c r="D279" s="56"/>
      <c r="E279" s="56"/>
      <c r="F279" s="56"/>
      <c r="G279" s="56"/>
      <c r="H279" s="56"/>
      <c r="I279" s="56"/>
      <c r="J279" s="110"/>
      <c r="K279" s="110"/>
      <c r="L279" s="110"/>
      <c r="M279" s="110"/>
      <c r="N279" s="110"/>
      <c r="O279" s="110"/>
    </row>
    <row r="280" spans="1:15" x14ac:dyDescent="0.55000000000000004">
      <c r="A280" s="44"/>
      <c r="B280" s="41"/>
      <c r="C280" s="35" t="s">
        <v>8</v>
      </c>
      <c r="D280" s="56"/>
      <c r="E280" s="56"/>
      <c r="F280" s="56"/>
      <c r="G280" s="56"/>
      <c r="H280" s="56"/>
      <c r="I280" s="56"/>
      <c r="J280" s="110"/>
      <c r="K280" s="110"/>
      <c r="L280" s="110"/>
      <c r="M280" s="110"/>
      <c r="N280" s="110"/>
      <c r="O280" s="110"/>
    </row>
    <row r="281" spans="1:15" ht="97.2" x14ac:dyDescent="0.55000000000000004">
      <c r="A281" s="44"/>
      <c r="B281" s="41"/>
      <c r="C281" s="32" t="s">
        <v>11</v>
      </c>
      <c r="D281" s="56"/>
      <c r="E281" s="56"/>
      <c r="F281" s="56"/>
      <c r="G281" s="56"/>
      <c r="H281" s="56"/>
      <c r="I281" s="56"/>
      <c r="J281" s="110"/>
      <c r="K281" s="110"/>
      <c r="L281" s="110"/>
      <c r="M281" s="110"/>
      <c r="N281" s="110"/>
      <c r="O281" s="110"/>
    </row>
    <row r="282" spans="1:15" ht="97.2" x14ac:dyDescent="0.55000000000000004">
      <c r="A282" s="44"/>
      <c r="B282" s="41"/>
      <c r="C282" s="33" t="s">
        <v>17</v>
      </c>
      <c r="D282" s="56"/>
      <c r="E282" s="56"/>
      <c r="F282" s="56"/>
      <c r="G282" s="56"/>
      <c r="H282" s="56"/>
      <c r="I282" s="56"/>
      <c r="J282" s="110"/>
      <c r="K282" s="110"/>
      <c r="L282" s="110"/>
      <c r="M282" s="110"/>
      <c r="N282" s="110"/>
      <c r="O282" s="110"/>
    </row>
    <row r="283" spans="1:15" ht="97.2" x14ac:dyDescent="0.55000000000000004">
      <c r="A283" s="44"/>
      <c r="B283" s="41"/>
      <c r="C283" s="33" t="s">
        <v>18</v>
      </c>
      <c r="D283" s="56"/>
      <c r="E283" s="56"/>
      <c r="F283" s="56"/>
      <c r="G283" s="56"/>
      <c r="H283" s="56"/>
      <c r="I283" s="56"/>
      <c r="J283" s="110"/>
      <c r="K283" s="110"/>
      <c r="L283" s="110"/>
      <c r="M283" s="110"/>
      <c r="N283" s="110"/>
      <c r="O283" s="110"/>
    </row>
    <row r="284" spans="1:15" ht="97.2" x14ac:dyDescent="0.55000000000000004">
      <c r="A284" s="44"/>
      <c r="B284" s="41"/>
      <c r="C284" s="34" t="s">
        <v>12</v>
      </c>
      <c r="D284" s="56"/>
      <c r="E284" s="56"/>
      <c r="F284" s="56"/>
      <c r="G284" s="56"/>
      <c r="H284" s="56"/>
      <c r="I284" s="56"/>
      <c r="J284" s="110"/>
      <c r="K284" s="110"/>
      <c r="L284" s="110"/>
      <c r="M284" s="110"/>
      <c r="N284" s="110"/>
      <c r="O284" s="110"/>
    </row>
    <row r="285" spans="1:15" ht="97.2" x14ac:dyDescent="0.55000000000000004">
      <c r="A285" s="44"/>
      <c r="B285" s="41"/>
      <c r="C285" s="34" t="s">
        <v>13</v>
      </c>
      <c r="D285" s="56"/>
      <c r="E285" s="56"/>
      <c r="F285" s="56"/>
      <c r="G285" s="56"/>
      <c r="H285" s="56"/>
      <c r="I285" s="56"/>
      <c r="J285" s="110"/>
      <c r="K285" s="110"/>
      <c r="L285" s="110"/>
      <c r="M285" s="110"/>
      <c r="N285" s="110"/>
      <c r="O285" s="110"/>
    </row>
    <row r="286" spans="1:15" ht="97.2" x14ac:dyDescent="0.55000000000000004">
      <c r="A286" s="44"/>
      <c r="B286" s="41"/>
      <c r="C286" s="34" t="s">
        <v>14</v>
      </c>
      <c r="D286" s="56"/>
      <c r="E286" s="56"/>
      <c r="F286" s="56"/>
      <c r="G286" s="56"/>
      <c r="H286" s="56"/>
      <c r="I286" s="56"/>
      <c r="J286" s="110"/>
      <c r="K286" s="110"/>
      <c r="L286" s="110"/>
      <c r="M286" s="110"/>
      <c r="N286" s="110"/>
      <c r="O286" s="110"/>
    </row>
    <row r="287" spans="1:15" ht="97.2" x14ac:dyDescent="0.55000000000000004">
      <c r="A287" s="44"/>
      <c r="B287" s="41"/>
      <c r="C287" s="34" t="s">
        <v>15</v>
      </c>
      <c r="D287" s="56"/>
      <c r="E287" s="56"/>
      <c r="F287" s="56"/>
      <c r="G287" s="56"/>
      <c r="H287" s="56"/>
      <c r="I287" s="56"/>
      <c r="J287" s="110"/>
      <c r="K287" s="110"/>
      <c r="L287" s="110"/>
      <c r="M287" s="110"/>
      <c r="N287" s="110"/>
      <c r="O287" s="110"/>
    </row>
    <row r="288" spans="1:15" ht="129.6" x14ac:dyDescent="0.55000000000000004">
      <c r="A288" s="44"/>
      <c r="B288" s="41"/>
      <c r="C288" s="35" t="s">
        <v>16</v>
      </c>
      <c r="D288" s="56"/>
      <c r="E288" s="56"/>
      <c r="F288" s="56"/>
      <c r="G288" s="56"/>
      <c r="H288" s="56"/>
      <c r="I288" s="56"/>
      <c r="J288" s="110"/>
      <c r="K288" s="110"/>
      <c r="L288" s="110"/>
      <c r="M288" s="110"/>
      <c r="N288" s="110"/>
      <c r="O288" s="110"/>
    </row>
    <row r="289" spans="1:15" x14ac:dyDescent="0.55000000000000004">
      <c r="A289" s="44"/>
      <c r="B289" s="41"/>
      <c r="C289" s="35" t="s">
        <v>7</v>
      </c>
      <c r="D289" s="56"/>
      <c r="E289" s="56"/>
      <c r="F289" s="56"/>
      <c r="G289" s="56"/>
      <c r="H289" s="56"/>
      <c r="I289" s="56"/>
      <c r="J289" s="110"/>
      <c r="K289" s="110"/>
      <c r="L289" s="110"/>
      <c r="M289" s="110"/>
      <c r="N289" s="110"/>
      <c r="O289" s="110"/>
    </row>
    <row r="290" spans="1:15" x14ac:dyDescent="0.55000000000000004">
      <c r="A290" s="43"/>
      <c r="B290" s="41"/>
      <c r="C290" s="35" t="s">
        <v>6</v>
      </c>
      <c r="D290" s="56"/>
      <c r="E290" s="56"/>
      <c r="F290" s="56"/>
      <c r="G290" s="56"/>
      <c r="H290" s="56"/>
      <c r="I290" s="56"/>
      <c r="J290" s="110"/>
      <c r="K290" s="110"/>
      <c r="L290" s="110"/>
      <c r="M290" s="110"/>
      <c r="N290" s="110"/>
      <c r="O290" s="110"/>
    </row>
    <row r="291" spans="1:15" ht="77.25" customHeight="1" x14ac:dyDescent="0.55000000000000004">
      <c r="A291" s="44" t="s">
        <v>398</v>
      </c>
      <c r="B291" s="522" t="s">
        <v>112</v>
      </c>
      <c r="C291" s="38" t="s">
        <v>0</v>
      </c>
      <c r="D291" s="56">
        <v>0</v>
      </c>
      <c r="E291" s="56"/>
      <c r="F291" s="56">
        <v>0</v>
      </c>
      <c r="G291" s="56">
        <v>0</v>
      </c>
      <c r="H291" s="56"/>
      <c r="I291" s="56">
        <v>0</v>
      </c>
      <c r="J291" s="117">
        <v>0</v>
      </c>
      <c r="K291" s="117"/>
      <c r="L291" s="117">
        <v>0</v>
      </c>
      <c r="M291" s="117">
        <v>0</v>
      </c>
      <c r="N291" s="117"/>
      <c r="O291" s="117">
        <v>0</v>
      </c>
    </row>
    <row r="292" spans="1:15" x14ac:dyDescent="0.55000000000000004">
      <c r="A292" s="44"/>
      <c r="B292" s="523"/>
      <c r="C292" s="35" t="s">
        <v>67</v>
      </c>
      <c r="D292" s="56"/>
      <c r="E292" s="56"/>
      <c r="F292" s="56"/>
      <c r="G292" s="56"/>
      <c r="H292" s="56"/>
      <c r="I292" s="56"/>
      <c r="J292" s="110"/>
      <c r="K292" s="110"/>
      <c r="L292" s="110"/>
      <c r="M292" s="110"/>
      <c r="N292" s="110"/>
      <c r="O292" s="110"/>
    </row>
    <row r="293" spans="1:15" ht="64.8" x14ac:dyDescent="0.55000000000000004">
      <c r="A293" s="44"/>
      <c r="B293" s="523"/>
      <c r="C293" s="35" t="s">
        <v>9</v>
      </c>
      <c r="D293" s="56"/>
      <c r="E293" s="56"/>
      <c r="F293" s="56"/>
      <c r="G293" s="56"/>
      <c r="H293" s="56"/>
      <c r="I293" s="56"/>
      <c r="J293" s="110"/>
      <c r="K293" s="110"/>
      <c r="L293" s="110"/>
      <c r="M293" s="110"/>
      <c r="N293" s="110"/>
      <c r="O293" s="110"/>
    </row>
    <row r="294" spans="1:15" x14ac:dyDescent="0.55000000000000004">
      <c r="A294" s="44"/>
      <c r="B294" s="523"/>
      <c r="C294" s="35" t="s">
        <v>8</v>
      </c>
      <c r="D294" s="56"/>
      <c r="E294" s="56"/>
      <c r="F294" s="56"/>
      <c r="G294" s="56"/>
      <c r="H294" s="56"/>
      <c r="I294" s="56"/>
      <c r="J294" s="110"/>
      <c r="K294" s="110"/>
      <c r="L294" s="110"/>
      <c r="M294" s="110"/>
      <c r="N294" s="110"/>
      <c r="O294" s="110"/>
    </row>
    <row r="295" spans="1:15" ht="291.60000000000002" x14ac:dyDescent="0.55000000000000004">
      <c r="A295" s="44"/>
      <c r="B295" s="301" t="s">
        <v>111</v>
      </c>
      <c r="C295" s="32" t="s">
        <v>11</v>
      </c>
      <c r="D295" s="56"/>
      <c r="E295" s="56"/>
      <c r="F295" s="56"/>
      <c r="G295" s="56"/>
      <c r="H295" s="56"/>
      <c r="I295" s="56"/>
      <c r="J295" s="110"/>
      <c r="K295" s="110"/>
      <c r="L295" s="110"/>
      <c r="M295" s="110"/>
      <c r="N295" s="110"/>
      <c r="O295" s="110"/>
    </row>
    <row r="296" spans="1:15" ht="182.25" customHeight="1" x14ac:dyDescent="0.55000000000000004">
      <c r="A296" s="44"/>
      <c r="B296" s="91"/>
      <c r="C296" s="33" t="s">
        <v>17</v>
      </c>
      <c r="D296" s="56"/>
      <c r="E296" s="56"/>
      <c r="F296" s="56"/>
      <c r="G296" s="56"/>
      <c r="H296" s="56"/>
      <c r="I296" s="56"/>
      <c r="J296" s="110"/>
      <c r="K296" s="110"/>
      <c r="L296" s="110"/>
      <c r="M296" s="110"/>
      <c r="N296" s="110"/>
      <c r="O296" s="110"/>
    </row>
    <row r="297" spans="1:15" ht="97.2" x14ac:dyDescent="0.55000000000000004">
      <c r="A297" s="44"/>
      <c r="B297" s="41"/>
      <c r="C297" s="33" t="s">
        <v>18</v>
      </c>
      <c r="D297" s="56"/>
      <c r="E297" s="56"/>
      <c r="F297" s="56"/>
      <c r="G297" s="56"/>
      <c r="H297" s="56"/>
      <c r="I297" s="56"/>
      <c r="J297" s="110"/>
      <c r="K297" s="110"/>
      <c r="L297" s="110"/>
      <c r="M297" s="110"/>
      <c r="N297" s="110"/>
      <c r="O297" s="110"/>
    </row>
    <row r="298" spans="1:15" ht="97.2" x14ac:dyDescent="0.55000000000000004">
      <c r="A298" s="44"/>
      <c r="B298" s="41"/>
      <c r="C298" s="34" t="s">
        <v>12</v>
      </c>
      <c r="D298" s="56"/>
      <c r="E298" s="56"/>
      <c r="F298" s="56"/>
      <c r="G298" s="56"/>
      <c r="H298" s="56"/>
      <c r="I298" s="56"/>
      <c r="J298" s="110"/>
      <c r="K298" s="110"/>
      <c r="L298" s="110"/>
      <c r="M298" s="110"/>
      <c r="N298" s="110"/>
      <c r="O298" s="110"/>
    </row>
    <row r="299" spans="1:15" ht="97.2" x14ac:dyDescent="0.55000000000000004">
      <c r="A299" s="44"/>
      <c r="B299" s="41"/>
      <c r="C299" s="34" t="s">
        <v>13</v>
      </c>
      <c r="D299" s="56"/>
      <c r="E299" s="56"/>
      <c r="F299" s="56"/>
      <c r="G299" s="56"/>
      <c r="H299" s="56"/>
      <c r="I299" s="56"/>
      <c r="J299" s="110"/>
      <c r="K299" s="110"/>
      <c r="L299" s="110"/>
      <c r="M299" s="110"/>
      <c r="N299" s="110"/>
      <c r="O299" s="110"/>
    </row>
    <row r="300" spans="1:15" ht="97.2" x14ac:dyDescent="0.55000000000000004">
      <c r="A300" s="44"/>
      <c r="B300" s="41"/>
      <c r="C300" s="34" t="s">
        <v>14</v>
      </c>
      <c r="D300" s="56"/>
      <c r="E300" s="56"/>
      <c r="F300" s="56"/>
      <c r="G300" s="56"/>
      <c r="H300" s="56"/>
      <c r="I300" s="56"/>
      <c r="J300" s="110"/>
      <c r="K300" s="110"/>
      <c r="L300" s="110"/>
      <c r="M300" s="110"/>
      <c r="N300" s="110"/>
      <c r="O300" s="110"/>
    </row>
    <row r="301" spans="1:15" ht="97.2" x14ac:dyDescent="0.55000000000000004">
      <c r="A301" s="44"/>
      <c r="B301" s="41"/>
      <c r="C301" s="34" t="s">
        <v>15</v>
      </c>
      <c r="D301" s="56"/>
      <c r="E301" s="56"/>
      <c r="F301" s="56"/>
      <c r="G301" s="56"/>
      <c r="H301" s="56"/>
      <c r="I301" s="56"/>
      <c r="J301" s="110"/>
      <c r="K301" s="110"/>
      <c r="L301" s="110"/>
      <c r="M301" s="110"/>
      <c r="N301" s="110"/>
      <c r="O301" s="110"/>
    </row>
    <row r="302" spans="1:15" ht="129.6" x14ac:dyDescent="0.55000000000000004">
      <c r="A302" s="44"/>
      <c r="B302" s="41"/>
      <c r="C302" s="35" t="s">
        <v>16</v>
      </c>
      <c r="D302" s="56"/>
      <c r="E302" s="56"/>
      <c r="F302" s="56"/>
      <c r="G302" s="56"/>
      <c r="H302" s="56"/>
      <c r="I302" s="56"/>
      <c r="J302" s="110"/>
      <c r="K302" s="110"/>
      <c r="L302" s="110"/>
      <c r="M302" s="110"/>
      <c r="N302" s="110"/>
      <c r="O302" s="110"/>
    </row>
    <row r="303" spans="1:15" x14ac:dyDescent="0.55000000000000004">
      <c r="A303" s="44"/>
      <c r="B303" s="41"/>
      <c r="C303" s="35" t="s">
        <v>7</v>
      </c>
      <c r="D303" s="56"/>
      <c r="E303" s="56"/>
      <c r="F303" s="56"/>
      <c r="G303" s="56"/>
      <c r="H303" s="56"/>
      <c r="I303" s="56"/>
      <c r="J303" s="110"/>
      <c r="K303" s="110"/>
      <c r="L303" s="110"/>
      <c r="M303" s="110"/>
      <c r="N303" s="110"/>
      <c r="O303" s="110"/>
    </row>
    <row r="304" spans="1:15" x14ac:dyDescent="0.55000000000000004">
      <c r="A304" s="43"/>
      <c r="B304" s="41"/>
      <c r="C304" s="35" t="s">
        <v>6</v>
      </c>
      <c r="D304" s="56"/>
      <c r="E304" s="56"/>
      <c r="F304" s="56"/>
      <c r="G304" s="56"/>
      <c r="H304" s="56"/>
      <c r="I304" s="56"/>
      <c r="J304" s="110"/>
      <c r="K304" s="110"/>
      <c r="L304" s="110"/>
      <c r="M304" s="110"/>
      <c r="N304" s="110"/>
      <c r="O304" s="110"/>
    </row>
    <row r="305" spans="1:15" ht="69" customHeight="1" x14ac:dyDescent="0.55000000000000004">
      <c r="A305" s="44" t="s">
        <v>399</v>
      </c>
      <c r="B305" s="522" t="s">
        <v>78</v>
      </c>
      <c r="C305" s="38" t="s">
        <v>0</v>
      </c>
      <c r="D305" s="56">
        <v>0</v>
      </c>
      <c r="E305" s="56"/>
      <c r="F305" s="56">
        <v>0</v>
      </c>
      <c r="G305" s="56">
        <f>D305</f>
        <v>0</v>
      </c>
      <c r="H305" s="56"/>
      <c r="I305" s="56">
        <f>F305</f>
        <v>0</v>
      </c>
      <c r="J305" s="117">
        <v>0</v>
      </c>
      <c r="K305" s="117"/>
      <c r="L305" s="117">
        <v>0</v>
      </c>
      <c r="M305" s="117">
        <v>0</v>
      </c>
      <c r="N305" s="117"/>
      <c r="O305" s="117">
        <v>0</v>
      </c>
    </row>
    <row r="306" spans="1:15" x14ac:dyDescent="0.55000000000000004">
      <c r="A306" s="44"/>
      <c r="B306" s="523"/>
      <c r="C306" s="35" t="s">
        <v>67</v>
      </c>
      <c r="D306" s="56"/>
      <c r="E306" s="56"/>
      <c r="F306" s="56"/>
      <c r="G306" s="56"/>
      <c r="H306" s="56"/>
      <c r="I306" s="56"/>
      <c r="J306" s="110"/>
      <c r="K306" s="110"/>
      <c r="L306" s="110"/>
      <c r="M306" s="110"/>
      <c r="N306" s="110"/>
      <c r="O306" s="110"/>
    </row>
    <row r="307" spans="1:15" ht="64.8" x14ac:dyDescent="0.55000000000000004">
      <c r="A307" s="44"/>
      <c r="B307" s="523"/>
      <c r="C307" s="35" t="s">
        <v>9</v>
      </c>
      <c r="D307" s="56"/>
      <c r="E307" s="56"/>
      <c r="F307" s="56"/>
      <c r="G307" s="56"/>
      <c r="H307" s="56"/>
      <c r="I307" s="56"/>
      <c r="J307" s="110"/>
      <c r="K307" s="110"/>
      <c r="L307" s="110"/>
      <c r="M307" s="110"/>
      <c r="N307" s="110"/>
      <c r="O307" s="110"/>
    </row>
    <row r="308" spans="1:15" x14ac:dyDescent="0.55000000000000004">
      <c r="A308" s="44"/>
      <c r="B308" s="523"/>
      <c r="C308" s="35" t="s">
        <v>8</v>
      </c>
      <c r="D308" s="56"/>
      <c r="E308" s="56"/>
      <c r="F308" s="56"/>
      <c r="G308" s="56"/>
      <c r="H308" s="56"/>
      <c r="I308" s="56"/>
      <c r="J308" s="110"/>
      <c r="K308" s="110"/>
      <c r="L308" s="110"/>
      <c r="M308" s="110"/>
      <c r="N308" s="110"/>
      <c r="O308" s="110"/>
    </row>
    <row r="309" spans="1:15" ht="97.2" x14ac:dyDescent="0.55000000000000004">
      <c r="A309" s="44"/>
      <c r="B309" s="523"/>
      <c r="C309" s="32" t="s">
        <v>11</v>
      </c>
      <c r="D309" s="56"/>
      <c r="E309" s="56"/>
      <c r="F309" s="56"/>
      <c r="G309" s="56"/>
      <c r="H309" s="56"/>
      <c r="I309" s="56"/>
      <c r="J309" s="110"/>
      <c r="K309" s="110"/>
      <c r="L309" s="110"/>
      <c r="M309" s="110"/>
      <c r="N309" s="110"/>
      <c r="O309" s="110"/>
    </row>
    <row r="310" spans="1:15" ht="97.2" x14ac:dyDescent="0.55000000000000004">
      <c r="A310" s="44"/>
      <c r="B310" s="41"/>
      <c r="C310" s="33" t="s">
        <v>17</v>
      </c>
      <c r="D310" s="56"/>
      <c r="E310" s="56"/>
      <c r="F310" s="56"/>
      <c r="G310" s="56"/>
      <c r="H310" s="56"/>
      <c r="I310" s="56"/>
      <c r="J310" s="110"/>
      <c r="K310" s="110"/>
      <c r="L310" s="110"/>
      <c r="M310" s="110"/>
      <c r="N310" s="110"/>
      <c r="O310" s="110"/>
    </row>
    <row r="311" spans="1:15" ht="97.2" x14ac:dyDescent="0.55000000000000004">
      <c r="A311" s="44"/>
      <c r="B311" s="41"/>
      <c r="C311" s="33" t="s">
        <v>18</v>
      </c>
      <c r="D311" s="56"/>
      <c r="E311" s="56"/>
      <c r="F311" s="56"/>
      <c r="G311" s="56"/>
      <c r="H311" s="56"/>
      <c r="I311" s="56"/>
      <c r="J311" s="110"/>
      <c r="K311" s="110"/>
      <c r="L311" s="110"/>
      <c r="M311" s="110"/>
      <c r="N311" s="110"/>
      <c r="O311" s="110"/>
    </row>
    <row r="312" spans="1:15" ht="97.2" x14ac:dyDescent="0.55000000000000004">
      <c r="A312" s="44"/>
      <c r="B312" s="41"/>
      <c r="C312" s="34" t="s">
        <v>12</v>
      </c>
      <c r="D312" s="56"/>
      <c r="E312" s="56"/>
      <c r="F312" s="56"/>
      <c r="G312" s="56"/>
      <c r="H312" s="56"/>
      <c r="I312" s="56"/>
      <c r="J312" s="110"/>
      <c r="K312" s="110"/>
      <c r="L312" s="110"/>
      <c r="M312" s="110"/>
      <c r="N312" s="110"/>
      <c r="O312" s="110"/>
    </row>
    <row r="313" spans="1:15" ht="97.2" x14ac:dyDescent="0.55000000000000004">
      <c r="A313" s="44"/>
      <c r="B313" s="41"/>
      <c r="C313" s="34" t="s">
        <v>13</v>
      </c>
      <c r="D313" s="56"/>
      <c r="E313" s="56"/>
      <c r="F313" s="56"/>
      <c r="G313" s="56"/>
      <c r="H313" s="56"/>
      <c r="I313" s="56"/>
      <c r="J313" s="110"/>
      <c r="K313" s="110"/>
      <c r="L313" s="110"/>
      <c r="M313" s="110"/>
      <c r="N313" s="110"/>
      <c r="O313" s="110"/>
    </row>
    <row r="314" spans="1:15" ht="97.2" x14ac:dyDescent="0.55000000000000004">
      <c r="A314" s="44"/>
      <c r="B314" s="41"/>
      <c r="C314" s="34" t="s">
        <v>14</v>
      </c>
      <c r="D314" s="56"/>
      <c r="E314" s="56"/>
      <c r="F314" s="56"/>
      <c r="G314" s="56"/>
      <c r="H314" s="56"/>
      <c r="I314" s="56"/>
      <c r="J314" s="110"/>
      <c r="K314" s="110"/>
      <c r="L314" s="110"/>
      <c r="M314" s="110"/>
      <c r="N314" s="110"/>
      <c r="O314" s="110"/>
    </row>
    <row r="315" spans="1:15" ht="97.2" x14ac:dyDescent="0.55000000000000004">
      <c r="A315" s="44"/>
      <c r="B315" s="41"/>
      <c r="C315" s="34" t="s">
        <v>15</v>
      </c>
      <c r="D315" s="56"/>
      <c r="E315" s="56"/>
      <c r="F315" s="56"/>
      <c r="G315" s="56"/>
      <c r="H315" s="56"/>
      <c r="I315" s="56"/>
      <c r="J315" s="110"/>
      <c r="K315" s="110"/>
      <c r="L315" s="110"/>
      <c r="M315" s="110"/>
      <c r="N315" s="110"/>
      <c r="O315" s="110"/>
    </row>
    <row r="316" spans="1:15" ht="129.6" x14ac:dyDescent="0.55000000000000004">
      <c r="A316" s="44"/>
      <c r="B316" s="41"/>
      <c r="C316" s="35" t="s">
        <v>16</v>
      </c>
      <c r="D316" s="56"/>
      <c r="E316" s="56"/>
      <c r="F316" s="56"/>
      <c r="G316" s="56"/>
      <c r="H316" s="56"/>
      <c r="I316" s="56"/>
      <c r="J316" s="110"/>
      <c r="K316" s="110"/>
      <c r="L316" s="110"/>
      <c r="M316" s="110"/>
      <c r="N316" s="110"/>
      <c r="O316" s="110"/>
    </row>
    <row r="317" spans="1:15" x14ac:dyDescent="0.55000000000000004">
      <c r="A317" s="44"/>
      <c r="B317" s="41"/>
      <c r="C317" s="35" t="s">
        <v>7</v>
      </c>
      <c r="D317" s="56"/>
      <c r="E317" s="56"/>
      <c r="F317" s="56"/>
      <c r="G317" s="56"/>
      <c r="H317" s="56"/>
      <c r="I317" s="56"/>
      <c r="J317" s="110"/>
      <c r="K317" s="110"/>
      <c r="L317" s="110"/>
      <c r="M317" s="110"/>
      <c r="N317" s="110"/>
      <c r="O317" s="110"/>
    </row>
    <row r="318" spans="1:15" x14ac:dyDescent="0.55000000000000004">
      <c r="A318" s="43"/>
      <c r="B318" s="41"/>
      <c r="C318" s="35" t="s">
        <v>6</v>
      </c>
      <c r="D318" s="56">
        <f>F318</f>
        <v>0</v>
      </c>
      <c r="E318" s="56"/>
      <c r="F318" s="56">
        <v>0</v>
      </c>
      <c r="G318" s="56">
        <f>D318</f>
        <v>0</v>
      </c>
      <c r="H318" s="56"/>
      <c r="I318" s="56">
        <f>F318</f>
        <v>0</v>
      </c>
      <c r="J318" s="117">
        <v>0</v>
      </c>
      <c r="K318" s="117"/>
      <c r="L318" s="117">
        <v>0</v>
      </c>
      <c r="M318" s="117">
        <v>0</v>
      </c>
      <c r="N318" s="117"/>
      <c r="O318" s="117">
        <v>0</v>
      </c>
    </row>
    <row r="319" spans="1:15" ht="74.25" customHeight="1" x14ac:dyDescent="0.55000000000000004">
      <c r="A319" s="44" t="s">
        <v>400</v>
      </c>
      <c r="B319" s="522" t="s">
        <v>80</v>
      </c>
      <c r="C319" s="38" t="s">
        <v>0</v>
      </c>
      <c r="D319" s="56">
        <v>0</v>
      </c>
      <c r="E319" s="56"/>
      <c r="F319" s="56">
        <v>0</v>
      </c>
      <c r="G319" s="56">
        <v>0</v>
      </c>
      <c r="H319" s="56"/>
      <c r="I319" s="56">
        <v>0</v>
      </c>
      <c r="J319" s="117">
        <v>0</v>
      </c>
      <c r="K319" s="117"/>
      <c r="L319" s="117">
        <v>0</v>
      </c>
      <c r="M319" s="117">
        <v>0</v>
      </c>
      <c r="N319" s="117"/>
      <c r="O319" s="117">
        <v>0</v>
      </c>
    </row>
    <row r="320" spans="1:15" x14ac:dyDescent="0.55000000000000004">
      <c r="A320" s="44"/>
      <c r="B320" s="523"/>
      <c r="C320" s="35" t="s">
        <v>67</v>
      </c>
      <c r="D320" s="56"/>
      <c r="E320" s="56"/>
      <c r="F320" s="56"/>
      <c r="G320" s="56"/>
      <c r="H320" s="56"/>
      <c r="I320" s="56"/>
      <c r="J320" s="110"/>
      <c r="K320" s="110"/>
      <c r="L320" s="110"/>
      <c r="M320" s="110"/>
      <c r="N320" s="110"/>
      <c r="O320" s="110"/>
    </row>
    <row r="321" spans="1:15" ht="64.8" x14ac:dyDescent="0.55000000000000004">
      <c r="A321" s="44"/>
      <c r="B321" s="523"/>
      <c r="C321" s="35" t="s">
        <v>9</v>
      </c>
      <c r="D321" s="56"/>
      <c r="E321" s="56"/>
      <c r="F321" s="56"/>
      <c r="G321" s="56"/>
      <c r="H321" s="56"/>
      <c r="I321" s="56"/>
      <c r="J321" s="110"/>
      <c r="K321" s="110"/>
      <c r="L321" s="110"/>
      <c r="M321" s="110"/>
      <c r="N321" s="110"/>
      <c r="O321" s="110"/>
    </row>
    <row r="322" spans="1:15" x14ac:dyDescent="0.55000000000000004">
      <c r="A322" s="44"/>
      <c r="B322" s="523"/>
      <c r="C322" s="35" t="s">
        <v>8</v>
      </c>
      <c r="D322" s="56"/>
      <c r="E322" s="56"/>
      <c r="F322" s="56"/>
      <c r="G322" s="56"/>
      <c r="H322" s="56"/>
      <c r="I322" s="56"/>
      <c r="J322" s="110"/>
      <c r="K322" s="110"/>
      <c r="L322" s="110"/>
      <c r="M322" s="110"/>
      <c r="N322" s="110"/>
      <c r="O322" s="110"/>
    </row>
    <row r="323" spans="1:15" ht="97.2" x14ac:dyDescent="0.55000000000000004">
      <c r="A323" s="44"/>
      <c r="B323" s="523"/>
      <c r="C323" s="32" t="s">
        <v>11</v>
      </c>
      <c r="D323" s="56"/>
      <c r="E323" s="56"/>
      <c r="F323" s="56"/>
      <c r="G323" s="56"/>
      <c r="H323" s="56"/>
      <c r="I323" s="56"/>
      <c r="J323" s="110"/>
      <c r="K323" s="110"/>
      <c r="L323" s="110"/>
      <c r="M323" s="110"/>
      <c r="N323" s="110"/>
      <c r="O323" s="110"/>
    </row>
    <row r="324" spans="1:15" ht="97.2" x14ac:dyDescent="0.55000000000000004">
      <c r="A324" s="44"/>
      <c r="B324" s="41"/>
      <c r="C324" s="33" t="s">
        <v>17</v>
      </c>
      <c r="D324" s="56"/>
      <c r="E324" s="56"/>
      <c r="F324" s="56"/>
      <c r="G324" s="56"/>
      <c r="H324" s="56"/>
      <c r="I324" s="56"/>
      <c r="J324" s="110"/>
      <c r="K324" s="110"/>
      <c r="L324" s="110"/>
      <c r="M324" s="110"/>
      <c r="N324" s="110"/>
      <c r="O324" s="110"/>
    </row>
    <row r="325" spans="1:15" ht="97.2" x14ac:dyDescent="0.55000000000000004">
      <c r="A325" s="44"/>
      <c r="B325" s="41"/>
      <c r="C325" s="33" t="s">
        <v>18</v>
      </c>
      <c r="D325" s="56"/>
      <c r="E325" s="56"/>
      <c r="F325" s="56"/>
      <c r="G325" s="56"/>
      <c r="H325" s="56"/>
      <c r="I325" s="56"/>
      <c r="J325" s="110"/>
      <c r="K325" s="110"/>
      <c r="L325" s="110"/>
      <c r="M325" s="110"/>
      <c r="N325" s="110"/>
      <c r="O325" s="110"/>
    </row>
    <row r="326" spans="1:15" ht="97.2" x14ac:dyDescent="0.55000000000000004">
      <c r="A326" s="44"/>
      <c r="B326" s="41"/>
      <c r="C326" s="34" t="s">
        <v>12</v>
      </c>
      <c r="D326" s="56"/>
      <c r="E326" s="56"/>
      <c r="F326" s="56"/>
      <c r="G326" s="56"/>
      <c r="H326" s="56"/>
      <c r="I326" s="56"/>
      <c r="J326" s="110"/>
      <c r="K326" s="110"/>
      <c r="L326" s="110"/>
      <c r="M326" s="110"/>
      <c r="N326" s="110"/>
      <c r="O326" s="110"/>
    </row>
    <row r="327" spans="1:15" ht="97.2" x14ac:dyDescent="0.55000000000000004">
      <c r="A327" s="44"/>
      <c r="B327" s="41"/>
      <c r="C327" s="34" t="s">
        <v>13</v>
      </c>
      <c r="D327" s="56"/>
      <c r="E327" s="56"/>
      <c r="F327" s="56"/>
      <c r="G327" s="56"/>
      <c r="H327" s="56"/>
      <c r="I327" s="56"/>
      <c r="J327" s="110"/>
      <c r="K327" s="110"/>
      <c r="L327" s="110"/>
      <c r="M327" s="110"/>
      <c r="N327" s="110"/>
      <c r="O327" s="110"/>
    </row>
    <row r="328" spans="1:15" ht="97.2" x14ac:dyDescent="0.55000000000000004">
      <c r="A328" s="44"/>
      <c r="B328" s="41"/>
      <c r="C328" s="34" t="s">
        <v>14</v>
      </c>
      <c r="D328" s="56"/>
      <c r="E328" s="56"/>
      <c r="F328" s="56"/>
      <c r="G328" s="56"/>
      <c r="H328" s="56"/>
      <c r="I328" s="56"/>
      <c r="J328" s="110"/>
      <c r="K328" s="110"/>
      <c r="L328" s="110"/>
      <c r="M328" s="110"/>
      <c r="N328" s="110"/>
      <c r="O328" s="110"/>
    </row>
    <row r="329" spans="1:15" ht="97.2" x14ac:dyDescent="0.55000000000000004">
      <c r="A329" s="44"/>
      <c r="B329" s="41"/>
      <c r="C329" s="34" t="s">
        <v>15</v>
      </c>
      <c r="D329" s="56"/>
      <c r="E329" s="56"/>
      <c r="F329" s="56"/>
      <c r="G329" s="56"/>
      <c r="H329" s="56"/>
      <c r="I329" s="56"/>
      <c r="J329" s="110"/>
      <c r="K329" s="110"/>
      <c r="L329" s="110"/>
      <c r="M329" s="110"/>
      <c r="N329" s="110"/>
      <c r="O329" s="110"/>
    </row>
    <row r="330" spans="1:15" ht="129.6" x14ac:dyDescent="0.55000000000000004">
      <c r="A330" s="44"/>
      <c r="B330" s="41"/>
      <c r="C330" s="35" t="s">
        <v>16</v>
      </c>
      <c r="D330" s="56"/>
      <c r="E330" s="56"/>
      <c r="F330" s="56"/>
      <c r="G330" s="56"/>
      <c r="H330" s="56"/>
      <c r="I330" s="56"/>
      <c r="J330" s="110"/>
      <c r="K330" s="110"/>
      <c r="L330" s="110"/>
      <c r="M330" s="110"/>
      <c r="N330" s="110"/>
      <c r="O330" s="110"/>
    </row>
    <row r="331" spans="1:15" x14ac:dyDescent="0.55000000000000004">
      <c r="A331" s="44"/>
      <c r="B331" s="41"/>
      <c r="C331" s="35" t="s">
        <v>7</v>
      </c>
      <c r="D331" s="56"/>
      <c r="E331" s="56"/>
      <c r="F331" s="56"/>
      <c r="G331" s="56"/>
      <c r="H331" s="56"/>
      <c r="I331" s="56"/>
      <c r="J331" s="110"/>
      <c r="K331" s="110"/>
      <c r="L331" s="110"/>
      <c r="M331" s="110"/>
      <c r="N331" s="110"/>
      <c r="O331" s="110"/>
    </row>
    <row r="332" spans="1:15" x14ac:dyDescent="0.55000000000000004">
      <c r="A332" s="44"/>
      <c r="B332" s="41"/>
      <c r="C332" s="35" t="s">
        <v>6</v>
      </c>
      <c r="D332" s="56"/>
      <c r="E332" s="56"/>
      <c r="F332" s="56"/>
      <c r="G332" s="56"/>
      <c r="H332" s="56"/>
      <c r="I332" s="56"/>
      <c r="J332" s="110"/>
      <c r="K332" s="110"/>
      <c r="L332" s="110"/>
      <c r="M332" s="110"/>
      <c r="N332" s="110"/>
      <c r="O332" s="110"/>
    </row>
    <row r="333" spans="1:15" ht="64.5" customHeight="1" x14ac:dyDescent="0.55000000000000004">
      <c r="A333" s="37" t="s">
        <v>54</v>
      </c>
      <c r="B333" s="526" t="s">
        <v>81</v>
      </c>
      <c r="C333" s="38" t="s">
        <v>0</v>
      </c>
      <c r="D333" s="56">
        <f>D346</f>
        <v>37316.300000000003</v>
      </c>
      <c r="E333" s="56"/>
      <c r="F333" s="56">
        <f t="shared" ref="F333:I333" si="14">F346</f>
        <v>37316.300000000003</v>
      </c>
      <c r="G333" s="56">
        <f t="shared" si="14"/>
        <v>37316.300000000003</v>
      </c>
      <c r="H333" s="56"/>
      <c r="I333" s="56">
        <f t="shared" si="14"/>
        <v>37316.300000000003</v>
      </c>
      <c r="J333" s="56">
        <f>J346</f>
        <v>37316.300000000003</v>
      </c>
      <c r="K333" s="56"/>
      <c r="L333" s="56">
        <f t="shared" ref="L333:O333" si="15">L346</f>
        <v>37316.300000000003</v>
      </c>
      <c r="M333" s="56">
        <f t="shared" si="15"/>
        <v>37116.1</v>
      </c>
      <c r="N333" s="56"/>
      <c r="O333" s="56">
        <f t="shared" si="15"/>
        <v>37116.1</v>
      </c>
    </row>
    <row r="334" spans="1:15" x14ac:dyDescent="0.55000000000000004">
      <c r="A334" s="52"/>
      <c r="B334" s="527"/>
      <c r="C334" s="35" t="s">
        <v>67</v>
      </c>
      <c r="D334" s="56"/>
      <c r="E334" s="56"/>
      <c r="F334" s="56"/>
      <c r="G334" s="56"/>
      <c r="H334" s="56"/>
      <c r="I334" s="56"/>
      <c r="J334" s="110"/>
      <c r="K334" s="110"/>
      <c r="L334" s="110"/>
      <c r="M334" s="110"/>
      <c r="N334" s="110"/>
      <c r="O334" s="110"/>
    </row>
    <row r="335" spans="1:15" ht="64.8" x14ac:dyDescent="0.55000000000000004">
      <c r="A335" s="52"/>
      <c r="B335" s="527"/>
      <c r="C335" s="35" t="s">
        <v>9</v>
      </c>
      <c r="D335" s="56"/>
      <c r="E335" s="56"/>
      <c r="F335" s="56"/>
      <c r="G335" s="56"/>
      <c r="H335" s="56"/>
      <c r="I335" s="56"/>
      <c r="J335" s="110"/>
      <c r="K335" s="110"/>
      <c r="L335" s="110"/>
      <c r="M335" s="110"/>
      <c r="N335" s="110"/>
      <c r="O335" s="110"/>
    </row>
    <row r="336" spans="1:15" x14ac:dyDescent="0.55000000000000004">
      <c r="A336" s="52"/>
      <c r="B336" s="31"/>
      <c r="C336" s="35" t="s">
        <v>8</v>
      </c>
      <c r="D336" s="56"/>
      <c r="E336" s="56"/>
      <c r="F336" s="56"/>
      <c r="G336" s="56"/>
      <c r="H336" s="56"/>
      <c r="I336" s="56"/>
      <c r="J336" s="110"/>
      <c r="K336" s="110"/>
      <c r="L336" s="110"/>
      <c r="M336" s="110"/>
      <c r="N336" s="110"/>
      <c r="O336" s="110"/>
    </row>
    <row r="337" spans="1:15" ht="97.2" x14ac:dyDescent="0.55000000000000004">
      <c r="A337" s="39"/>
      <c r="B337" s="31"/>
      <c r="C337" s="32" t="s">
        <v>11</v>
      </c>
      <c r="D337" s="56"/>
      <c r="E337" s="56"/>
      <c r="F337" s="56"/>
      <c r="G337" s="56"/>
      <c r="H337" s="56"/>
      <c r="I337" s="56"/>
      <c r="J337" s="110"/>
      <c r="K337" s="110"/>
      <c r="L337" s="110"/>
      <c r="M337" s="110"/>
      <c r="N337" s="110"/>
      <c r="O337" s="110"/>
    </row>
    <row r="338" spans="1:15" ht="97.2" x14ac:dyDescent="0.55000000000000004">
      <c r="A338" s="52"/>
      <c r="B338" s="53"/>
      <c r="C338" s="33" t="s">
        <v>17</v>
      </c>
      <c r="D338" s="56"/>
      <c r="E338" s="56"/>
      <c r="F338" s="56"/>
      <c r="G338" s="56"/>
      <c r="H338" s="56"/>
      <c r="I338" s="56"/>
      <c r="J338" s="110"/>
      <c r="K338" s="110"/>
      <c r="L338" s="110"/>
      <c r="M338" s="110"/>
      <c r="N338" s="110"/>
      <c r="O338" s="110"/>
    </row>
    <row r="339" spans="1:15" ht="97.2" x14ac:dyDescent="0.55000000000000004">
      <c r="A339" s="52"/>
      <c r="B339" s="53"/>
      <c r="C339" s="33" t="s">
        <v>18</v>
      </c>
      <c r="D339" s="56"/>
      <c r="E339" s="56"/>
      <c r="F339" s="56"/>
      <c r="G339" s="56"/>
      <c r="H339" s="56"/>
      <c r="I339" s="56"/>
      <c r="J339" s="110"/>
      <c r="K339" s="110"/>
      <c r="L339" s="110"/>
      <c r="M339" s="110"/>
      <c r="N339" s="110"/>
      <c r="O339" s="110"/>
    </row>
    <row r="340" spans="1:15" ht="97.2" x14ac:dyDescent="0.55000000000000004">
      <c r="A340" s="52"/>
      <c r="B340" s="53"/>
      <c r="C340" s="34" t="s">
        <v>12</v>
      </c>
      <c r="D340" s="56"/>
      <c r="E340" s="56"/>
      <c r="F340" s="56"/>
      <c r="G340" s="56"/>
      <c r="H340" s="56"/>
      <c r="I340" s="56"/>
      <c r="J340" s="110"/>
      <c r="K340" s="110"/>
      <c r="L340" s="110"/>
      <c r="M340" s="110"/>
      <c r="N340" s="110"/>
      <c r="O340" s="110"/>
    </row>
    <row r="341" spans="1:15" ht="97.2" x14ac:dyDescent="0.55000000000000004">
      <c r="A341" s="53"/>
      <c r="B341" s="53"/>
      <c r="C341" s="34" t="s">
        <v>13</v>
      </c>
      <c r="D341" s="56"/>
      <c r="E341" s="56"/>
      <c r="F341" s="56"/>
      <c r="G341" s="56"/>
      <c r="H341" s="56"/>
      <c r="I341" s="56"/>
      <c r="J341" s="110"/>
      <c r="K341" s="110"/>
      <c r="L341" s="110"/>
      <c r="M341" s="110"/>
      <c r="N341" s="110"/>
      <c r="O341" s="110"/>
    </row>
    <row r="342" spans="1:15" ht="97.2" x14ac:dyDescent="0.55000000000000004">
      <c r="A342" s="52"/>
      <c r="B342" s="53"/>
      <c r="C342" s="34" t="s">
        <v>14</v>
      </c>
      <c r="D342" s="56"/>
      <c r="E342" s="56"/>
      <c r="F342" s="56"/>
      <c r="G342" s="56"/>
      <c r="H342" s="56"/>
      <c r="I342" s="56"/>
      <c r="J342" s="110"/>
      <c r="K342" s="110"/>
      <c r="L342" s="110"/>
      <c r="M342" s="110"/>
      <c r="N342" s="110"/>
      <c r="O342" s="110"/>
    </row>
    <row r="343" spans="1:15" ht="97.2" x14ac:dyDescent="0.55000000000000004">
      <c r="A343" s="52"/>
      <c r="B343" s="53"/>
      <c r="C343" s="34" t="s">
        <v>15</v>
      </c>
      <c r="D343" s="56"/>
      <c r="E343" s="56"/>
      <c r="F343" s="56"/>
      <c r="G343" s="56"/>
      <c r="H343" s="56"/>
      <c r="I343" s="56"/>
      <c r="J343" s="110"/>
      <c r="K343" s="110"/>
      <c r="L343" s="110"/>
      <c r="M343" s="110"/>
      <c r="N343" s="110"/>
      <c r="O343" s="110"/>
    </row>
    <row r="344" spans="1:15" ht="129.6" x14ac:dyDescent="0.55000000000000004">
      <c r="A344" s="52"/>
      <c r="B344" s="53"/>
      <c r="C344" s="35" t="s">
        <v>16</v>
      </c>
      <c r="D344" s="56"/>
      <c r="E344" s="56"/>
      <c r="F344" s="56"/>
      <c r="G344" s="56"/>
      <c r="H344" s="56"/>
      <c r="I344" s="56"/>
      <c r="J344" s="21"/>
      <c r="K344" s="21"/>
      <c r="L344" s="21"/>
      <c r="M344" s="21"/>
      <c r="N344" s="21"/>
      <c r="O344" s="21"/>
    </row>
    <row r="345" spans="1:15" x14ac:dyDescent="0.55000000000000004">
      <c r="A345" s="52"/>
      <c r="B345" s="53"/>
      <c r="C345" s="35" t="s">
        <v>7</v>
      </c>
      <c r="D345" s="56"/>
      <c r="E345" s="56"/>
      <c r="F345" s="56"/>
      <c r="G345" s="56"/>
      <c r="H345" s="56"/>
      <c r="I345" s="56"/>
      <c r="J345" s="21"/>
      <c r="K345" s="21"/>
      <c r="L345" s="21"/>
      <c r="M345" s="21"/>
      <c r="N345" s="21"/>
      <c r="O345" s="21"/>
    </row>
    <row r="346" spans="1:15" x14ac:dyDescent="0.55000000000000004">
      <c r="A346" s="52"/>
      <c r="B346" s="53"/>
      <c r="C346" s="35" t="s">
        <v>6</v>
      </c>
      <c r="D346" s="56">
        <f>D360+D374</f>
        <v>37316.300000000003</v>
      </c>
      <c r="E346" s="56"/>
      <c r="F346" s="56">
        <f t="shared" ref="F346:I346" si="16">F360+F374</f>
        <v>37316.300000000003</v>
      </c>
      <c r="G346" s="56">
        <f t="shared" si="16"/>
        <v>37316.300000000003</v>
      </c>
      <c r="H346" s="56"/>
      <c r="I346" s="56">
        <f t="shared" si="16"/>
        <v>37316.300000000003</v>
      </c>
      <c r="J346" s="56">
        <f>J360+J374</f>
        <v>37316.300000000003</v>
      </c>
      <c r="K346" s="56"/>
      <c r="L346" s="56">
        <f t="shared" ref="L346:O346" si="17">L360+L374</f>
        <v>37316.300000000003</v>
      </c>
      <c r="M346" s="56">
        <f t="shared" si="17"/>
        <v>37116.1</v>
      </c>
      <c r="N346" s="56"/>
      <c r="O346" s="56">
        <f t="shared" si="17"/>
        <v>37116.1</v>
      </c>
    </row>
    <row r="347" spans="1:15" ht="72" customHeight="1" x14ac:dyDescent="0.55000000000000004">
      <c r="A347" s="50" t="s">
        <v>401</v>
      </c>
      <c r="B347" s="522" t="s">
        <v>82</v>
      </c>
      <c r="C347" s="38" t="s">
        <v>0</v>
      </c>
      <c r="D347" s="56">
        <f>D360</f>
        <v>20481</v>
      </c>
      <c r="E347" s="56"/>
      <c r="F347" s="56">
        <f t="shared" ref="F347:I347" si="18">F360</f>
        <v>20481</v>
      </c>
      <c r="G347" s="56">
        <f t="shared" si="18"/>
        <v>20481</v>
      </c>
      <c r="H347" s="56"/>
      <c r="I347" s="56">
        <f t="shared" si="18"/>
        <v>20481</v>
      </c>
      <c r="J347" s="56">
        <f>J360</f>
        <v>20481</v>
      </c>
      <c r="K347" s="56"/>
      <c r="L347" s="56">
        <f t="shared" ref="L347:O347" si="19">L360</f>
        <v>20481</v>
      </c>
      <c r="M347" s="56">
        <f t="shared" si="19"/>
        <v>20280.8</v>
      </c>
      <c r="N347" s="56"/>
      <c r="O347" s="56">
        <f t="shared" si="19"/>
        <v>20280.8</v>
      </c>
    </row>
    <row r="348" spans="1:15" x14ac:dyDescent="0.55000000000000004">
      <c r="A348" s="44"/>
      <c r="B348" s="523"/>
      <c r="C348" s="35" t="s">
        <v>67</v>
      </c>
      <c r="D348" s="56"/>
      <c r="E348" s="56"/>
      <c r="F348" s="56"/>
      <c r="G348" s="56"/>
      <c r="H348" s="56"/>
      <c r="I348" s="56"/>
      <c r="J348" s="21"/>
      <c r="K348" s="21"/>
      <c r="L348" s="21"/>
      <c r="M348" s="21"/>
      <c r="N348" s="21"/>
      <c r="O348" s="21"/>
    </row>
    <row r="349" spans="1:15" ht="64.8" x14ac:dyDescent="0.55000000000000004">
      <c r="A349" s="44"/>
      <c r="B349" s="523"/>
      <c r="C349" s="35" t="s">
        <v>9</v>
      </c>
      <c r="D349" s="56"/>
      <c r="E349" s="56"/>
      <c r="F349" s="56"/>
      <c r="G349" s="56"/>
      <c r="H349" s="56"/>
      <c r="I349" s="56"/>
      <c r="J349" s="21"/>
      <c r="K349" s="21"/>
      <c r="L349" s="21"/>
      <c r="M349" s="21"/>
      <c r="N349" s="21"/>
      <c r="O349" s="21"/>
    </row>
    <row r="350" spans="1:15" x14ac:dyDescent="0.55000000000000004">
      <c r="A350" s="44"/>
      <c r="B350" s="523"/>
      <c r="C350" s="35" t="s">
        <v>8</v>
      </c>
      <c r="D350" s="56"/>
      <c r="E350" s="56"/>
      <c r="F350" s="56"/>
      <c r="G350" s="56"/>
      <c r="H350" s="56"/>
      <c r="I350" s="56"/>
      <c r="J350" s="21"/>
      <c r="K350" s="21"/>
      <c r="L350" s="21"/>
      <c r="M350" s="21"/>
      <c r="N350" s="21"/>
      <c r="O350" s="21"/>
    </row>
    <row r="351" spans="1:15" ht="97.2" x14ac:dyDescent="0.55000000000000004">
      <c r="A351" s="44"/>
      <c r="B351" s="523"/>
      <c r="C351" s="32" t="s">
        <v>11</v>
      </c>
      <c r="D351" s="56"/>
      <c r="E351" s="56"/>
      <c r="F351" s="56"/>
      <c r="G351" s="56"/>
      <c r="H351" s="56"/>
      <c r="I351" s="56"/>
      <c r="J351" s="21"/>
      <c r="K351" s="21"/>
      <c r="L351" s="21"/>
      <c r="M351" s="21"/>
      <c r="N351" s="21"/>
      <c r="O351" s="21"/>
    </row>
    <row r="352" spans="1:15" ht="97.2" x14ac:dyDescent="0.55000000000000004">
      <c r="A352" s="44"/>
      <c r="B352" s="523"/>
      <c r="C352" s="33" t="s">
        <v>17</v>
      </c>
      <c r="D352" s="56"/>
      <c r="E352" s="56"/>
      <c r="F352" s="56"/>
      <c r="G352" s="56"/>
      <c r="H352" s="56"/>
      <c r="I352" s="56"/>
      <c r="J352" s="21"/>
      <c r="K352" s="21"/>
      <c r="L352" s="21"/>
      <c r="M352" s="21"/>
      <c r="N352" s="21"/>
      <c r="O352" s="21"/>
    </row>
    <row r="353" spans="1:15" ht="97.2" x14ac:dyDescent="0.55000000000000004">
      <c r="A353" s="44"/>
      <c r="B353" s="41"/>
      <c r="C353" s="33" t="s">
        <v>18</v>
      </c>
      <c r="D353" s="56"/>
      <c r="E353" s="56"/>
      <c r="F353" s="56"/>
      <c r="G353" s="56"/>
      <c r="H353" s="56"/>
      <c r="I353" s="56"/>
      <c r="J353" s="21"/>
      <c r="K353" s="21"/>
      <c r="L353" s="21"/>
      <c r="M353" s="21"/>
      <c r="N353" s="21"/>
      <c r="O353" s="21"/>
    </row>
    <row r="354" spans="1:15" ht="97.2" x14ac:dyDescent="0.55000000000000004">
      <c r="A354" s="44"/>
      <c r="B354" s="41"/>
      <c r="C354" s="33" t="s">
        <v>12</v>
      </c>
      <c r="D354" s="56"/>
      <c r="E354" s="56"/>
      <c r="F354" s="56"/>
      <c r="G354" s="56"/>
      <c r="H354" s="56"/>
      <c r="I354" s="56"/>
      <c r="J354" s="21"/>
      <c r="K354" s="21"/>
      <c r="L354" s="21"/>
      <c r="M354" s="21"/>
      <c r="N354" s="21"/>
      <c r="O354" s="21"/>
    </row>
    <row r="355" spans="1:15" ht="97.2" x14ac:dyDescent="0.55000000000000004">
      <c r="A355" s="44"/>
      <c r="B355" s="41"/>
      <c r="C355" s="33" t="s">
        <v>13</v>
      </c>
      <c r="D355" s="56"/>
      <c r="E355" s="56"/>
      <c r="F355" s="56"/>
      <c r="G355" s="56"/>
      <c r="H355" s="56"/>
      <c r="I355" s="56"/>
      <c r="J355" s="21"/>
      <c r="K355" s="21"/>
      <c r="L355" s="21"/>
      <c r="M355" s="21"/>
      <c r="N355" s="21"/>
      <c r="O355" s="21"/>
    </row>
    <row r="356" spans="1:15" ht="97.2" x14ac:dyDescent="0.55000000000000004">
      <c r="A356" s="44"/>
      <c r="B356" s="41"/>
      <c r="C356" s="33" t="s">
        <v>14</v>
      </c>
      <c r="D356" s="56"/>
      <c r="E356" s="56"/>
      <c r="F356" s="56"/>
      <c r="G356" s="56"/>
      <c r="H356" s="56"/>
      <c r="I356" s="56"/>
      <c r="J356" s="21"/>
      <c r="K356" s="21"/>
      <c r="L356" s="21"/>
      <c r="M356" s="21"/>
      <c r="N356" s="21"/>
      <c r="O356" s="21"/>
    </row>
    <row r="357" spans="1:15" ht="97.2" x14ac:dyDescent="0.55000000000000004">
      <c r="A357" s="44"/>
      <c r="B357" s="41"/>
      <c r="C357" s="33" t="s">
        <v>15</v>
      </c>
      <c r="D357" s="56"/>
      <c r="E357" s="56"/>
      <c r="F357" s="56"/>
      <c r="G357" s="56"/>
      <c r="H357" s="56"/>
      <c r="I357" s="56"/>
      <c r="J357" s="21"/>
      <c r="K357" s="21"/>
      <c r="L357" s="21"/>
      <c r="M357" s="21"/>
      <c r="N357" s="21"/>
      <c r="O357" s="21"/>
    </row>
    <row r="358" spans="1:15" ht="129.6" x14ac:dyDescent="0.55000000000000004">
      <c r="A358" s="44"/>
      <c r="B358" s="41"/>
      <c r="C358" s="46" t="s">
        <v>16</v>
      </c>
      <c r="D358" s="56"/>
      <c r="E358" s="56"/>
      <c r="F358" s="56"/>
      <c r="G358" s="56"/>
      <c r="H358" s="56"/>
      <c r="I358" s="56"/>
      <c r="J358" s="21"/>
      <c r="K358" s="21"/>
      <c r="L358" s="21"/>
      <c r="M358" s="21"/>
      <c r="N358" s="21"/>
      <c r="O358" s="21"/>
    </row>
    <row r="359" spans="1:15" x14ac:dyDescent="0.55000000000000004">
      <c r="A359" s="44"/>
      <c r="B359" s="41"/>
      <c r="C359" s="35" t="s">
        <v>7</v>
      </c>
      <c r="D359" s="56"/>
      <c r="E359" s="56"/>
      <c r="F359" s="56"/>
      <c r="G359" s="56"/>
      <c r="H359" s="56"/>
      <c r="I359" s="56"/>
      <c r="J359" s="21"/>
      <c r="K359" s="21"/>
      <c r="L359" s="21"/>
      <c r="M359" s="21"/>
      <c r="N359" s="21"/>
      <c r="O359" s="21"/>
    </row>
    <row r="360" spans="1:15" x14ac:dyDescent="0.55000000000000004">
      <c r="A360" s="43"/>
      <c r="B360" s="41"/>
      <c r="C360" s="35" t="s">
        <v>6</v>
      </c>
      <c r="D360" s="56">
        <f>F360</f>
        <v>20481</v>
      </c>
      <c r="E360" s="56"/>
      <c r="F360" s="56">
        <v>20481</v>
      </c>
      <c r="G360" s="56">
        <f>D360</f>
        <v>20481</v>
      </c>
      <c r="H360" s="56"/>
      <c r="I360" s="56">
        <f>F360</f>
        <v>20481</v>
      </c>
      <c r="J360" s="56">
        <f>L360</f>
        <v>20481</v>
      </c>
      <c r="K360" s="56"/>
      <c r="L360" s="56">
        <v>20481</v>
      </c>
      <c r="M360" s="109">
        <f>O360</f>
        <v>20280.8</v>
      </c>
      <c r="N360" s="109"/>
      <c r="O360" s="109">
        <v>20280.8</v>
      </c>
    </row>
    <row r="361" spans="1:15" ht="65.25" customHeight="1" x14ac:dyDescent="0.55000000000000004">
      <c r="A361" s="41" t="s">
        <v>402</v>
      </c>
      <c r="B361" s="522" t="s">
        <v>83</v>
      </c>
      <c r="C361" s="38" t="s">
        <v>0</v>
      </c>
      <c r="D361" s="56">
        <f>D374</f>
        <v>16835.3</v>
      </c>
      <c r="E361" s="56"/>
      <c r="F361" s="56">
        <f t="shared" ref="F361:I361" si="20">F374</f>
        <v>16835.3</v>
      </c>
      <c r="G361" s="56">
        <f t="shared" si="20"/>
        <v>16835.3</v>
      </c>
      <c r="H361" s="56"/>
      <c r="I361" s="56">
        <f t="shared" si="20"/>
        <v>16835.3</v>
      </c>
      <c r="J361" s="56">
        <f>J374</f>
        <v>16835.3</v>
      </c>
      <c r="K361" s="56"/>
      <c r="L361" s="56">
        <f t="shared" ref="L361:O361" si="21">L374</f>
        <v>16835.3</v>
      </c>
      <c r="M361" s="56">
        <f t="shared" si="21"/>
        <v>16835.3</v>
      </c>
      <c r="N361" s="56"/>
      <c r="O361" s="56">
        <f t="shared" si="21"/>
        <v>16835.3</v>
      </c>
    </row>
    <row r="362" spans="1:15" x14ac:dyDescent="0.55000000000000004">
      <c r="A362" s="41"/>
      <c r="B362" s="523"/>
      <c r="C362" s="35" t="s">
        <v>67</v>
      </c>
      <c r="D362" s="56"/>
      <c r="E362" s="56"/>
      <c r="F362" s="56"/>
      <c r="G362" s="56"/>
      <c r="H362" s="56"/>
      <c r="I362" s="56"/>
      <c r="J362" s="21"/>
      <c r="K362" s="21"/>
      <c r="L362" s="21"/>
      <c r="M362" s="21"/>
      <c r="N362" s="21"/>
      <c r="O362" s="21"/>
    </row>
    <row r="363" spans="1:15" ht="64.8" x14ac:dyDescent="0.55000000000000004">
      <c r="A363" s="41"/>
      <c r="B363" s="523"/>
      <c r="C363" s="35" t="s">
        <v>9</v>
      </c>
      <c r="D363" s="56"/>
      <c r="E363" s="56"/>
      <c r="F363" s="56"/>
      <c r="G363" s="56"/>
      <c r="H363" s="56"/>
      <c r="I363" s="56"/>
      <c r="J363" s="21"/>
      <c r="K363" s="21"/>
      <c r="L363" s="21"/>
      <c r="M363" s="21"/>
      <c r="N363" s="21"/>
      <c r="O363" s="21"/>
    </row>
    <row r="364" spans="1:15" x14ac:dyDescent="0.55000000000000004">
      <c r="A364" s="41"/>
      <c r="B364" s="523"/>
      <c r="C364" s="35" t="s">
        <v>8</v>
      </c>
      <c r="D364" s="56"/>
      <c r="E364" s="56"/>
      <c r="F364" s="56"/>
      <c r="G364" s="56"/>
      <c r="H364" s="56"/>
      <c r="I364" s="56"/>
      <c r="J364" s="21"/>
      <c r="K364" s="21"/>
      <c r="L364" s="21"/>
      <c r="M364" s="21"/>
      <c r="N364" s="21"/>
      <c r="O364" s="21"/>
    </row>
    <row r="365" spans="1:15" ht="97.2" x14ac:dyDescent="0.55000000000000004">
      <c r="A365" s="41"/>
      <c r="B365" s="523"/>
      <c r="C365" s="32" t="s">
        <v>11</v>
      </c>
      <c r="D365" s="56"/>
      <c r="E365" s="56"/>
      <c r="F365" s="56"/>
      <c r="G365" s="56"/>
      <c r="H365" s="56"/>
      <c r="I365" s="56"/>
      <c r="J365" s="21"/>
      <c r="K365" s="21"/>
      <c r="L365" s="21"/>
      <c r="M365" s="21"/>
      <c r="N365" s="21"/>
      <c r="O365" s="21"/>
    </row>
    <row r="366" spans="1:15" ht="97.2" x14ac:dyDescent="0.55000000000000004">
      <c r="A366" s="53"/>
      <c r="B366" s="41"/>
      <c r="C366" s="33" t="s">
        <v>17</v>
      </c>
      <c r="D366" s="56"/>
      <c r="E366" s="56"/>
      <c r="F366" s="56"/>
      <c r="G366" s="56"/>
      <c r="H366" s="56"/>
      <c r="I366" s="56"/>
      <c r="J366" s="21"/>
      <c r="K366" s="21"/>
      <c r="L366" s="21"/>
      <c r="M366" s="21"/>
      <c r="N366" s="21"/>
      <c r="O366" s="21"/>
    </row>
    <row r="367" spans="1:15" ht="97.2" x14ac:dyDescent="0.55000000000000004">
      <c r="A367" s="53"/>
      <c r="B367" s="41"/>
      <c r="C367" s="33" t="s">
        <v>18</v>
      </c>
      <c r="D367" s="56"/>
      <c r="E367" s="56"/>
      <c r="F367" s="56"/>
      <c r="G367" s="56"/>
      <c r="H367" s="56"/>
      <c r="I367" s="56"/>
      <c r="J367" s="21"/>
      <c r="K367" s="21"/>
      <c r="L367" s="21"/>
      <c r="M367" s="21"/>
      <c r="N367" s="21"/>
      <c r="O367" s="21"/>
    </row>
    <row r="368" spans="1:15" ht="97.2" x14ac:dyDescent="0.55000000000000004">
      <c r="A368" s="53"/>
      <c r="B368" s="41"/>
      <c r="C368" s="34" t="s">
        <v>12</v>
      </c>
      <c r="D368" s="56"/>
      <c r="E368" s="56"/>
      <c r="F368" s="56"/>
      <c r="G368" s="56"/>
      <c r="H368" s="56"/>
      <c r="I368" s="56"/>
      <c r="J368" s="21"/>
      <c r="K368" s="21"/>
      <c r="L368" s="21"/>
      <c r="M368" s="21"/>
      <c r="N368" s="21"/>
      <c r="O368" s="21"/>
    </row>
    <row r="369" spans="1:15" ht="97.2" x14ac:dyDescent="0.55000000000000004">
      <c r="A369" s="53"/>
      <c r="B369" s="41"/>
      <c r="C369" s="34" t="s">
        <v>13</v>
      </c>
      <c r="D369" s="56"/>
      <c r="E369" s="56"/>
      <c r="F369" s="56"/>
      <c r="G369" s="56"/>
      <c r="H369" s="56"/>
      <c r="I369" s="56"/>
      <c r="J369" s="21"/>
      <c r="K369" s="21"/>
      <c r="L369" s="21"/>
      <c r="M369" s="21"/>
      <c r="N369" s="21"/>
      <c r="O369" s="21"/>
    </row>
    <row r="370" spans="1:15" ht="97.2" x14ac:dyDescent="0.55000000000000004">
      <c r="A370" s="53"/>
      <c r="B370" s="41"/>
      <c r="C370" s="34" t="s">
        <v>14</v>
      </c>
      <c r="D370" s="56"/>
      <c r="E370" s="56"/>
      <c r="F370" s="56"/>
      <c r="G370" s="56"/>
      <c r="H370" s="56"/>
      <c r="I370" s="56"/>
      <c r="J370" s="21"/>
      <c r="K370" s="21"/>
      <c r="L370" s="21"/>
      <c r="M370" s="21"/>
      <c r="N370" s="21"/>
      <c r="O370" s="21"/>
    </row>
    <row r="371" spans="1:15" ht="97.2" x14ac:dyDescent="0.55000000000000004">
      <c r="A371" s="53"/>
      <c r="B371" s="41"/>
      <c r="C371" s="34" t="s">
        <v>15</v>
      </c>
      <c r="D371" s="56"/>
      <c r="E371" s="56"/>
      <c r="F371" s="56"/>
      <c r="G371" s="56"/>
      <c r="H371" s="56"/>
      <c r="I371" s="56"/>
      <c r="J371" s="21"/>
      <c r="K371" s="21"/>
      <c r="L371" s="21"/>
      <c r="M371" s="21"/>
      <c r="N371" s="21"/>
      <c r="O371" s="21"/>
    </row>
    <row r="372" spans="1:15" ht="129.6" x14ac:dyDescent="0.55000000000000004">
      <c r="A372" s="53"/>
      <c r="B372" s="41"/>
      <c r="C372" s="35" t="s">
        <v>16</v>
      </c>
      <c r="D372" s="56"/>
      <c r="E372" s="56"/>
      <c r="F372" s="56"/>
      <c r="G372" s="56"/>
      <c r="H372" s="56"/>
      <c r="I372" s="56"/>
      <c r="J372" s="21"/>
      <c r="K372" s="21"/>
      <c r="L372" s="21"/>
      <c r="M372" s="21"/>
      <c r="N372" s="21"/>
      <c r="O372" s="21"/>
    </row>
    <row r="373" spans="1:15" x14ac:dyDescent="0.55000000000000004">
      <c r="A373" s="53"/>
      <c r="B373" s="41"/>
      <c r="C373" s="35" t="s">
        <v>7</v>
      </c>
      <c r="D373" s="56"/>
      <c r="E373" s="56"/>
      <c r="F373" s="56"/>
      <c r="G373" s="56"/>
      <c r="H373" s="56"/>
      <c r="I373" s="56"/>
      <c r="J373" s="21"/>
      <c r="K373" s="21"/>
      <c r="L373" s="21"/>
      <c r="M373" s="21"/>
      <c r="N373" s="21"/>
      <c r="O373" s="21"/>
    </row>
    <row r="374" spans="1:15" x14ac:dyDescent="0.55000000000000004">
      <c r="A374" s="53"/>
      <c r="B374" s="41"/>
      <c r="C374" s="35" t="s">
        <v>6</v>
      </c>
      <c r="D374" s="56">
        <f>F374</f>
        <v>16835.3</v>
      </c>
      <c r="E374" s="56"/>
      <c r="F374" s="56">
        <v>16835.3</v>
      </c>
      <c r="G374" s="56">
        <f>D374</f>
        <v>16835.3</v>
      </c>
      <c r="H374" s="56"/>
      <c r="I374" s="56">
        <f>F374</f>
        <v>16835.3</v>
      </c>
      <c r="J374" s="56">
        <f>L374</f>
        <v>16835.3</v>
      </c>
      <c r="K374" s="56"/>
      <c r="L374" s="56">
        <v>16835.3</v>
      </c>
      <c r="M374" s="56">
        <f>O374</f>
        <v>16835.3</v>
      </c>
      <c r="N374" s="56"/>
      <c r="O374" s="56">
        <v>16835.3</v>
      </c>
    </row>
    <row r="375" spans="1:15" ht="68.25" customHeight="1" x14ac:dyDescent="0.55000000000000004">
      <c r="A375" s="40" t="s">
        <v>403</v>
      </c>
      <c r="B375" s="522" t="s">
        <v>84</v>
      </c>
      <c r="C375" s="38" t="s">
        <v>0</v>
      </c>
      <c r="D375" s="56">
        <v>0</v>
      </c>
      <c r="E375" s="56"/>
      <c r="F375" s="56">
        <v>0</v>
      </c>
      <c r="G375" s="56">
        <v>0</v>
      </c>
      <c r="H375" s="56"/>
      <c r="I375" s="56">
        <v>0</v>
      </c>
      <c r="J375" s="117">
        <v>0</v>
      </c>
      <c r="K375" s="117"/>
      <c r="L375" s="117">
        <v>0</v>
      </c>
      <c r="M375" s="117">
        <v>0</v>
      </c>
      <c r="N375" s="117"/>
      <c r="O375" s="117">
        <v>0</v>
      </c>
    </row>
    <row r="376" spans="1:15" x14ac:dyDescent="0.55000000000000004">
      <c r="A376" s="41"/>
      <c r="B376" s="523"/>
      <c r="C376" s="35" t="s">
        <v>67</v>
      </c>
      <c r="D376" s="56"/>
      <c r="E376" s="56"/>
      <c r="F376" s="56"/>
      <c r="G376" s="56"/>
      <c r="H376" s="56"/>
      <c r="I376" s="56"/>
      <c r="J376" s="110"/>
      <c r="K376" s="110"/>
      <c r="L376" s="110"/>
      <c r="M376" s="110"/>
      <c r="N376" s="110"/>
      <c r="O376" s="110"/>
    </row>
    <row r="377" spans="1:15" ht="64.8" x14ac:dyDescent="0.55000000000000004">
      <c r="A377" s="41"/>
      <c r="B377" s="523"/>
      <c r="C377" s="35" t="s">
        <v>9</v>
      </c>
      <c r="D377" s="56"/>
      <c r="E377" s="56"/>
      <c r="F377" s="56"/>
      <c r="G377" s="56"/>
      <c r="H377" s="56"/>
      <c r="I377" s="56"/>
      <c r="J377" s="110"/>
      <c r="K377" s="110"/>
      <c r="L377" s="110"/>
      <c r="M377" s="110"/>
      <c r="N377" s="110"/>
      <c r="O377" s="110"/>
    </row>
    <row r="378" spans="1:15" x14ac:dyDescent="0.55000000000000004">
      <c r="A378" s="41"/>
      <c r="B378" s="523"/>
      <c r="C378" s="35" t="s">
        <v>8</v>
      </c>
      <c r="D378" s="56"/>
      <c r="E378" s="56"/>
      <c r="F378" s="56"/>
      <c r="G378" s="56"/>
      <c r="H378" s="56"/>
      <c r="I378" s="56"/>
      <c r="J378" s="110"/>
      <c r="K378" s="110"/>
      <c r="L378" s="110"/>
      <c r="M378" s="110"/>
      <c r="N378" s="110"/>
      <c r="O378" s="110"/>
    </row>
    <row r="379" spans="1:15" ht="97.2" x14ac:dyDescent="0.55000000000000004">
      <c r="A379" s="41"/>
      <c r="B379" s="523"/>
      <c r="C379" s="51" t="s">
        <v>11</v>
      </c>
      <c r="D379" s="56"/>
      <c r="E379" s="56"/>
      <c r="F379" s="56"/>
      <c r="G379" s="56"/>
      <c r="H379" s="56"/>
      <c r="I379" s="56"/>
      <c r="J379" s="110"/>
      <c r="K379" s="110"/>
      <c r="L379" s="110"/>
      <c r="M379" s="110"/>
      <c r="N379" s="110"/>
      <c r="O379" s="110"/>
    </row>
    <row r="380" spans="1:15" ht="97.2" x14ac:dyDescent="0.55000000000000004">
      <c r="A380" s="44"/>
      <c r="B380" s="41"/>
      <c r="C380" s="33" t="s">
        <v>17</v>
      </c>
      <c r="D380" s="56"/>
      <c r="E380" s="56"/>
      <c r="F380" s="56"/>
      <c r="G380" s="56"/>
      <c r="H380" s="56"/>
      <c r="I380" s="56"/>
      <c r="J380" s="110"/>
      <c r="K380" s="110"/>
      <c r="L380" s="110"/>
      <c r="M380" s="110"/>
      <c r="N380" s="110"/>
      <c r="O380" s="110"/>
    </row>
    <row r="381" spans="1:15" ht="97.2" x14ac:dyDescent="0.55000000000000004">
      <c r="A381" s="44"/>
      <c r="B381" s="41"/>
      <c r="C381" s="34" t="s">
        <v>18</v>
      </c>
      <c r="D381" s="56"/>
      <c r="E381" s="56"/>
      <c r="F381" s="56"/>
      <c r="G381" s="56"/>
      <c r="H381" s="56"/>
      <c r="I381" s="56"/>
      <c r="J381" s="110"/>
      <c r="K381" s="110"/>
      <c r="L381" s="110"/>
      <c r="M381" s="110"/>
      <c r="N381" s="110"/>
      <c r="O381" s="110"/>
    </row>
    <row r="382" spans="1:15" ht="97.2" x14ac:dyDescent="0.55000000000000004">
      <c r="A382" s="44"/>
      <c r="B382" s="41"/>
      <c r="C382" s="42" t="s">
        <v>12</v>
      </c>
      <c r="D382" s="56"/>
      <c r="E382" s="56"/>
      <c r="F382" s="56"/>
      <c r="G382" s="56"/>
      <c r="H382" s="56"/>
      <c r="I382" s="56"/>
      <c r="J382" s="110"/>
      <c r="K382" s="110"/>
      <c r="L382" s="110"/>
      <c r="M382" s="110"/>
      <c r="N382" s="110"/>
      <c r="O382" s="110"/>
    </row>
    <row r="383" spans="1:15" ht="97.2" x14ac:dyDescent="0.55000000000000004">
      <c r="A383" s="44"/>
      <c r="B383" s="41"/>
      <c r="C383" s="34" t="s">
        <v>13</v>
      </c>
      <c r="D383" s="56"/>
      <c r="E383" s="56"/>
      <c r="F383" s="56"/>
      <c r="G383" s="56"/>
      <c r="H383" s="56"/>
      <c r="I383" s="56"/>
      <c r="J383" s="110"/>
      <c r="K383" s="110"/>
      <c r="L383" s="110"/>
      <c r="M383" s="110"/>
      <c r="N383" s="110"/>
      <c r="O383" s="110"/>
    </row>
    <row r="384" spans="1:15" ht="97.2" x14ac:dyDescent="0.55000000000000004">
      <c r="A384" s="44"/>
      <c r="B384" s="41"/>
      <c r="C384" s="34" t="s">
        <v>14</v>
      </c>
      <c r="D384" s="56"/>
      <c r="E384" s="56"/>
      <c r="F384" s="56"/>
      <c r="G384" s="56"/>
      <c r="H384" s="56"/>
      <c r="I384" s="56"/>
      <c r="J384" s="110"/>
      <c r="K384" s="110"/>
      <c r="L384" s="110"/>
      <c r="M384" s="110"/>
      <c r="N384" s="110"/>
      <c r="O384" s="110"/>
    </row>
    <row r="385" spans="1:15" ht="97.2" x14ac:dyDescent="0.55000000000000004">
      <c r="A385" s="44"/>
      <c r="B385" s="41"/>
      <c r="C385" s="34" t="s">
        <v>15</v>
      </c>
      <c r="D385" s="56"/>
      <c r="E385" s="56"/>
      <c r="F385" s="56"/>
      <c r="G385" s="56"/>
      <c r="H385" s="56"/>
      <c r="I385" s="56"/>
      <c r="J385" s="110"/>
      <c r="K385" s="110"/>
      <c r="L385" s="110"/>
      <c r="M385" s="110"/>
      <c r="N385" s="110"/>
      <c r="O385" s="110"/>
    </row>
    <row r="386" spans="1:15" ht="129.6" x14ac:dyDescent="0.55000000000000004">
      <c r="A386" s="44"/>
      <c r="B386" s="41"/>
      <c r="C386" s="35" t="s">
        <v>16</v>
      </c>
      <c r="D386" s="56"/>
      <c r="E386" s="56"/>
      <c r="F386" s="56"/>
      <c r="G386" s="56"/>
      <c r="H386" s="56"/>
      <c r="I386" s="56"/>
      <c r="J386" s="110"/>
      <c r="K386" s="110"/>
      <c r="L386" s="110"/>
      <c r="M386" s="110"/>
      <c r="N386" s="110"/>
      <c r="O386" s="110"/>
    </row>
    <row r="387" spans="1:15" x14ac:dyDescent="0.55000000000000004">
      <c r="A387" s="44"/>
      <c r="B387" s="41"/>
      <c r="C387" s="35" t="s">
        <v>7</v>
      </c>
      <c r="D387" s="56"/>
      <c r="E387" s="56"/>
      <c r="F387" s="56"/>
      <c r="G387" s="56"/>
      <c r="H387" s="56"/>
      <c r="I387" s="56"/>
      <c r="J387" s="110"/>
      <c r="K387" s="110"/>
      <c r="L387" s="110"/>
      <c r="M387" s="110"/>
      <c r="N387" s="110"/>
      <c r="O387" s="110"/>
    </row>
    <row r="388" spans="1:15" x14ac:dyDescent="0.55000000000000004">
      <c r="A388" s="45"/>
      <c r="B388" s="43"/>
      <c r="C388" s="35" t="s">
        <v>6</v>
      </c>
      <c r="D388" s="56">
        <v>0</v>
      </c>
      <c r="E388" s="56"/>
      <c r="F388" s="56">
        <v>0</v>
      </c>
      <c r="G388" s="56">
        <v>0</v>
      </c>
      <c r="H388" s="56"/>
      <c r="I388" s="56">
        <v>0</v>
      </c>
      <c r="J388" s="117">
        <v>0</v>
      </c>
      <c r="K388" s="117"/>
      <c r="L388" s="117">
        <v>0</v>
      </c>
      <c r="M388" s="117">
        <v>0</v>
      </c>
      <c r="N388" s="117"/>
      <c r="O388" s="117">
        <v>0</v>
      </c>
    </row>
  </sheetData>
  <mergeCells count="44">
    <mergeCell ref="B375:B379"/>
    <mergeCell ref="B53:B57"/>
    <mergeCell ref="B81:B85"/>
    <mergeCell ref="B95:B98"/>
    <mergeCell ref="B109:B112"/>
    <mergeCell ref="B123:B127"/>
    <mergeCell ref="B137:B142"/>
    <mergeCell ref="B305:B309"/>
    <mergeCell ref="B319:B323"/>
    <mergeCell ref="B333:B335"/>
    <mergeCell ref="B347:B352"/>
    <mergeCell ref="B361:B365"/>
    <mergeCell ref="B249:B251"/>
    <mergeCell ref="B277:B279"/>
    <mergeCell ref="B291:B294"/>
    <mergeCell ref="B263:B267"/>
    <mergeCell ref="B25:B27"/>
    <mergeCell ref="B39:B41"/>
    <mergeCell ref="B193:B195"/>
    <mergeCell ref="B165:B173"/>
    <mergeCell ref="B179:B185"/>
    <mergeCell ref="B69:B70"/>
    <mergeCell ref="B151:B160"/>
    <mergeCell ref="E7:F7"/>
    <mergeCell ref="G7:G8"/>
    <mergeCell ref="A10:A12"/>
    <mergeCell ref="B10:B12"/>
    <mergeCell ref="H7:I7"/>
    <mergeCell ref="B221:B223"/>
    <mergeCell ref="B235:B240"/>
    <mergeCell ref="A3:O3"/>
    <mergeCell ref="A5:A8"/>
    <mergeCell ref="B5:B8"/>
    <mergeCell ref="C5:C8"/>
    <mergeCell ref="D6:F6"/>
    <mergeCell ref="G6:I6"/>
    <mergeCell ref="D7:D8"/>
    <mergeCell ref="J6:L6"/>
    <mergeCell ref="J7:J8"/>
    <mergeCell ref="K7:L7"/>
    <mergeCell ref="M6:O6"/>
    <mergeCell ref="M7:M8"/>
    <mergeCell ref="N7:O7"/>
    <mergeCell ref="D5:O5"/>
  </mergeCells>
  <printOptions horizontalCentered="1"/>
  <pageMargins left="0.39370078740157483" right="0.39370078740157483" top="1.1811023622047245" bottom="0.55118110236220474" header="0.86614173228346458" footer="0.27559055118110237"/>
  <pageSetup paperSize="9" scale="26" firstPageNumber="9" fitToHeight="0" orientation="landscape" useFirstPageNumber="1" r:id="rId1"/>
  <headerFooter scaleWithDoc="0">
    <oddHeader>&amp;C&amp;P</oddHeader>
  </headerFooter>
  <rowBreaks count="1" manualBreakCount="1">
    <brk id="2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 fitToPage="1"/>
  </sheetPr>
  <dimension ref="A1:O344"/>
  <sheetViews>
    <sheetView view="pageBreakPreview" zoomScaleSheetLayoutView="100" workbookViewId="0">
      <selection activeCell="B12" sqref="B12"/>
    </sheetView>
  </sheetViews>
  <sheetFormatPr defaultColWidth="9.109375" defaultRowHeight="13.2" x14ac:dyDescent="0.25"/>
  <cols>
    <col min="1" max="1" width="27.88671875" style="226" customWidth="1"/>
    <col min="2" max="2" width="34.109375" style="226" customWidth="1"/>
    <col min="3" max="3" width="26.44140625" style="226" customWidth="1"/>
    <col min="4" max="4" width="17.44140625" style="226" customWidth="1"/>
    <col min="5" max="5" width="23.5546875" style="226" customWidth="1"/>
    <col min="6" max="6" width="21" style="226" customWidth="1"/>
    <col min="7" max="7" width="14.88671875" style="226" customWidth="1"/>
    <col min="8" max="16384" width="9.109375" style="226"/>
  </cols>
  <sheetData>
    <row r="1" spans="1:6" ht="15.6" x14ac:dyDescent="0.25">
      <c r="B1" s="227"/>
      <c r="C1" s="227"/>
      <c r="D1" s="227"/>
      <c r="E1" s="227"/>
      <c r="F1" s="227"/>
    </row>
    <row r="2" spans="1:6" ht="18" x14ac:dyDescent="0.25">
      <c r="A2" s="220"/>
      <c r="B2" s="228"/>
      <c r="C2" s="229"/>
      <c r="D2" s="229"/>
      <c r="E2" s="229"/>
      <c r="F2" s="229" t="s">
        <v>182</v>
      </c>
    </row>
    <row r="3" spans="1:6" ht="18" x14ac:dyDescent="0.25">
      <c r="A3" s="220"/>
      <c r="B3" s="228"/>
      <c r="C3" s="229"/>
      <c r="D3" s="229"/>
      <c r="E3" s="229"/>
      <c r="F3" s="229"/>
    </row>
    <row r="4" spans="1:6" ht="72" x14ac:dyDescent="0.25">
      <c r="A4" s="218" t="s">
        <v>308</v>
      </c>
      <c r="B4" s="218"/>
      <c r="C4" s="218"/>
      <c r="D4" s="218"/>
      <c r="E4" s="218"/>
      <c r="F4" s="218"/>
    </row>
    <row r="5" spans="1:6" x14ac:dyDescent="0.25">
      <c r="A5" s="217"/>
      <c r="B5" s="230"/>
      <c r="C5" s="231"/>
      <c r="D5" s="231"/>
      <c r="E5" s="231"/>
      <c r="F5" s="231"/>
    </row>
    <row r="6" spans="1:6" ht="15.6" x14ac:dyDescent="0.25">
      <c r="A6" s="533" t="s">
        <v>1</v>
      </c>
      <c r="B6" s="534" t="s">
        <v>162</v>
      </c>
      <c r="C6" s="533" t="s">
        <v>163</v>
      </c>
      <c r="D6" s="222" t="s">
        <v>164</v>
      </c>
      <c r="E6" s="222"/>
      <c r="F6" s="222"/>
    </row>
    <row r="7" spans="1:6" s="232" customFormat="1" ht="102.75" customHeight="1" x14ac:dyDescent="0.25">
      <c r="A7" s="533"/>
      <c r="B7" s="534"/>
      <c r="C7" s="533"/>
      <c r="D7" s="213" t="s">
        <v>165</v>
      </c>
      <c r="E7" s="213" t="s">
        <v>166</v>
      </c>
      <c r="F7" s="213" t="s">
        <v>167</v>
      </c>
    </row>
    <row r="8" spans="1:6" s="232" customFormat="1" ht="15.6" x14ac:dyDescent="0.25">
      <c r="A8" s="213">
        <v>1</v>
      </c>
      <c r="B8" s="233">
        <v>2</v>
      </c>
      <c r="C8" s="213">
        <v>3</v>
      </c>
      <c r="D8" s="213">
        <v>4</v>
      </c>
      <c r="E8" s="213">
        <v>5</v>
      </c>
      <c r="F8" s="213">
        <v>6</v>
      </c>
    </row>
    <row r="9" spans="1:6" ht="15.75" customHeight="1" x14ac:dyDescent="0.25">
      <c r="A9" s="380" t="s">
        <v>66</v>
      </c>
      <c r="B9" s="380" t="s">
        <v>29</v>
      </c>
      <c r="C9" s="235" t="s">
        <v>168</v>
      </c>
      <c r="D9" s="306">
        <f>D11+D16</f>
        <v>361739.7</v>
      </c>
      <c r="E9" s="306">
        <f t="shared" ref="E9:F9" si="0">E11+E16</f>
        <v>361739.7</v>
      </c>
      <c r="F9" s="306">
        <f t="shared" si="0"/>
        <v>361535.5</v>
      </c>
    </row>
    <row r="10" spans="1:6" ht="77.25" customHeight="1" x14ac:dyDescent="0.25">
      <c r="A10" s="381"/>
      <c r="B10" s="381"/>
      <c r="C10" s="237" t="s">
        <v>169</v>
      </c>
      <c r="D10" s="306"/>
      <c r="E10" s="306"/>
      <c r="F10" s="306"/>
    </row>
    <row r="11" spans="1:6" ht="62.25" customHeight="1" x14ac:dyDescent="0.25">
      <c r="A11" s="236"/>
      <c r="B11" s="236"/>
      <c r="C11" s="237" t="s">
        <v>170</v>
      </c>
      <c r="D11" s="306">
        <f>D13+D14</f>
        <v>174450.1</v>
      </c>
      <c r="E11" s="306">
        <f t="shared" ref="E11:F11" si="1">E13+E14</f>
        <v>174450.1</v>
      </c>
      <c r="F11" s="306">
        <f t="shared" si="1"/>
        <v>174245.90000000002</v>
      </c>
    </row>
    <row r="12" spans="1:6" ht="15.6" x14ac:dyDescent="0.25">
      <c r="A12" s="236"/>
      <c r="B12" s="236"/>
      <c r="C12" s="238" t="s">
        <v>68</v>
      </c>
      <c r="D12" s="306"/>
      <c r="E12" s="306"/>
      <c r="F12" s="306"/>
    </row>
    <row r="13" spans="1:6" ht="15.6" x14ac:dyDescent="0.25">
      <c r="A13" s="236"/>
      <c r="B13" s="236"/>
      <c r="C13" s="238" t="s">
        <v>19</v>
      </c>
      <c r="D13" s="306">
        <f>D221</f>
        <v>64494.8</v>
      </c>
      <c r="E13" s="306">
        <f t="shared" ref="E13:F13" si="2">E221</f>
        <v>64494.8</v>
      </c>
      <c r="F13" s="306">
        <f t="shared" si="2"/>
        <v>64494.8</v>
      </c>
    </row>
    <row r="14" spans="1:6" ht="15" customHeight="1" x14ac:dyDescent="0.25">
      <c r="A14" s="239"/>
      <c r="B14" s="239"/>
      <c r="C14" s="238" t="s">
        <v>171</v>
      </c>
      <c r="D14" s="306">
        <f>D27+D112+D222+D295</f>
        <v>109955.3</v>
      </c>
      <c r="E14" s="306">
        <f t="shared" ref="E14:F14" si="3">E27+E112+E222+E295</f>
        <v>109955.3</v>
      </c>
      <c r="F14" s="306">
        <f t="shared" si="3"/>
        <v>109751.1</v>
      </c>
    </row>
    <row r="15" spans="1:6" ht="15.6" x14ac:dyDescent="0.25">
      <c r="A15" s="240"/>
      <c r="B15" s="234"/>
      <c r="C15" s="241" t="s">
        <v>172</v>
      </c>
      <c r="D15" s="306"/>
      <c r="E15" s="306"/>
      <c r="F15" s="306"/>
    </row>
    <row r="16" spans="1:6" ht="26.4" x14ac:dyDescent="0.25">
      <c r="A16" s="242"/>
      <c r="B16" s="236"/>
      <c r="C16" s="241" t="s">
        <v>173</v>
      </c>
      <c r="D16" s="306">
        <f>D19</f>
        <v>187289.60000000001</v>
      </c>
      <c r="E16" s="306">
        <f t="shared" ref="E16:F16" si="4">E19</f>
        <v>187289.60000000001</v>
      </c>
      <c r="F16" s="306">
        <f t="shared" si="4"/>
        <v>187289.60000000001</v>
      </c>
    </row>
    <row r="17" spans="1:6" ht="15.6" x14ac:dyDescent="0.25">
      <c r="A17" s="242"/>
      <c r="B17" s="236"/>
      <c r="C17" s="243" t="s">
        <v>68</v>
      </c>
      <c r="D17" s="306"/>
      <c r="E17" s="306"/>
      <c r="F17" s="306"/>
    </row>
    <row r="18" spans="1:6" ht="39.6" x14ac:dyDescent="0.25">
      <c r="A18" s="242"/>
      <c r="B18" s="236"/>
      <c r="C18" s="244" t="s">
        <v>174</v>
      </c>
      <c r="D18" s="306"/>
      <c r="E18" s="306"/>
      <c r="F18" s="306"/>
    </row>
    <row r="19" spans="1:6" ht="15.6" x14ac:dyDescent="0.25">
      <c r="A19" s="242"/>
      <c r="B19" s="236"/>
      <c r="C19" s="243" t="s">
        <v>175</v>
      </c>
      <c r="D19" s="306">
        <f>D117</f>
        <v>187289.60000000001</v>
      </c>
      <c r="E19" s="306">
        <f t="shared" ref="E19:F19" si="5">E117</f>
        <v>187289.60000000001</v>
      </c>
      <c r="F19" s="306">
        <f t="shared" si="5"/>
        <v>187289.60000000001</v>
      </c>
    </row>
    <row r="20" spans="1:6" ht="15.6" x14ac:dyDescent="0.25">
      <c r="A20" s="245"/>
      <c r="B20" s="239"/>
      <c r="C20" s="243" t="s">
        <v>176</v>
      </c>
      <c r="D20" s="306"/>
      <c r="E20" s="306"/>
      <c r="F20" s="306"/>
    </row>
    <row r="21" spans="1:6" ht="15.6" x14ac:dyDescent="0.25">
      <c r="A21" s="239" t="s">
        <v>68</v>
      </c>
      <c r="B21" s="246"/>
      <c r="C21" s="237"/>
      <c r="D21" s="306"/>
      <c r="E21" s="306"/>
      <c r="F21" s="306"/>
    </row>
    <row r="22" spans="1:6" ht="15.75" customHeight="1" x14ac:dyDescent="0.25">
      <c r="A22" s="530" t="s">
        <v>3</v>
      </c>
      <c r="B22" s="380" t="s">
        <v>69</v>
      </c>
      <c r="C22" s="235" t="s">
        <v>168</v>
      </c>
      <c r="D22" s="306">
        <f>D24</f>
        <v>3783</v>
      </c>
      <c r="E22" s="306">
        <f t="shared" ref="E22:F22" si="6">E24</f>
        <v>3783</v>
      </c>
      <c r="F22" s="306">
        <f t="shared" si="6"/>
        <v>3779</v>
      </c>
    </row>
    <row r="23" spans="1:6" ht="16.5" customHeight="1" x14ac:dyDescent="0.25">
      <c r="A23" s="531"/>
      <c r="B23" s="381"/>
      <c r="C23" s="237" t="s">
        <v>169</v>
      </c>
      <c r="D23" s="306"/>
      <c r="E23" s="306"/>
      <c r="F23" s="306"/>
    </row>
    <row r="24" spans="1:6" ht="63.75" customHeight="1" x14ac:dyDescent="0.25">
      <c r="A24" s="212"/>
      <c r="B24" s="236"/>
      <c r="C24" s="237" t="s">
        <v>170</v>
      </c>
      <c r="D24" s="306">
        <f>D27</f>
        <v>3783</v>
      </c>
      <c r="E24" s="306">
        <f t="shared" ref="E24:F24" si="7">E27</f>
        <v>3783</v>
      </c>
      <c r="F24" s="306">
        <f t="shared" si="7"/>
        <v>3779</v>
      </c>
    </row>
    <row r="25" spans="1:6" ht="15.6" x14ac:dyDescent="0.25">
      <c r="A25" s="212"/>
      <c r="B25" s="236"/>
      <c r="C25" s="238" t="s">
        <v>68</v>
      </c>
      <c r="D25" s="306"/>
      <c r="E25" s="306"/>
      <c r="F25" s="306"/>
    </row>
    <row r="26" spans="1:6" ht="15.6" x14ac:dyDescent="0.25">
      <c r="A26" s="212"/>
      <c r="B26" s="236"/>
      <c r="C26" s="238" t="s">
        <v>19</v>
      </c>
      <c r="D26" s="306"/>
      <c r="E26" s="306"/>
      <c r="F26" s="306"/>
    </row>
    <row r="27" spans="1:6" ht="18.75" customHeight="1" x14ac:dyDescent="0.25">
      <c r="A27" s="212"/>
      <c r="B27" s="236"/>
      <c r="C27" s="238" t="s">
        <v>171</v>
      </c>
      <c r="D27" s="306">
        <f>D52+D64</f>
        <v>3783</v>
      </c>
      <c r="E27" s="306">
        <f t="shared" ref="E27:F27" si="8">E52+E64</f>
        <v>3783</v>
      </c>
      <c r="F27" s="306">
        <f t="shared" si="8"/>
        <v>3779</v>
      </c>
    </row>
    <row r="28" spans="1:6" ht="15.6" x14ac:dyDescent="0.25">
      <c r="A28" s="212"/>
      <c r="B28" s="236"/>
      <c r="C28" s="237" t="s">
        <v>172</v>
      </c>
      <c r="D28" s="306"/>
      <c r="E28" s="306"/>
      <c r="F28" s="306"/>
    </row>
    <row r="29" spans="1:6" ht="26.4" x14ac:dyDescent="0.25">
      <c r="A29" s="212"/>
      <c r="B29" s="236"/>
      <c r="C29" s="237" t="s">
        <v>173</v>
      </c>
      <c r="D29" s="306"/>
      <c r="E29" s="306"/>
      <c r="F29" s="306"/>
    </row>
    <row r="30" spans="1:6" ht="15.6" x14ac:dyDescent="0.25">
      <c r="A30" s="211"/>
      <c r="B30" s="247"/>
      <c r="C30" s="238" t="s">
        <v>68</v>
      </c>
      <c r="D30" s="306"/>
      <c r="E30" s="306"/>
      <c r="F30" s="306"/>
    </row>
    <row r="31" spans="1:6" ht="39.6" x14ac:dyDescent="0.25">
      <c r="A31" s="214"/>
      <c r="B31" s="234"/>
      <c r="C31" s="244" t="s">
        <v>174</v>
      </c>
      <c r="D31" s="306"/>
      <c r="E31" s="306"/>
      <c r="F31" s="306"/>
    </row>
    <row r="32" spans="1:6" ht="15.6" x14ac:dyDescent="0.25">
      <c r="A32" s="212"/>
      <c r="B32" s="236"/>
      <c r="C32" s="243" t="s">
        <v>175</v>
      </c>
      <c r="D32" s="306"/>
      <c r="E32" s="306"/>
      <c r="F32" s="306"/>
    </row>
    <row r="33" spans="1:6" ht="15.6" x14ac:dyDescent="0.25">
      <c r="A33" s="211"/>
      <c r="B33" s="239"/>
      <c r="C33" s="243" t="s">
        <v>176</v>
      </c>
      <c r="D33" s="306"/>
      <c r="E33" s="306"/>
      <c r="F33" s="306"/>
    </row>
    <row r="34" spans="1:6" ht="31.2" x14ac:dyDescent="0.25">
      <c r="A34" s="212" t="s">
        <v>177</v>
      </c>
      <c r="B34" s="248"/>
      <c r="C34" s="237"/>
      <c r="D34" s="306"/>
      <c r="E34" s="306"/>
      <c r="F34" s="306"/>
    </row>
    <row r="35" spans="1:6" ht="15.75" customHeight="1" x14ac:dyDescent="0.25">
      <c r="A35" s="348" t="s">
        <v>404</v>
      </c>
      <c r="B35" s="530" t="s">
        <v>31</v>
      </c>
      <c r="C35" s="249" t="s">
        <v>168</v>
      </c>
      <c r="D35" s="306" t="s">
        <v>60</v>
      </c>
      <c r="E35" s="306" t="s">
        <v>60</v>
      </c>
      <c r="F35" s="306" t="s">
        <v>60</v>
      </c>
    </row>
    <row r="36" spans="1:6" ht="72.75" customHeight="1" x14ac:dyDescent="0.25">
      <c r="A36" s="250"/>
      <c r="B36" s="531"/>
      <c r="C36" s="241" t="s">
        <v>169</v>
      </c>
      <c r="D36" s="306" t="s">
        <v>60</v>
      </c>
      <c r="E36" s="306" t="s">
        <v>60</v>
      </c>
      <c r="F36" s="306" t="s">
        <v>60</v>
      </c>
    </row>
    <row r="37" spans="1:6" ht="61.5" customHeight="1" x14ac:dyDescent="0.25">
      <c r="A37" s="250"/>
      <c r="B37" s="212"/>
      <c r="C37" s="241" t="s">
        <v>170</v>
      </c>
      <c r="D37" s="306" t="s">
        <v>60</v>
      </c>
      <c r="E37" s="306" t="s">
        <v>60</v>
      </c>
      <c r="F37" s="306" t="s">
        <v>60</v>
      </c>
    </row>
    <row r="38" spans="1:6" ht="15.6" x14ac:dyDescent="0.25">
      <c r="A38" s="250"/>
      <c r="B38" s="212"/>
      <c r="C38" s="243" t="s">
        <v>68</v>
      </c>
      <c r="D38" s="306"/>
      <c r="E38" s="306"/>
      <c r="F38" s="306"/>
    </row>
    <row r="39" spans="1:6" ht="15.6" x14ac:dyDescent="0.25">
      <c r="A39" s="250"/>
      <c r="B39" s="212"/>
      <c r="C39" s="243" t="s">
        <v>19</v>
      </c>
      <c r="D39" s="306" t="s">
        <v>60</v>
      </c>
      <c r="E39" s="306" t="s">
        <v>60</v>
      </c>
      <c r="F39" s="306" t="s">
        <v>60</v>
      </c>
    </row>
    <row r="40" spans="1:6" ht="15.6" x14ac:dyDescent="0.25">
      <c r="A40" s="250"/>
      <c r="B40" s="212"/>
      <c r="C40" s="238" t="s">
        <v>171</v>
      </c>
      <c r="D40" s="306" t="s">
        <v>60</v>
      </c>
      <c r="E40" s="306" t="s">
        <v>60</v>
      </c>
      <c r="F40" s="306" t="s">
        <v>60</v>
      </c>
    </row>
    <row r="41" spans="1:6" ht="15.6" x14ac:dyDescent="0.25">
      <c r="A41" s="250"/>
      <c r="B41" s="212"/>
      <c r="C41" s="241" t="s">
        <v>172</v>
      </c>
      <c r="D41" s="306" t="s">
        <v>60</v>
      </c>
      <c r="E41" s="306" t="s">
        <v>60</v>
      </c>
      <c r="F41" s="306" t="s">
        <v>60</v>
      </c>
    </row>
    <row r="42" spans="1:6" ht="26.4" x14ac:dyDescent="0.25">
      <c r="A42" s="250"/>
      <c r="B42" s="212"/>
      <c r="C42" s="241" t="s">
        <v>173</v>
      </c>
      <c r="D42" s="306" t="s">
        <v>60</v>
      </c>
      <c r="E42" s="306" t="s">
        <v>60</v>
      </c>
      <c r="F42" s="306" t="s">
        <v>60</v>
      </c>
    </row>
    <row r="43" spans="1:6" ht="15.6" x14ac:dyDescent="0.25">
      <c r="A43" s="251"/>
      <c r="B43" s="211"/>
      <c r="C43" s="243" t="s">
        <v>68</v>
      </c>
      <c r="D43" s="306"/>
      <c r="E43" s="306"/>
      <c r="F43" s="306"/>
    </row>
    <row r="44" spans="1:6" ht="45.75" customHeight="1" x14ac:dyDescent="0.25">
      <c r="A44" s="250"/>
      <c r="B44" s="212"/>
      <c r="C44" s="244" t="s">
        <v>174</v>
      </c>
      <c r="D44" s="306" t="s">
        <v>60</v>
      </c>
      <c r="E44" s="306" t="s">
        <v>60</v>
      </c>
      <c r="F44" s="306" t="s">
        <v>60</v>
      </c>
    </row>
    <row r="45" spans="1:6" ht="15.6" x14ac:dyDescent="0.25">
      <c r="A45" s="250"/>
      <c r="B45" s="212"/>
      <c r="C45" s="243" t="s">
        <v>175</v>
      </c>
      <c r="D45" s="306" t="s">
        <v>60</v>
      </c>
      <c r="E45" s="306" t="s">
        <v>60</v>
      </c>
      <c r="F45" s="306" t="s">
        <v>60</v>
      </c>
    </row>
    <row r="46" spans="1:6" ht="15.6" x14ac:dyDescent="0.25">
      <c r="A46" s="251"/>
      <c r="B46" s="211"/>
      <c r="C46" s="243" t="s">
        <v>176</v>
      </c>
      <c r="D46" s="306" t="s">
        <v>60</v>
      </c>
      <c r="E46" s="306" t="s">
        <v>60</v>
      </c>
      <c r="F46" s="306" t="s">
        <v>60</v>
      </c>
    </row>
    <row r="47" spans="1:6" ht="15.75" customHeight="1" x14ac:dyDescent="0.25">
      <c r="A47" s="535" t="s">
        <v>405</v>
      </c>
      <c r="B47" s="530" t="s">
        <v>32</v>
      </c>
      <c r="C47" s="249" t="s">
        <v>168</v>
      </c>
      <c r="D47" s="306" t="s">
        <v>310</v>
      </c>
      <c r="E47" s="306" t="s">
        <v>310</v>
      </c>
      <c r="F47" s="306" t="s">
        <v>309</v>
      </c>
    </row>
    <row r="48" spans="1:6" ht="73.5" customHeight="1" x14ac:dyDescent="0.25">
      <c r="A48" s="536"/>
      <c r="B48" s="531"/>
      <c r="C48" s="241" t="s">
        <v>169</v>
      </c>
      <c r="D48" s="306"/>
      <c r="E48" s="306"/>
      <c r="F48" s="306"/>
    </row>
    <row r="49" spans="1:6" ht="59.25" customHeight="1" x14ac:dyDescent="0.25">
      <c r="A49" s="252"/>
      <c r="B49" s="212"/>
      <c r="C49" s="241" t="s">
        <v>170</v>
      </c>
      <c r="D49" s="306" t="s">
        <v>310</v>
      </c>
      <c r="E49" s="306" t="s">
        <v>310</v>
      </c>
      <c r="F49" s="306" t="s">
        <v>309</v>
      </c>
    </row>
    <row r="50" spans="1:6" ht="15.6" x14ac:dyDescent="0.25">
      <c r="A50" s="252"/>
      <c r="B50" s="212"/>
      <c r="C50" s="243" t="s">
        <v>68</v>
      </c>
      <c r="D50" s="306"/>
      <c r="E50" s="306"/>
      <c r="F50" s="306"/>
    </row>
    <row r="51" spans="1:6" ht="15.6" x14ac:dyDescent="0.25">
      <c r="A51" s="252"/>
      <c r="B51" s="212"/>
      <c r="C51" s="243" t="s">
        <v>19</v>
      </c>
      <c r="D51" s="306"/>
      <c r="E51" s="306"/>
      <c r="F51" s="306"/>
    </row>
    <row r="52" spans="1:6" ht="15.6" x14ac:dyDescent="0.25">
      <c r="A52" s="252"/>
      <c r="B52" s="212"/>
      <c r="C52" s="238" t="s">
        <v>171</v>
      </c>
      <c r="D52" s="306">
        <v>3125</v>
      </c>
      <c r="E52" s="306">
        <v>3125</v>
      </c>
      <c r="F52" s="306" t="s">
        <v>309</v>
      </c>
    </row>
    <row r="53" spans="1:6" ht="15.6" x14ac:dyDescent="0.25">
      <c r="A53" s="252"/>
      <c r="B53" s="212"/>
      <c r="C53" s="241" t="s">
        <v>172</v>
      </c>
      <c r="D53" s="306"/>
      <c r="E53" s="306"/>
      <c r="F53" s="306"/>
    </row>
    <row r="54" spans="1:6" ht="26.4" x14ac:dyDescent="0.25">
      <c r="A54" s="252"/>
      <c r="B54" s="212"/>
      <c r="C54" s="241" t="s">
        <v>173</v>
      </c>
      <c r="D54" s="306"/>
      <c r="E54" s="306"/>
      <c r="F54" s="306"/>
    </row>
    <row r="55" spans="1:6" ht="15.6" x14ac:dyDescent="0.25">
      <c r="A55" s="253"/>
      <c r="B55" s="211"/>
      <c r="C55" s="243" t="s">
        <v>68</v>
      </c>
      <c r="D55" s="306"/>
      <c r="E55" s="306"/>
      <c r="F55" s="306"/>
    </row>
    <row r="56" spans="1:6" ht="45.75" customHeight="1" x14ac:dyDescent="0.25">
      <c r="A56" s="252"/>
      <c r="B56" s="212"/>
      <c r="C56" s="244" t="s">
        <v>174</v>
      </c>
      <c r="D56" s="306"/>
      <c r="E56" s="306"/>
      <c r="F56" s="306"/>
    </row>
    <row r="57" spans="1:6" ht="15.6" x14ac:dyDescent="0.25">
      <c r="A57" s="252"/>
      <c r="B57" s="212"/>
      <c r="C57" s="243" t="s">
        <v>175</v>
      </c>
      <c r="D57" s="306"/>
      <c r="E57" s="306"/>
      <c r="F57" s="306"/>
    </row>
    <row r="58" spans="1:6" ht="15.6" x14ac:dyDescent="0.25">
      <c r="A58" s="253"/>
      <c r="B58" s="211"/>
      <c r="C58" s="243" t="s">
        <v>176</v>
      </c>
      <c r="D58" s="306"/>
      <c r="E58" s="306"/>
      <c r="F58" s="306"/>
    </row>
    <row r="59" spans="1:6" ht="15.75" customHeight="1" x14ac:dyDescent="0.25">
      <c r="A59" s="254" t="s">
        <v>406</v>
      </c>
      <c r="B59" s="530" t="s">
        <v>33</v>
      </c>
      <c r="C59" s="249" t="s">
        <v>168</v>
      </c>
      <c r="D59" s="306">
        <f>D61</f>
        <v>658</v>
      </c>
      <c r="E59" s="306">
        <f t="shared" ref="E59:F59" si="9">E61</f>
        <v>658</v>
      </c>
      <c r="F59" s="306">
        <f t="shared" si="9"/>
        <v>654.70000000000005</v>
      </c>
    </row>
    <row r="60" spans="1:6" ht="81.75" customHeight="1" x14ac:dyDescent="0.25">
      <c r="A60" s="252"/>
      <c r="B60" s="531"/>
      <c r="C60" s="241" t="s">
        <v>169</v>
      </c>
      <c r="D60" s="306"/>
      <c r="E60" s="306"/>
      <c r="F60" s="306"/>
    </row>
    <row r="61" spans="1:6" ht="58.5" customHeight="1" x14ac:dyDescent="0.25">
      <c r="A61" s="252"/>
      <c r="B61" s="212"/>
      <c r="C61" s="241" t="s">
        <v>170</v>
      </c>
      <c r="D61" s="306">
        <f>D64</f>
        <v>658</v>
      </c>
      <c r="E61" s="306">
        <f t="shared" ref="E61:F61" si="10">E64</f>
        <v>658</v>
      </c>
      <c r="F61" s="306">
        <f t="shared" si="10"/>
        <v>654.70000000000005</v>
      </c>
    </row>
    <row r="62" spans="1:6" ht="15.6" x14ac:dyDescent="0.25">
      <c r="A62" s="252"/>
      <c r="B62" s="212"/>
      <c r="C62" s="241" t="s">
        <v>68</v>
      </c>
      <c r="D62" s="306"/>
      <c r="E62" s="306"/>
      <c r="F62" s="306"/>
    </row>
    <row r="63" spans="1:6" ht="15.6" x14ac:dyDescent="0.25">
      <c r="A63" s="252"/>
      <c r="B63" s="212"/>
      <c r="C63" s="243" t="s">
        <v>19</v>
      </c>
      <c r="D63" s="306"/>
      <c r="E63" s="306"/>
      <c r="F63" s="306"/>
    </row>
    <row r="64" spans="1:6" ht="15.6" x14ac:dyDescent="0.25">
      <c r="A64" s="252"/>
      <c r="B64" s="212"/>
      <c r="C64" s="238" t="s">
        <v>171</v>
      </c>
      <c r="D64" s="306">
        <f>D76+D88</f>
        <v>658</v>
      </c>
      <c r="E64" s="306">
        <f t="shared" ref="E64:F64" si="11">E76+E88</f>
        <v>658</v>
      </c>
      <c r="F64" s="306">
        <f t="shared" si="11"/>
        <v>654.70000000000005</v>
      </c>
    </row>
    <row r="65" spans="1:6" ht="15.6" x14ac:dyDescent="0.25">
      <c r="A65" s="252"/>
      <c r="B65" s="212"/>
      <c r="C65" s="241" t="s">
        <v>172</v>
      </c>
      <c r="D65" s="306"/>
      <c r="E65" s="306"/>
      <c r="F65" s="306"/>
    </row>
    <row r="66" spans="1:6" ht="26.4" x14ac:dyDescent="0.25">
      <c r="A66" s="252"/>
      <c r="B66" s="212"/>
      <c r="C66" s="241" t="s">
        <v>173</v>
      </c>
      <c r="D66" s="306"/>
      <c r="E66" s="306"/>
      <c r="F66" s="306"/>
    </row>
    <row r="67" spans="1:6" ht="15.6" x14ac:dyDescent="0.25">
      <c r="A67" s="253"/>
      <c r="B67" s="211"/>
      <c r="C67" s="243" t="s">
        <v>68</v>
      </c>
      <c r="D67" s="306"/>
      <c r="E67" s="306"/>
      <c r="F67" s="306"/>
    </row>
    <row r="68" spans="1:6" ht="48" customHeight="1" x14ac:dyDescent="0.25">
      <c r="A68" s="252"/>
      <c r="B68" s="212"/>
      <c r="C68" s="244" t="s">
        <v>174</v>
      </c>
      <c r="D68" s="306"/>
      <c r="E68" s="306"/>
      <c r="F68" s="306"/>
    </row>
    <row r="69" spans="1:6" ht="15.6" x14ac:dyDescent="0.25">
      <c r="A69" s="252"/>
      <c r="B69" s="212"/>
      <c r="C69" s="243" t="s">
        <v>175</v>
      </c>
      <c r="D69" s="306"/>
      <c r="E69" s="306"/>
      <c r="F69" s="306"/>
    </row>
    <row r="70" spans="1:6" ht="15.6" x14ac:dyDescent="0.25">
      <c r="A70" s="253"/>
      <c r="B70" s="211"/>
      <c r="C70" s="243" t="s">
        <v>176</v>
      </c>
      <c r="D70" s="306"/>
      <c r="E70" s="306"/>
      <c r="F70" s="306"/>
    </row>
    <row r="71" spans="1:6" ht="30.75" customHeight="1" x14ac:dyDescent="0.25">
      <c r="A71" s="214" t="s">
        <v>373</v>
      </c>
      <c r="B71" s="530" t="s">
        <v>70</v>
      </c>
      <c r="C71" s="249" t="s">
        <v>168</v>
      </c>
      <c r="D71" s="306">
        <f>D73</f>
        <v>158</v>
      </c>
      <c r="E71" s="306">
        <f t="shared" ref="E71:F71" si="12">E73</f>
        <v>158</v>
      </c>
      <c r="F71" s="306">
        <f t="shared" si="12"/>
        <v>157</v>
      </c>
    </row>
    <row r="72" spans="1:6" ht="66" x14ac:dyDescent="0.25">
      <c r="A72" s="212"/>
      <c r="B72" s="531"/>
      <c r="C72" s="241" t="s">
        <v>169</v>
      </c>
      <c r="D72" s="306"/>
      <c r="E72" s="306"/>
      <c r="F72" s="306"/>
    </row>
    <row r="73" spans="1:6" ht="52.8" x14ac:dyDescent="0.25">
      <c r="A73" s="212"/>
      <c r="B73" s="304"/>
      <c r="C73" s="241" t="s">
        <v>170</v>
      </c>
      <c r="D73" s="306">
        <f>D76</f>
        <v>158</v>
      </c>
      <c r="E73" s="306">
        <f t="shared" ref="E73:F73" si="13">E76</f>
        <v>158</v>
      </c>
      <c r="F73" s="306">
        <f t="shared" si="13"/>
        <v>157</v>
      </c>
    </row>
    <row r="74" spans="1:6" ht="15.6" x14ac:dyDescent="0.25">
      <c r="A74" s="212"/>
      <c r="B74" s="304"/>
      <c r="C74" s="241" t="s">
        <v>68</v>
      </c>
      <c r="D74" s="306"/>
      <c r="E74" s="306"/>
      <c r="F74" s="306"/>
    </row>
    <row r="75" spans="1:6" ht="15.6" x14ac:dyDescent="0.25">
      <c r="A75" s="212"/>
      <c r="B75" s="304"/>
      <c r="C75" s="243" t="s">
        <v>19</v>
      </c>
      <c r="D75" s="306"/>
      <c r="E75" s="306"/>
      <c r="F75" s="306"/>
    </row>
    <row r="76" spans="1:6" ht="15.6" x14ac:dyDescent="0.25">
      <c r="A76" s="212"/>
      <c r="B76" s="304"/>
      <c r="C76" s="243" t="s">
        <v>171</v>
      </c>
      <c r="D76" s="306">
        <v>158</v>
      </c>
      <c r="E76" s="306">
        <v>158</v>
      </c>
      <c r="F76" s="306">
        <v>157</v>
      </c>
    </row>
    <row r="77" spans="1:6" ht="15.6" x14ac:dyDescent="0.25">
      <c r="A77" s="212"/>
      <c r="B77" s="304"/>
      <c r="C77" s="241" t="s">
        <v>172</v>
      </c>
      <c r="D77" s="306"/>
      <c r="E77" s="306"/>
      <c r="F77" s="306"/>
    </row>
    <row r="78" spans="1:6" ht="26.4" x14ac:dyDescent="0.25">
      <c r="A78" s="212"/>
      <c r="B78" s="304"/>
      <c r="C78" s="241" t="s">
        <v>173</v>
      </c>
      <c r="D78" s="306"/>
      <c r="E78" s="306"/>
      <c r="F78" s="306"/>
    </row>
    <row r="79" spans="1:6" ht="15.6" x14ac:dyDescent="0.25">
      <c r="A79" s="212"/>
      <c r="B79" s="304"/>
      <c r="C79" s="243" t="s">
        <v>68</v>
      </c>
      <c r="D79" s="306"/>
      <c r="E79" s="306"/>
      <c r="F79" s="306"/>
    </row>
    <row r="80" spans="1:6" ht="39.6" x14ac:dyDescent="0.25">
      <c r="A80" s="212"/>
      <c r="B80" s="304"/>
      <c r="C80" s="244" t="s">
        <v>174</v>
      </c>
      <c r="D80" s="306"/>
      <c r="E80" s="306"/>
      <c r="F80" s="306"/>
    </row>
    <row r="81" spans="1:6" ht="15.6" x14ac:dyDescent="0.25">
      <c r="A81" s="236"/>
      <c r="B81" s="304"/>
      <c r="C81" s="243" t="s">
        <v>175</v>
      </c>
      <c r="D81" s="306"/>
      <c r="E81" s="306"/>
      <c r="F81" s="306"/>
    </row>
    <row r="82" spans="1:6" ht="15.6" x14ac:dyDescent="0.25">
      <c r="A82" s="239"/>
      <c r="B82" s="305"/>
      <c r="C82" s="243" t="s">
        <v>176</v>
      </c>
      <c r="D82" s="306"/>
      <c r="E82" s="306"/>
      <c r="F82" s="306"/>
    </row>
    <row r="83" spans="1:6" ht="28.5" customHeight="1" x14ac:dyDescent="0.25">
      <c r="A83" s="242" t="s">
        <v>374</v>
      </c>
      <c r="B83" s="530" t="s">
        <v>71</v>
      </c>
      <c r="C83" s="249" t="s">
        <v>168</v>
      </c>
      <c r="D83" s="306">
        <f>D85</f>
        <v>500</v>
      </c>
      <c r="E83" s="306">
        <f t="shared" ref="E83:F83" si="14">E85</f>
        <v>500</v>
      </c>
      <c r="F83" s="306">
        <f t="shared" si="14"/>
        <v>497.7</v>
      </c>
    </row>
    <row r="84" spans="1:6" ht="66" x14ac:dyDescent="0.25">
      <c r="A84" s="242"/>
      <c r="B84" s="531"/>
      <c r="C84" s="241" t="s">
        <v>169</v>
      </c>
      <c r="D84" s="306"/>
      <c r="E84" s="306"/>
      <c r="F84" s="306"/>
    </row>
    <row r="85" spans="1:6" ht="52.8" x14ac:dyDescent="0.25">
      <c r="A85" s="242"/>
      <c r="B85" s="304"/>
      <c r="C85" s="241" t="s">
        <v>170</v>
      </c>
      <c r="D85" s="306">
        <f>D88</f>
        <v>500</v>
      </c>
      <c r="E85" s="306">
        <f t="shared" ref="E85:F85" si="15">E88</f>
        <v>500</v>
      </c>
      <c r="F85" s="306">
        <f t="shared" si="15"/>
        <v>497.7</v>
      </c>
    </row>
    <row r="86" spans="1:6" ht="15.6" x14ac:dyDescent="0.25">
      <c r="A86" s="242"/>
      <c r="B86" s="304"/>
      <c r="C86" s="241" t="s">
        <v>68</v>
      </c>
      <c r="D86" s="306"/>
      <c r="E86" s="306"/>
      <c r="F86" s="306"/>
    </row>
    <row r="87" spans="1:6" ht="15.6" x14ac:dyDescent="0.25">
      <c r="A87" s="242"/>
      <c r="B87" s="304"/>
      <c r="C87" s="243" t="s">
        <v>19</v>
      </c>
      <c r="D87" s="306"/>
      <c r="E87" s="306"/>
      <c r="F87" s="306"/>
    </row>
    <row r="88" spans="1:6" ht="15.6" x14ac:dyDescent="0.25">
      <c r="A88" s="242"/>
      <c r="B88" s="304"/>
      <c r="C88" s="243" t="s">
        <v>171</v>
      </c>
      <c r="D88" s="306">
        <v>500</v>
      </c>
      <c r="E88" s="306">
        <v>500</v>
      </c>
      <c r="F88" s="306">
        <v>497.7</v>
      </c>
    </row>
    <row r="89" spans="1:6" ht="15.6" x14ac:dyDescent="0.25">
      <c r="A89" s="242"/>
      <c r="B89" s="304"/>
      <c r="C89" s="241" t="s">
        <v>172</v>
      </c>
      <c r="D89" s="306"/>
      <c r="E89" s="306"/>
      <c r="F89" s="306"/>
    </row>
    <row r="90" spans="1:6" ht="26.4" x14ac:dyDescent="0.25">
      <c r="A90" s="242"/>
      <c r="B90" s="304"/>
      <c r="C90" s="241" t="s">
        <v>173</v>
      </c>
      <c r="D90" s="306"/>
      <c r="E90" s="306"/>
      <c r="F90" s="306"/>
    </row>
    <row r="91" spans="1:6" ht="15.6" x14ac:dyDescent="0.25">
      <c r="A91" s="242"/>
      <c r="B91" s="304"/>
      <c r="C91" s="243" t="s">
        <v>68</v>
      </c>
      <c r="D91" s="306"/>
      <c r="E91" s="306"/>
      <c r="F91" s="306"/>
    </row>
    <row r="92" spans="1:6" ht="39.6" x14ac:dyDescent="0.25">
      <c r="A92" s="242"/>
      <c r="B92" s="304"/>
      <c r="C92" s="244" t="s">
        <v>174</v>
      </c>
      <c r="D92" s="306"/>
      <c r="E92" s="306"/>
      <c r="F92" s="306"/>
    </row>
    <row r="93" spans="1:6" ht="15.6" x14ac:dyDescent="0.25">
      <c r="A93" s="242"/>
      <c r="B93" s="304"/>
      <c r="C93" s="243" t="s">
        <v>175</v>
      </c>
      <c r="D93" s="306"/>
      <c r="E93" s="306"/>
      <c r="F93" s="306"/>
    </row>
    <row r="94" spans="1:6" ht="15.6" x14ac:dyDescent="0.25">
      <c r="A94" s="245"/>
      <c r="B94" s="305"/>
      <c r="C94" s="243" t="s">
        <v>176</v>
      </c>
      <c r="D94" s="306"/>
      <c r="E94" s="306"/>
      <c r="F94" s="306"/>
    </row>
    <row r="95" spans="1:6" ht="20.25" customHeight="1" x14ac:dyDescent="0.25">
      <c r="A95" s="242" t="s">
        <v>407</v>
      </c>
      <c r="B95" s="530" t="s">
        <v>34</v>
      </c>
      <c r="C95" s="249" t="s">
        <v>168</v>
      </c>
      <c r="D95" s="306">
        <v>0</v>
      </c>
      <c r="E95" s="306">
        <v>0</v>
      </c>
      <c r="F95" s="306">
        <v>0</v>
      </c>
    </row>
    <row r="96" spans="1:6" ht="66" x14ac:dyDescent="0.25">
      <c r="A96" s="242"/>
      <c r="B96" s="531"/>
      <c r="C96" s="241" t="s">
        <v>169</v>
      </c>
      <c r="D96" s="306">
        <v>0</v>
      </c>
      <c r="E96" s="306">
        <v>0</v>
      </c>
      <c r="F96" s="306">
        <v>0</v>
      </c>
    </row>
    <row r="97" spans="1:6" ht="52.8" x14ac:dyDescent="0.25">
      <c r="A97" s="242"/>
      <c r="B97" s="304"/>
      <c r="C97" s="241" t="s">
        <v>170</v>
      </c>
      <c r="D97" s="306">
        <v>0</v>
      </c>
      <c r="E97" s="306">
        <v>0</v>
      </c>
      <c r="F97" s="306">
        <v>0</v>
      </c>
    </row>
    <row r="98" spans="1:6" ht="15.6" x14ac:dyDescent="0.25">
      <c r="A98" s="242"/>
      <c r="B98" s="304"/>
      <c r="C98" s="241" t="s">
        <v>68</v>
      </c>
      <c r="D98" s="306"/>
      <c r="E98" s="306"/>
      <c r="F98" s="306"/>
    </row>
    <row r="99" spans="1:6" ht="15.6" x14ac:dyDescent="0.25">
      <c r="A99" s="242"/>
      <c r="B99" s="304"/>
      <c r="C99" s="243" t="s">
        <v>19</v>
      </c>
      <c r="D99" s="306">
        <v>0</v>
      </c>
      <c r="E99" s="306">
        <v>0</v>
      </c>
      <c r="F99" s="306">
        <v>0</v>
      </c>
    </row>
    <row r="100" spans="1:6" ht="15.6" x14ac:dyDescent="0.25">
      <c r="A100" s="242"/>
      <c r="B100" s="304"/>
      <c r="C100" s="243" t="s">
        <v>171</v>
      </c>
      <c r="D100" s="306">
        <v>0</v>
      </c>
      <c r="E100" s="306">
        <v>0</v>
      </c>
      <c r="F100" s="306">
        <v>0</v>
      </c>
    </row>
    <row r="101" spans="1:6" ht="15.6" x14ac:dyDescent="0.25">
      <c r="A101" s="242"/>
      <c r="B101" s="304"/>
      <c r="C101" s="241" t="s">
        <v>172</v>
      </c>
      <c r="D101" s="306">
        <v>0</v>
      </c>
      <c r="E101" s="306">
        <v>0</v>
      </c>
      <c r="F101" s="306">
        <v>0</v>
      </c>
    </row>
    <row r="102" spans="1:6" ht="26.4" x14ac:dyDescent="0.25">
      <c r="A102" s="242"/>
      <c r="B102" s="304"/>
      <c r="C102" s="241" t="s">
        <v>173</v>
      </c>
      <c r="D102" s="306">
        <v>0</v>
      </c>
      <c r="E102" s="306">
        <v>0</v>
      </c>
      <c r="F102" s="306">
        <v>0</v>
      </c>
    </row>
    <row r="103" spans="1:6" ht="15.6" x14ac:dyDescent="0.25">
      <c r="A103" s="242"/>
      <c r="B103" s="304"/>
      <c r="C103" s="243" t="s">
        <v>68</v>
      </c>
      <c r="D103" s="306"/>
      <c r="E103" s="306"/>
      <c r="F103" s="306"/>
    </row>
    <row r="104" spans="1:6" ht="39.6" x14ac:dyDescent="0.25">
      <c r="A104" s="242"/>
      <c r="B104" s="304"/>
      <c r="C104" s="244" t="s">
        <v>174</v>
      </c>
      <c r="D104" s="306">
        <v>0</v>
      </c>
      <c r="E104" s="306">
        <v>0</v>
      </c>
      <c r="F104" s="306">
        <v>0</v>
      </c>
    </row>
    <row r="105" spans="1:6" ht="15.6" x14ac:dyDescent="0.25">
      <c r="A105" s="242"/>
      <c r="B105" s="304"/>
      <c r="C105" s="243" t="s">
        <v>175</v>
      </c>
      <c r="D105" s="306">
        <v>0</v>
      </c>
      <c r="E105" s="306">
        <v>0</v>
      </c>
      <c r="F105" s="306">
        <v>0</v>
      </c>
    </row>
    <row r="106" spans="1:6" ht="15.6" x14ac:dyDescent="0.25">
      <c r="A106" s="245"/>
      <c r="B106" s="305"/>
      <c r="C106" s="243" t="s">
        <v>176</v>
      </c>
      <c r="D106" s="306">
        <v>0</v>
      </c>
      <c r="E106" s="306">
        <v>0</v>
      </c>
      <c r="F106" s="306">
        <v>0</v>
      </c>
    </row>
    <row r="107" spans="1:6" ht="24" customHeight="1" x14ac:dyDescent="0.25">
      <c r="A107" s="242" t="s">
        <v>72</v>
      </c>
      <c r="B107" s="530" t="s">
        <v>133</v>
      </c>
      <c r="C107" s="249" t="s">
        <v>168</v>
      </c>
      <c r="D107" s="306">
        <f>D109+D114</f>
        <v>252745.60000000001</v>
      </c>
      <c r="E107" s="306">
        <f t="shared" ref="E107:F107" si="16">E109+E114</f>
        <v>252745.60000000001</v>
      </c>
      <c r="F107" s="306">
        <f t="shared" si="16"/>
        <v>252745.60000000001</v>
      </c>
    </row>
    <row r="108" spans="1:6" ht="84" customHeight="1" x14ac:dyDescent="0.25">
      <c r="A108" s="242"/>
      <c r="B108" s="531"/>
      <c r="C108" s="241" t="s">
        <v>169</v>
      </c>
      <c r="D108" s="306"/>
      <c r="E108" s="306"/>
      <c r="F108" s="306"/>
    </row>
    <row r="109" spans="1:6" ht="60" customHeight="1" x14ac:dyDescent="0.25">
      <c r="A109" s="242"/>
      <c r="B109" s="212"/>
      <c r="C109" s="241" t="s">
        <v>170</v>
      </c>
      <c r="D109" s="306">
        <f>D112</f>
        <v>65456</v>
      </c>
      <c r="E109" s="306">
        <f t="shared" ref="E109:F109" si="17">E112</f>
        <v>65456</v>
      </c>
      <c r="F109" s="306">
        <f t="shared" si="17"/>
        <v>65456</v>
      </c>
    </row>
    <row r="110" spans="1:6" ht="15.6" x14ac:dyDescent="0.25">
      <c r="A110" s="242"/>
      <c r="B110" s="212"/>
      <c r="C110" s="243" t="s">
        <v>68</v>
      </c>
      <c r="D110" s="306"/>
      <c r="E110" s="306"/>
      <c r="F110" s="306"/>
    </row>
    <row r="111" spans="1:6" ht="15.6" x14ac:dyDescent="0.25">
      <c r="A111" s="242"/>
      <c r="B111" s="212"/>
      <c r="C111" s="243" t="s">
        <v>19</v>
      </c>
      <c r="D111" s="306"/>
      <c r="E111" s="306"/>
      <c r="F111" s="306"/>
    </row>
    <row r="112" spans="1:6" ht="15.6" x14ac:dyDescent="0.25">
      <c r="A112" s="242"/>
      <c r="B112" s="212"/>
      <c r="C112" s="238" t="s">
        <v>171</v>
      </c>
      <c r="D112" s="306">
        <f>D125+D149+D161</f>
        <v>65456</v>
      </c>
      <c r="E112" s="306">
        <f t="shared" ref="E112:F112" si="18">E125+E149+E161</f>
        <v>65456</v>
      </c>
      <c r="F112" s="306">
        <f t="shared" si="18"/>
        <v>65456</v>
      </c>
    </row>
    <row r="113" spans="1:6" ht="15.6" x14ac:dyDescent="0.25">
      <c r="A113" s="242"/>
      <c r="B113" s="212"/>
      <c r="C113" s="241" t="s">
        <v>172</v>
      </c>
      <c r="D113" s="306"/>
      <c r="E113" s="306"/>
      <c r="F113" s="306"/>
    </row>
    <row r="114" spans="1:6" ht="26.4" x14ac:dyDescent="0.25">
      <c r="A114" s="242"/>
      <c r="B114" s="212"/>
      <c r="C114" s="241" t="s">
        <v>173</v>
      </c>
      <c r="D114" s="306">
        <f>D117</f>
        <v>187289.60000000001</v>
      </c>
      <c r="E114" s="306">
        <f t="shared" ref="E114:F114" si="19">E117</f>
        <v>187289.60000000001</v>
      </c>
      <c r="F114" s="306">
        <f t="shared" si="19"/>
        <v>187289.60000000001</v>
      </c>
    </row>
    <row r="115" spans="1:6" ht="15.6" x14ac:dyDescent="0.25">
      <c r="A115" s="245"/>
      <c r="B115" s="211"/>
      <c r="C115" s="243" t="s">
        <v>68</v>
      </c>
      <c r="D115" s="306"/>
      <c r="E115" s="306"/>
      <c r="F115" s="306"/>
    </row>
    <row r="116" spans="1:6" ht="39.6" x14ac:dyDescent="0.25">
      <c r="A116" s="242"/>
      <c r="B116" s="212"/>
      <c r="C116" s="244" t="s">
        <v>174</v>
      </c>
      <c r="D116" s="306"/>
      <c r="E116" s="306"/>
      <c r="F116" s="306"/>
    </row>
    <row r="117" spans="1:6" ht="15.6" x14ac:dyDescent="0.25">
      <c r="A117" s="242"/>
      <c r="B117" s="212"/>
      <c r="C117" s="243" t="s">
        <v>175</v>
      </c>
      <c r="D117" s="306">
        <f>D130+D154+D166</f>
        <v>187289.60000000001</v>
      </c>
      <c r="E117" s="306">
        <f t="shared" ref="E117:F117" si="20">E130+E154+E166</f>
        <v>187289.60000000001</v>
      </c>
      <c r="F117" s="306">
        <f t="shared" si="20"/>
        <v>187289.60000000001</v>
      </c>
    </row>
    <row r="118" spans="1:6" ht="15.6" x14ac:dyDescent="0.25">
      <c r="A118" s="245"/>
      <c r="B118" s="211"/>
      <c r="C118" s="243" t="s">
        <v>176</v>
      </c>
      <c r="D118" s="306"/>
      <c r="E118" s="306"/>
      <c r="F118" s="306"/>
    </row>
    <row r="119" spans="1:6" ht="31.2" x14ac:dyDescent="0.25">
      <c r="A119" s="255" t="s">
        <v>177</v>
      </c>
      <c r="B119" s="225"/>
      <c r="C119" s="237"/>
      <c r="D119" s="306"/>
      <c r="E119" s="306"/>
      <c r="F119" s="306"/>
    </row>
    <row r="120" spans="1:6" ht="15.75" customHeight="1" x14ac:dyDescent="0.25">
      <c r="A120" s="537" t="s">
        <v>356</v>
      </c>
      <c r="B120" s="530" t="s">
        <v>41</v>
      </c>
      <c r="C120" s="249" t="s">
        <v>168</v>
      </c>
      <c r="D120" s="306">
        <f>D122+D127</f>
        <v>134229</v>
      </c>
      <c r="E120" s="306">
        <f t="shared" ref="E120:F120" si="21">E122+E127</f>
        <v>134229</v>
      </c>
      <c r="F120" s="306">
        <f t="shared" si="21"/>
        <v>134229</v>
      </c>
    </row>
    <row r="121" spans="1:6" ht="76.5" customHeight="1" x14ac:dyDescent="0.25">
      <c r="A121" s="538"/>
      <c r="B121" s="531"/>
      <c r="C121" s="241" t="s">
        <v>169</v>
      </c>
      <c r="D121" s="306"/>
      <c r="E121" s="306"/>
      <c r="F121" s="306"/>
    </row>
    <row r="122" spans="1:6" ht="60.75" customHeight="1" x14ac:dyDescent="0.25">
      <c r="A122" s="242"/>
      <c r="B122" s="531"/>
      <c r="C122" s="241" t="s">
        <v>170</v>
      </c>
      <c r="D122" s="306">
        <f>D125</f>
        <v>29689</v>
      </c>
      <c r="E122" s="306">
        <f t="shared" ref="E122:F122" si="22">E125</f>
        <v>29689</v>
      </c>
      <c r="F122" s="306">
        <f t="shared" si="22"/>
        <v>29689</v>
      </c>
    </row>
    <row r="123" spans="1:6" ht="15.6" x14ac:dyDescent="0.25">
      <c r="A123" s="242"/>
      <c r="B123" s="212"/>
      <c r="C123" s="243" t="s">
        <v>68</v>
      </c>
      <c r="D123" s="306"/>
      <c r="E123" s="306"/>
      <c r="F123" s="306"/>
    </row>
    <row r="124" spans="1:6" ht="15.6" x14ac:dyDescent="0.25">
      <c r="A124" s="242"/>
      <c r="B124" s="212"/>
      <c r="C124" s="243" t="s">
        <v>19</v>
      </c>
      <c r="D124" s="306"/>
      <c r="E124" s="306"/>
      <c r="F124" s="306"/>
    </row>
    <row r="125" spans="1:6" ht="15.6" x14ac:dyDescent="0.25">
      <c r="A125" s="242"/>
      <c r="B125" s="212"/>
      <c r="C125" s="238" t="s">
        <v>171</v>
      </c>
      <c r="D125" s="306">
        <v>29689</v>
      </c>
      <c r="E125" s="306">
        <v>29689</v>
      </c>
      <c r="F125" s="306">
        <v>29689</v>
      </c>
    </row>
    <row r="126" spans="1:6" ht="15.6" x14ac:dyDescent="0.25">
      <c r="A126" s="242"/>
      <c r="B126" s="212"/>
      <c r="C126" s="241" t="s">
        <v>172</v>
      </c>
      <c r="D126" s="306"/>
      <c r="E126" s="306"/>
      <c r="F126" s="306"/>
    </row>
    <row r="127" spans="1:6" ht="26.4" x14ac:dyDescent="0.25">
      <c r="A127" s="242"/>
      <c r="B127" s="212"/>
      <c r="C127" s="241" t="s">
        <v>173</v>
      </c>
      <c r="D127" s="306">
        <f>D130</f>
        <v>104540</v>
      </c>
      <c r="E127" s="306">
        <f t="shared" ref="E127:F127" si="23">E130</f>
        <v>104540</v>
      </c>
      <c r="F127" s="306">
        <f t="shared" si="23"/>
        <v>104540</v>
      </c>
    </row>
    <row r="128" spans="1:6" ht="15.6" x14ac:dyDescent="0.25">
      <c r="A128" s="245"/>
      <c r="B128" s="211"/>
      <c r="C128" s="243" t="s">
        <v>68</v>
      </c>
      <c r="D128" s="306"/>
      <c r="E128" s="306"/>
      <c r="F128" s="306"/>
    </row>
    <row r="129" spans="1:6" ht="39.6" x14ac:dyDescent="0.25">
      <c r="A129" s="242"/>
      <c r="B129" s="212"/>
      <c r="C129" s="244" t="s">
        <v>174</v>
      </c>
      <c r="D129" s="306"/>
      <c r="E129" s="306"/>
      <c r="F129" s="306"/>
    </row>
    <row r="130" spans="1:6" ht="15.6" x14ac:dyDescent="0.25">
      <c r="A130" s="242"/>
      <c r="B130" s="212"/>
      <c r="C130" s="243" t="s">
        <v>175</v>
      </c>
      <c r="D130" s="306">
        <v>104540</v>
      </c>
      <c r="E130" s="306">
        <v>104540</v>
      </c>
      <c r="F130" s="306">
        <v>104540</v>
      </c>
    </row>
    <row r="131" spans="1:6" ht="15.6" x14ac:dyDescent="0.25">
      <c r="A131" s="245"/>
      <c r="B131" s="211"/>
      <c r="C131" s="243" t="s">
        <v>176</v>
      </c>
      <c r="D131" s="306"/>
      <c r="E131" s="306"/>
      <c r="F131" s="306"/>
    </row>
    <row r="132" spans="1:6" ht="32.25" customHeight="1" x14ac:dyDescent="0.25">
      <c r="A132" s="234" t="s">
        <v>408</v>
      </c>
      <c r="B132" s="530" t="s">
        <v>351</v>
      </c>
      <c r="C132" s="249" t="s">
        <v>168</v>
      </c>
      <c r="D132" s="306">
        <v>0</v>
      </c>
      <c r="E132" s="306">
        <v>0</v>
      </c>
      <c r="F132" s="306">
        <v>0</v>
      </c>
    </row>
    <row r="133" spans="1:6" ht="81.75" customHeight="1" x14ac:dyDescent="0.25">
      <c r="A133" s="236"/>
      <c r="B133" s="531"/>
      <c r="C133" s="241" t="s">
        <v>169</v>
      </c>
      <c r="D133" s="306">
        <v>0</v>
      </c>
      <c r="E133" s="306">
        <v>0</v>
      </c>
      <c r="F133" s="306">
        <v>0</v>
      </c>
    </row>
    <row r="134" spans="1:6" ht="61.5" customHeight="1" x14ac:dyDescent="0.25">
      <c r="A134" s="236"/>
      <c r="B134" s="531"/>
      <c r="C134" s="241" t="s">
        <v>170</v>
      </c>
      <c r="D134" s="306">
        <v>0</v>
      </c>
      <c r="E134" s="306">
        <v>0</v>
      </c>
      <c r="F134" s="306">
        <v>0</v>
      </c>
    </row>
    <row r="135" spans="1:6" ht="15.6" x14ac:dyDescent="0.25">
      <c r="A135" s="236"/>
      <c r="B135" s="531"/>
      <c r="C135" s="243" t="s">
        <v>68</v>
      </c>
      <c r="D135" s="306"/>
      <c r="E135" s="306"/>
      <c r="F135" s="306"/>
    </row>
    <row r="136" spans="1:6" ht="15.6" x14ac:dyDescent="0.25">
      <c r="A136" s="236"/>
      <c r="B136" s="531"/>
      <c r="C136" s="243" t="s">
        <v>19</v>
      </c>
      <c r="D136" s="306">
        <v>0</v>
      </c>
      <c r="E136" s="306">
        <v>0</v>
      </c>
      <c r="F136" s="306">
        <v>0</v>
      </c>
    </row>
    <row r="137" spans="1:6" ht="15.6" x14ac:dyDescent="0.25">
      <c r="A137" s="236"/>
      <c r="B137" s="531"/>
      <c r="C137" s="238" t="s">
        <v>171</v>
      </c>
      <c r="D137" s="306">
        <v>0</v>
      </c>
      <c r="E137" s="306">
        <v>0</v>
      </c>
      <c r="F137" s="306">
        <v>0</v>
      </c>
    </row>
    <row r="138" spans="1:6" ht="15.6" x14ac:dyDescent="0.25">
      <c r="A138" s="236"/>
      <c r="B138" s="531"/>
      <c r="C138" s="241" t="s">
        <v>172</v>
      </c>
      <c r="D138" s="306">
        <v>0</v>
      </c>
      <c r="E138" s="306">
        <v>0</v>
      </c>
      <c r="F138" s="306">
        <v>0</v>
      </c>
    </row>
    <row r="139" spans="1:6" ht="26.4" x14ac:dyDescent="0.25">
      <c r="A139" s="236"/>
      <c r="B139" s="531"/>
      <c r="C139" s="241" t="s">
        <v>173</v>
      </c>
      <c r="D139" s="306">
        <v>0</v>
      </c>
      <c r="E139" s="306">
        <v>0</v>
      </c>
      <c r="F139" s="306">
        <v>0</v>
      </c>
    </row>
    <row r="140" spans="1:6" ht="15.6" x14ac:dyDescent="0.25">
      <c r="A140" s="239"/>
      <c r="B140" s="211"/>
      <c r="C140" s="243" t="s">
        <v>68</v>
      </c>
      <c r="D140" s="306"/>
      <c r="E140" s="306"/>
      <c r="F140" s="306"/>
    </row>
    <row r="141" spans="1:6" ht="39.6" x14ac:dyDescent="0.25">
      <c r="A141" s="236"/>
      <c r="B141" s="212"/>
      <c r="C141" s="244" t="s">
        <v>174</v>
      </c>
      <c r="D141" s="306">
        <v>0</v>
      </c>
      <c r="E141" s="306">
        <v>0</v>
      </c>
      <c r="F141" s="306">
        <v>0</v>
      </c>
    </row>
    <row r="142" spans="1:6" ht="15.6" x14ac:dyDescent="0.25">
      <c r="A142" s="236"/>
      <c r="B142" s="212"/>
      <c r="C142" s="243" t="s">
        <v>175</v>
      </c>
      <c r="D142" s="306">
        <v>0</v>
      </c>
      <c r="E142" s="306">
        <v>0</v>
      </c>
      <c r="F142" s="306">
        <v>0</v>
      </c>
    </row>
    <row r="143" spans="1:6" ht="15.6" x14ac:dyDescent="0.25">
      <c r="A143" s="239"/>
      <c r="B143" s="211"/>
      <c r="C143" s="243" t="s">
        <v>176</v>
      </c>
      <c r="D143" s="306">
        <v>0</v>
      </c>
      <c r="E143" s="306">
        <v>0</v>
      </c>
      <c r="F143" s="306">
        <v>0</v>
      </c>
    </row>
    <row r="144" spans="1:6" ht="15.75" customHeight="1" x14ac:dyDescent="0.25">
      <c r="A144" s="380" t="s">
        <v>358</v>
      </c>
      <c r="B144" s="530" t="s">
        <v>127</v>
      </c>
      <c r="C144" s="235" t="s">
        <v>168</v>
      </c>
      <c r="D144" s="306">
        <f>D146+D151</f>
        <v>90384.7</v>
      </c>
      <c r="E144" s="306">
        <f t="shared" ref="E144:F144" si="24">E146+E151</f>
        <v>90384.7</v>
      </c>
      <c r="F144" s="306">
        <f t="shared" si="24"/>
        <v>90384.7</v>
      </c>
    </row>
    <row r="145" spans="1:6" ht="76.5" customHeight="1" x14ac:dyDescent="0.25">
      <c r="A145" s="381"/>
      <c r="B145" s="531"/>
      <c r="C145" s="237" t="s">
        <v>169</v>
      </c>
      <c r="D145" s="306"/>
      <c r="E145" s="306"/>
      <c r="F145" s="306"/>
    </row>
    <row r="146" spans="1:6" ht="60" customHeight="1" x14ac:dyDescent="0.25">
      <c r="A146" s="236"/>
      <c r="B146" s="531"/>
      <c r="C146" s="237" t="s">
        <v>170</v>
      </c>
      <c r="D146" s="306">
        <f>D149</f>
        <v>25753</v>
      </c>
      <c r="E146" s="306">
        <f t="shared" ref="E146:F146" si="25">E149</f>
        <v>25753</v>
      </c>
      <c r="F146" s="306">
        <f t="shared" si="25"/>
        <v>25753</v>
      </c>
    </row>
    <row r="147" spans="1:6" ht="15.6" x14ac:dyDescent="0.25">
      <c r="A147" s="236"/>
      <c r="B147" s="531"/>
      <c r="C147" s="238" t="s">
        <v>68</v>
      </c>
      <c r="D147" s="306"/>
      <c r="E147" s="306"/>
      <c r="F147" s="306"/>
    </row>
    <row r="148" spans="1:6" ht="15.6" x14ac:dyDescent="0.25">
      <c r="A148" s="236"/>
      <c r="B148" s="531"/>
      <c r="C148" s="238" t="s">
        <v>19</v>
      </c>
      <c r="D148" s="306"/>
      <c r="E148" s="306"/>
      <c r="F148" s="306"/>
    </row>
    <row r="149" spans="1:6" ht="15.6" x14ac:dyDescent="0.25">
      <c r="A149" s="236"/>
      <c r="B149" s="531"/>
      <c r="C149" s="238" t="s">
        <v>171</v>
      </c>
      <c r="D149" s="306">
        <v>25753</v>
      </c>
      <c r="E149" s="306">
        <v>25753</v>
      </c>
      <c r="F149" s="306">
        <v>25753</v>
      </c>
    </row>
    <row r="150" spans="1:6" ht="15.6" x14ac:dyDescent="0.25">
      <c r="A150" s="236"/>
      <c r="B150" s="531"/>
      <c r="C150" s="237" t="s">
        <v>172</v>
      </c>
      <c r="D150" s="306"/>
      <c r="E150" s="306"/>
      <c r="F150" s="306"/>
    </row>
    <row r="151" spans="1:6" ht="26.4" x14ac:dyDescent="0.25">
      <c r="A151" s="236"/>
      <c r="B151" s="212"/>
      <c r="C151" s="237" t="s">
        <v>173</v>
      </c>
      <c r="D151" s="306">
        <f>D154</f>
        <v>64631.7</v>
      </c>
      <c r="E151" s="306">
        <f t="shared" ref="E151:F151" si="26">E154</f>
        <v>64631.7</v>
      </c>
      <c r="F151" s="306">
        <f t="shared" si="26"/>
        <v>64631.7</v>
      </c>
    </row>
    <row r="152" spans="1:6" ht="15.6" x14ac:dyDescent="0.25">
      <c r="A152" s="239"/>
      <c r="B152" s="211"/>
      <c r="C152" s="238" t="s">
        <v>68</v>
      </c>
      <c r="D152" s="306"/>
      <c r="E152" s="306"/>
      <c r="F152" s="306"/>
    </row>
    <row r="153" spans="1:6" ht="39.6" x14ac:dyDescent="0.25">
      <c r="A153" s="236"/>
      <c r="B153" s="212"/>
      <c r="C153" s="256" t="s">
        <v>174</v>
      </c>
      <c r="D153" s="306"/>
      <c r="E153" s="306"/>
      <c r="F153" s="306"/>
    </row>
    <row r="154" spans="1:6" ht="15.6" x14ac:dyDescent="0.25">
      <c r="A154" s="236"/>
      <c r="B154" s="212"/>
      <c r="C154" s="238" t="s">
        <v>175</v>
      </c>
      <c r="D154" s="306">
        <v>64631.7</v>
      </c>
      <c r="E154" s="306">
        <v>64631.7</v>
      </c>
      <c r="F154" s="306">
        <v>64631.7</v>
      </c>
    </row>
    <row r="155" spans="1:6" ht="15.6" x14ac:dyDescent="0.25">
      <c r="A155" s="236"/>
      <c r="B155" s="212"/>
      <c r="C155" s="238" t="s">
        <v>176</v>
      </c>
      <c r="D155" s="306"/>
      <c r="E155" s="306"/>
      <c r="F155" s="306"/>
    </row>
    <row r="156" spans="1:6" ht="29.25" customHeight="1" x14ac:dyDescent="0.25">
      <c r="A156" s="234" t="s">
        <v>392</v>
      </c>
      <c r="B156" s="530" t="s">
        <v>128</v>
      </c>
      <c r="C156" s="249" t="s">
        <v>168</v>
      </c>
      <c r="D156" s="306">
        <f>D158+D163</f>
        <v>28131.9</v>
      </c>
      <c r="E156" s="306">
        <f t="shared" ref="E156:F156" si="27">E158+E163</f>
        <v>28131.9</v>
      </c>
      <c r="F156" s="306">
        <f t="shared" si="27"/>
        <v>28131.9</v>
      </c>
    </row>
    <row r="157" spans="1:6" ht="66" x14ac:dyDescent="0.25">
      <c r="A157" s="236"/>
      <c r="B157" s="531"/>
      <c r="C157" s="241" t="s">
        <v>169</v>
      </c>
      <c r="D157" s="306"/>
      <c r="E157" s="306"/>
      <c r="F157" s="306"/>
    </row>
    <row r="158" spans="1:6" ht="52.8" x14ac:dyDescent="0.25">
      <c r="A158" s="236"/>
      <c r="B158" s="308"/>
      <c r="C158" s="241" t="s">
        <v>170</v>
      </c>
      <c r="D158" s="306">
        <f>D161</f>
        <v>10014</v>
      </c>
      <c r="E158" s="306">
        <f t="shared" ref="E158:F158" si="28">E161</f>
        <v>10014</v>
      </c>
      <c r="F158" s="306">
        <f t="shared" si="28"/>
        <v>10014</v>
      </c>
    </row>
    <row r="159" spans="1:6" ht="15.6" x14ac:dyDescent="0.25">
      <c r="A159" s="236"/>
      <c r="B159" s="308"/>
      <c r="C159" s="243" t="s">
        <v>68</v>
      </c>
      <c r="D159" s="306"/>
      <c r="E159" s="306"/>
      <c r="F159" s="306"/>
    </row>
    <row r="160" spans="1:6" ht="15.6" x14ac:dyDescent="0.25">
      <c r="A160" s="236"/>
      <c r="B160" s="308"/>
      <c r="C160" s="243" t="s">
        <v>19</v>
      </c>
      <c r="D160" s="306"/>
      <c r="E160" s="306"/>
      <c r="F160" s="306"/>
    </row>
    <row r="161" spans="1:6" ht="15.6" x14ac:dyDescent="0.25">
      <c r="A161" s="236"/>
      <c r="B161" s="308"/>
      <c r="C161" s="243" t="s">
        <v>171</v>
      </c>
      <c r="D161" s="306">
        <v>10014</v>
      </c>
      <c r="E161" s="306">
        <v>10014</v>
      </c>
      <c r="F161" s="306">
        <v>10014</v>
      </c>
    </row>
    <row r="162" spans="1:6" ht="15.6" x14ac:dyDescent="0.25">
      <c r="A162" s="236"/>
      <c r="B162" s="308"/>
      <c r="C162" s="241" t="s">
        <v>172</v>
      </c>
      <c r="D162" s="306"/>
      <c r="E162" s="306"/>
      <c r="F162" s="306"/>
    </row>
    <row r="163" spans="1:6" ht="26.4" x14ac:dyDescent="0.25">
      <c r="A163" s="236"/>
      <c r="B163" s="308"/>
      <c r="C163" s="241" t="s">
        <v>173</v>
      </c>
      <c r="D163" s="306">
        <f>D166</f>
        <v>18117.900000000001</v>
      </c>
      <c r="E163" s="306">
        <f t="shared" ref="E163:F163" si="29">E166</f>
        <v>18117.900000000001</v>
      </c>
      <c r="F163" s="306">
        <f t="shared" si="29"/>
        <v>18117.900000000001</v>
      </c>
    </row>
    <row r="164" spans="1:6" ht="15.6" x14ac:dyDescent="0.25">
      <c r="A164" s="236"/>
      <c r="B164" s="308"/>
      <c r="C164" s="243" t="s">
        <v>68</v>
      </c>
      <c r="D164" s="306"/>
      <c r="E164" s="306"/>
      <c r="F164" s="306"/>
    </row>
    <row r="165" spans="1:6" ht="39.6" x14ac:dyDescent="0.25">
      <c r="A165" s="236"/>
      <c r="B165" s="308"/>
      <c r="C165" s="244" t="s">
        <v>174</v>
      </c>
      <c r="D165" s="306"/>
      <c r="E165" s="306"/>
      <c r="F165" s="306"/>
    </row>
    <row r="166" spans="1:6" ht="15.6" x14ac:dyDescent="0.25">
      <c r="A166" s="212"/>
      <c r="B166" s="308"/>
      <c r="C166" s="243" t="s">
        <v>175</v>
      </c>
      <c r="D166" s="306">
        <v>18117.900000000001</v>
      </c>
      <c r="E166" s="306">
        <v>18117.900000000001</v>
      </c>
      <c r="F166" s="306">
        <v>18117.900000000001</v>
      </c>
    </row>
    <row r="167" spans="1:6" ht="15.6" x14ac:dyDescent="0.25">
      <c r="A167" s="239"/>
      <c r="B167" s="309"/>
      <c r="C167" s="243" t="s">
        <v>176</v>
      </c>
      <c r="D167" s="306"/>
      <c r="E167" s="306"/>
      <c r="F167" s="306"/>
    </row>
    <row r="168" spans="1:6" ht="65.25" customHeight="1" x14ac:dyDescent="0.25">
      <c r="A168" s="236" t="s">
        <v>42</v>
      </c>
      <c r="B168" s="212" t="s">
        <v>43</v>
      </c>
      <c r="C168" s="235" t="s">
        <v>168</v>
      </c>
      <c r="D168" s="306">
        <v>0</v>
      </c>
      <c r="E168" s="306">
        <v>0</v>
      </c>
      <c r="F168" s="306">
        <v>0</v>
      </c>
    </row>
    <row r="169" spans="1:6" ht="72" customHeight="1" x14ac:dyDescent="0.25">
      <c r="A169" s="236"/>
      <c r="B169" s="212"/>
      <c r="C169" s="237" t="s">
        <v>169</v>
      </c>
      <c r="D169" s="306">
        <v>0</v>
      </c>
      <c r="E169" s="306">
        <v>0</v>
      </c>
      <c r="F169" s="306">
        <v>0</v>
      </c>
    </row>
    <row r="170" spans="1:6" ht="61.5" customHeight="1" x14ac:dyDescent="0.25">
      <c r="A170" s="236"/>
      <c r="B170" s="212"/>
      <c r="C170" s="237" t="s">
        <v>170</v>
      </c>
      <c r="D170" s="306">
        <v>0</v>
      </c>
      <c r="E170" s="306">
        <v>0</v>
      </c>
      <c r="F170" s="306">
        <v>0</v>
      </c>
    </row>
    <row r="171" spans="1:6" ht="15.6" x14ac:dyDescent="0.25">
      <c r="A171" s="236"/>
      <c r="B171" s="212"/>
      <c r="C171" s="238" t="s">
        <v>68</v>
      </c>
      <c r="D171" s="306"/>
      <c r="E171" s="306"/>
      <c r="F171" s="306"/>
    </row>
    <row r="172" spans="1:6" ht="15.6" x14ac:dyDescent="0.25">
      <c r="A172" s="236"/>
      <c r="B172" s="212"/>
      <c r="C172" s="238" t="s">
        <v>19</v>
      </c>
      <c r="D172" s="306">
        <v>0</v>
      </c>
      <c r="E172" s="306">
        <v>0</v>
      </c>
      <c r="F172" s="306">
        <v>0</v>
      </c>
    </row>
    <row r="173" spans="1:6" ht="15.6" x14ac:dyDescent="0.25">
      <c r="A173" s="236"/>
      <c r="B173" s="212"/>
      <c r="C173" s="238" t="s">
        <v>171</v>
      </c>
      <c r="D173" s="306">
        <v>0</v>
      </c>
      <c r="E173" s="306">
        <v>0</v>
      </c>
      <c r="F173" s="306">
        <v>0</v>
      </c>
    </row>
    <row r="174" spans="1:6" ht="15.6" x14ac:dyDescent="0.25">
      <c r="A174" s="239"/>
      <c r="B174" s="211"/>
      <c r="C174" s="237" t="s">
        <v>172</v>
      </c>
      <c r="D174" s="306">
        <v>0</v>
      </c>
      <c r="E174" s="306">
        <v>0</v>
      </c>
      <c r="F174" s="306">
        <v>0</v>
      </c>
    </row>
    <row r="175" spans="1:6" ht="26.4" x14ac:dyDescent="0.25">
      <c r="A175" s="234"/>
      <c r="B175" s="214"/>
      <c r="C175" s="241" t="s">
        <v>173</v>
      </c>
      <c r="D175" s="306">
        <v>0</v>
      </c>
      <c r="E175" s="306">
        <v>0</v>
      </c>
      <c r="F175" s="306">
        <v>0</v>
      </c>
    </row>
    <row r="176" spans="1:6" ht="15.6" x14ac:dyDescent="0.25">
      <c r="A176" s="236"/>
      <c r="B176" s="212"/>
      <c r="C176" s="243" t="s">
        <v>68</v>
      </c>
      <c r="D176" s="306"/>
      <c r="E176" s="306"/>
      <c r="F176" s="306"/>
    </row>
    <row r="177" spans="1:6" ht="39.6" x14ac:dyDescent="0.25">
      <c r="A177" s="236"/>
      <c r="B177" s="212"/>
      <c r="C177" s="244" t="s">
        <v>174</v>
      </c>
      <c r="D177" s="306">
        <v>0</v>
      </c>
      <c r="E177" s="306">
        <v>0</v>
      </c>
      <c r="F177" s="306">
        <v>0</v>
      </c>
    </row>
    <row r="178" spans="1:6" ht="15.6" x14ac:dyDescent="0.25">
      <c r="A178" s="236"/>
      <c r="B178" s="212"/>
      <c r="C178" s="243" t="s">
        <v>175</v>
      </c>
      <c r="D178" s="306">
        <v>0</v>
      </c>
      <c r="E178" s="306">
        <v>0</v>
      </c>
      <c r="F178" s="306">
        <v>0</v>
      </c>
    </row>
    <row r="179" spans="1:6" ht="15.6" x14ac:dyDescent="0.25">
      <c r="A179" s="236"/>
      <c r="B179" s="212"/>
      <c r="C179" s="321" t="s">
        <v>176</v>
      </c>
      <c r="D179" s="322">
        <v>0</v>
      </c>
      <c r="E179" s="322">
        <v>0</v>
      </c>
      <c r="F179" s="322">
        <v>0</v>
      </c>
    </row>
    <row r="180" spans="1:6" ht="31.2" x14ac:dyDescent="0.25">
      <c r="A180" s="255" t="s">
        <v>177</v>
      </c>
      <c r="B180" s="210"/>
      <c r="C180" s="238"/>
      <c r="D180" s="306"/>
      <c r="E180" s="306"/>
      <c r="F180" s="306"/>
    </row>
    <row r="181" spans="1:6" ht="31.2" x14ac:dyDescent="0.25">
      <c r="A181" s="234" t="s">
        <v>378</v>
      </c>
      <c r="B181" s="214" t="s">
        <v>73</v>
      </c>
      <c r="C181" s="249" t="s">
        <v>168</v>
      </c>
      <c r="D181" s="306">
        <v>0</v>
      </c>
      <c r="E181" s="306">
        <v>0</v>
      </c>
      <c r="F181" s="306">
        <v>0</v>
      </c>
    </row>
    <row r="182" spans="1:6" ht="66" x14ac:dyDescent="0.25">
      <c r="A182" s="236"/>
      <c r="B182" s="212"/>
      <c r="C182" s="241" t="s">
        <v>169</v>
      </c>
      <c r="D182" s="306">
        <v>0</v>
      </c>
      <c r="E182" s="306">
        <v>0</v>
      </c>
      <c r="F182" s="306">
        <v>0</v>
      </c>
    </row>
    <row r="183" spans="1:6" ht="52.8" x14ac:dyDescent="0.25">
      <c r="A183" s="236"/>
      <c r="B183" s="212"/>
      <c r="C183" s="241" t="s">
        <v>170</v>
      </c>
      <c r="D183" s="306">
        <v>0</v>
      </c>
      <c r="E183" s="306">
        <v>0</v>
      </c>
      <c r="F183" s="306">
        <v>0</v>
      </c>
    </row>
    <row r="184" spans="1:6" ht="15.6" x14ac:dyDescent="0.25">
      <c r="A184" s="236"/>
      <c r="B184" s="212"/>
      <c r="C184" s="243" t="s">
        <v>68</v>
      </c>
      <c r="D184" s="306"/>
      <c r="E184" s="306"/>
      <c r="F184" s="306"/>
    </row>
    <row r="185" spans="1:6" ht="15.6" x14ac:dyDescent="0.25">
      <c r="A185" s="236"/>
      <c r="B185" s="212"/>
      <c r="C185" s="243" t="s">
        <v>19</v>
      </c>
      <c r="D185" s="306">
        <v>0</v>
      </c>
      <c r="E185" s="306">
        <v>0</v>
      </c>
      <c r="F185" s="306">
        <v>0</v>
      </c>
    </row>
    <row r="186" spans="1:6" ht="15.6" x14ac:dyDescent="0.25">
      <c r="A186" s="236"/>
      <c r="B186" s="212"/>
      <c r="C186" s="243" t="s">
        <v>171</v>
      </c>
      <c r="D186" s="306">
        <v>0</v>
      </c>
      <c r="E186" s="306">
        <v>0</v>
      </c>
      <c r="F186" s="306">
        <v>0</v>
      </c>
    </row>
    <row r="187" spans="1:6" ht="15.6" x14ac:dyDescent="0.25">
      <c r="A187" s="236"/>
      <c r="B187" s="212"/>
      <c r="C187" s="241" t="s">
        <v>172</v>
      </c>
      <c r="D187" s="306">
        <v>0</v>
      </c>
      <c r="E187" s="306">
        <v>0</v>
      </c>
      <c r="F187" s="306">
        <v>0</v>
      </c>
    </row>
    <row r="188" spans="1:6" ht="26.4" x14ac:dyDescent="0.25">
      <c r="A188" s="236"/>
      <c r="B188" s="212"/>
      <c r="C188" s="241" t="s">
        <v>173</v>
      </c>
      <c r="D188" s="306">
        <v>0</v>
      </c>
      <c r="E188" s="306">
        <v>0</v>
      </c>
      <c r="F188" s="306">
        <v>0</v>
      </c>
    </row>
    <row r="189" spans="1:6" ht="15.6" x14ac:dyDescent="0.25">
      <c r="A189" s="236"/>
      <c r="B189" s="212"/>
      <c r="C189" s="243" t="s">
        <v>68</v>
      </c>
      <c r="D189" s="306"/>
      <c r="E189" s="306"/>
      <c r="F189" s="306"/>
    </row>
    <row r="190" spans="1:6" ht="39.6" x14ac:dyDescent="0.25">
      <c r="A190" s="236"/>
      <c r="B190" s="212"/>
      <c r="C190" s="244" t="s">
        <v>174</v>
      </c>
      <c r="D190" s="306">
        <v>0</v>
      </c>
      <c r="E190" s="306">
        <v>0</v>
      </c>
      <c r="F190" s="306">
        <v>0</v>
      </c>
    </row>
    <row r="191" spans="1:6" ht="15.6" x14ac:dyDescent="0.25">
      <c r="A191" s="236"/>
      <c r="B191" s="212"/>
      <c r="C191" s="243" t="s">
        <v>175</v>
      </c>
      <c r="D191" s="306">
        <v>0</v>
      </c>
      <c r="E191" s="306">
        <v>0</v>
      </c>
      <c r="F191" s="306">
        <v>0</v>
      </c>
    </row>
    <row r="192" spans="1:6" ht="15.6" x14ac:dyDescent="0.25">
      <c r="A192" s="236"/>
      <c r="B192" s="212"/>
      <c r="C192" s="243" t="s">
        <v>176</v>
      </c>
      <c r="D192" s="322">
        <v>0</v>
      </c>
      <c r="E192" s="322">
        <v>0</v>
      </c>
      <c r="F192" s="322">
        <v>0</v>
      </c>
    </row>
    <row r="193" spans="1:6" ht="46.8" x14ac:dyDescent="0.25">
      <c r="A193" s="234" t="s">
        <v>409</v>
      </c>
      <c r="B193" s="214" t="s">
        <v>74</v>
      </c>
      <c r="C193" s="249" t="s">
        <v>168</v>
      </c>
      <c r="D193" s="306">
        <v>0</v>
      </c>
      <c r="E193" s="306">
        <v>0</v>
      </c>
      <c r="F193" s="306">
        <v>0</v>
      </c>
    </row>
    <row r="194" spans="1:6" ht="66" x14ac:dyDescent="0.25">
      <c r="A194" s="236"/>
      <c r="B194" s="212"/>
      <c r="C194" s="241" t="s">
        <v>169</v>
      </c>
      <c r="D194" s="306">
        <v>0</v>
      </c>
      <c r="E194" s="306">
        <v>0</v>
      </c>
      <c r="F194" s="306">
        <v>0</v>
      </c>
    </row>
    <row r="195" spans="1:6" ht="52.8" x14ac:dyDescent="0.25">
      <c r="A195" s="236"/>
      <c r="B195" s="212"/>
      <c r="C195" s="241" t="s">
        <v>170</v>
      </c>
      <c r="D195" s="306">
        <v>0</v>
      </c>
      <c r="E195" s="306">
        <v>0</v>
      </c>
      <c r="F195" s="306">
        <v>0</v>
      </c>
    </row>
    <row r="196" spans="1:6" ht="15.6" x14ac:dyDescent="0.25">
      <c r="A196" s="236"/>
      <c r="B196" s="212"/>
      <c r="C196" s="243" t="s">
        <v>68</v>
      </c>
      <c r="D196" s="306"/>
      <c r="E196" s="306"/>
      <c r="F196" s="306"/>
    </row>
    <row r="197" spans="1:6" ht="15.6" x14ac:dyDescent="0.25">
      <c r="A197" s="236"/>
      <c r="B197" s="212"/>
      <c r="C197" s="243" t="s">
        <v>19</v>
      </c>
      <c r="D197" s="306">
        <v>0</v>
      </c>
      <c r="E197" s="306">
        <v>0</v>
      </c>
      <c r="F197" s="306">
        <v>0</v>
      </c>
    </row>
    <row r="198" spans="1:6" ht="15.6" x14ac:dyDescent="0.25">
      <c r="A198" s="236"/>
      <c r="B198" s="212"/>
      <c r="C198" s="243" t="s">
        <v>171</v>
      </c>
      <c r="D198" s="306">
        <v>0</v>
      </c>
      <c r="E198" s="306">
        <v>0</v>
      </c>
      <c r="F198" s="306">
        <v>0</v>
      </c>
    </row>
    <row r="199" spans="1:6" ht="15.6" x14ac:dyDescent="0.25">
      <c r="A199" s="236"/>
      <c r="B199" s="212"/>
      <c r="C199" s="241" t="s">
        <v>172</v>
      </c>
      <c r="D199" s="306">
        <v>0</v>
      </c>
      <c r="E199" s="306">
        <v>0</v>
      </c>
      <c r="F199" s="306">
        <v>0</v>
      </c>
    </row>
    <row r="200" spans="1:6" ht="26.4" x14ac:dyDescent="0.25">
      <c r="A200" s="236"/>
      <c r="B200" s="212"/>
      <c r="C200" s="241" t="s">
        <v>173</v>
      </c>
      <c r="D200" s="306">
        <v>0</v>
      </c>
      <c r="E200" s="306">
        <v>0</v>
      </c>
      <c r="F200" s="306">
        <v>0</v>
      </c>
    </row>
    <row r="201" spans="1:6" ht="15.6" x14ac:dyDescent="0.25">
      <c r="A201" s="236"/>
      <c r="B201" s="212"/>
      <c r="C201" s="243" t="s">
        <v>68</v>
      </c>
      <c r="D201" s="306"/>
      <c r="E201" s="306"/>
      <c r="F201" s="306"/>
    </row>
    <row r="202" spans="1:6" ht="39.6" x14ac:dyDescent="0.25">
      <c r="A202" s="236"/>
      <c r="B202" s="212"/>
      <c r="C202" s="244" t="s">
        <v>174</v>
      </c>
      <c r="D202" s="306">
        <v>0</v>
      </c>
      <c r="E202" s="306">
        <v>0</v>
      </c>
      <c r="F202" s="306">
        <v>0</v>
      </c>
    </row>
    <row r="203" spans="1:6" ht="15.6" x14ac:dyDescent="0.25">
      <c r="A203" s="236"/>
      <c r="B203" s="212"/>
      <c r="C203" s="243" t="s">
        <v>175</v>
      </c>
      <c r="D203" s="306">
        <v>0</v>
      </c>
      <c r="E203" s="306">
        <v>0</v>
      </c>
      <c r="F203" s="306">
        <v>0</v>
      </c>
    </row>
    <row r="204" spans="1:6" ht="15.6" x14ac:dyDescent="0.25">
      <c r="A204" s="310"/>
      <c r="B204" s="212"/>
      <c r="C204" s="243" t="s">
        <v>176</v>
      </c>
      <c r="D204" s="322">
        <v>0</v>
      </c>
      <c r="E204" s="322">
        <v>0</v>
      </c>
      <c r="F204" s="322">
        <v>0</v>
      </c>
    </row>
    <row r="205" spans="1:6" ht="28.5" customHeight="1" x14ac:dyDescent="0.25">
      <c r="A205" s="234" t="s">
        <v>410</v>
      </c>
      <c r="B205" s="530" t="s">
        <v>75</v>
      </c>
      <c r="C205" s="249" t="s">
        <v>168</v>
      </c>
      <c r="D205" s="306">
        <v>0</v>
      </c>
      <c r="E205" s="306">
        <v>0</v>
      </c>
      <c r="F205" s="306">
        <v>0</v>
      </c>
    </row>
    <row r="206" spans="1:6" ht="66" x14ac:dyDescent="0.25">
      <c r="A206" s="236"/>
      <c r="B206" s="531"/>
      <c r="C206" s="241" t="s">
        <v>169</v>
      </c>
      <c r="D206" s="306">
        <v>0</v>
      </c>
      <c r="E206" s="306">
        <v>0</v>
      </c>
      <c r="F206" s="306">
        <v>0</v>
      </c>
    </row>
    <row r="207" spans="1:6" ht="52.8" x14ac:dyDescent="0.25">
      <c r="A207" s="236"/>
      <c r="B207" s="212"/>
      <c r="C207" s="241" t="s">
        <v>170</v>
      </c>
      <c r="D207" s="306">
        <v>0</v>
      </c>
      <c r="E207" s="306">
        <v>0</v>
      </c>
      <c r="F207" s="306">
        <v>0</v>
      </c>
    </row>
    <row r="208" spans="1:6" ht="15.6" x14ac:dyDescent="0.25">
      <c r="A208" s="236"/>
      <c r="B208" s="212"/>
      <c r="C208" s="243" t="s">
        <v>68</v>
      </c>
      <c r="D208" s="306"/>
      <c r="E208" s="306"/>
      <c r="F208" s="306"/>
    </row>
    <row r="209" spans="1:6" ht="15.6" x14ac:dyDescent="0.25">
      <c r="A209" s="236"/>
      <c r="B209" s="212"/>
      <c r="C209" s="243" t="s">
        <v>19</v>
      </c>
      <c r="D209" s="306">
        <v>0</v>
      </c>
      <c r="E209" s="306">
        <v>0</v>
      </c>
      <c r="F209" s="306">
        <v>0</v>
      </c>
    </row>
    <row r="210" spans="1:6" ht="15.6" x14ac:dyDescent="0.25">
      <c r="A210" s="236"/>
      <c r="B210" s="212"/>
      <c r="C210" s="243" t="s">
        <v>171</v>
      </c>
      <c r="D210" s="306">
        <v>0</v>
      </c>
      <c r="E210" s="306">
        <v>0</v>
      </c>
      <c r="F210" s="306">
        <v>0</v>
      </c>
    </row>
    <row r="211" spans="1:6" ht="15.6" x14ac:dyDescent="0.25">
      <c r="A211" s="236"/>
      <c r="B211" s="212"/>
      <c r="C211" s="241" t="s">
        <v>172</v>
      </c>
      <c r="D211" s="306">
        <v>0</v>
      </c>
      <c r="E211" s="306">
        <v>0</v>
      </c>
      <c r="F211" s="306">
        <v>0</v>
      </c>
    </row>
    <row r="212" spans="1:6" ht="26.4" x14ac:dyDescent="0.25">
      <c r="A212" s="236"/>
      <c r="B212" s="212"/>
      <c r="C212" s="241" t="s">
        <v>173</v>
      </c>
      <c r="D212" s="306">
        <v>0</v>
      </c>
      <c r="E212" s="306">
        <v>0</v>
      </c>
      <c r="F212" s="306">
        <v>0</v>
      </c>
    </row>
    <row r="213" spans="1:6" ht="15.6" x14ac:dyDescent="0.25">
      <c r="A213" s="236"/>
      <c r="B213" s="212"/>
      <c r="C213" s="243" t="s">
        <v>68</v>
      </c>
      <c r="D213" s="306"/>
      <c r="E213" s="306"/>
      <c r="F213" s="306"/>
    </row>
    <row r="214" spans="1:6" ht="39.6" x14ac:dyDescent="0.25">
      <c r="A214" s="236"/>
      <c r="B214" s="212"/>
      <c r="C214" s="244" t="s">
        <v>174</v>
      </c>
      <c r="D214" s="306">
        <v>0</v>
      </c>
      <c r="E214" s="306">
        <v>0</v>
      </c>
      <c r="F214" s="306">
        <v>0</v>
      </c>
    </row>
    <row r="215" spans="1:6" ht="15.6" x14ac:dyDescent="0.25">
      <c r="A215" s="236"/>
      <c r="B215" s="212"/>
      <c r="C215" s="243" t="s">
        <v>175</v>
      </c>
      <c r="D215" s="306">
        <v>0</v>
      </c>
      <c r="E215" s="306">
        <v>0</v>
      </c>
      <c r="F215" s="306">
        <v>0</v>
      </c>
    </row>
    <row r="216" spans="1:6" ht="15.6" x14ac:dyDescent="0.25">
      <c r="A216" s="236"/>
      <c r="B216" s="212"/>
      <c r="C216" s="243" t="s">
        <v>176</v>
      </c>
      <c r="D216" s="322">
        <v>0</v>
      </c>
      <c r="E216" s="322">
        <v>0</v>
      </c>
      <c r="F216" s="322">
        <v>0</v>
      </c>
    </row>
    <row r="217" spans="1:6" ht="31.2" x14ac:dyDescent="0.25">
      <c r="A217" s="234" t="s">
        <v>47</v>
      </c>
      <c r="B217" s="214" t="s">
        <v>76</v>
      </c>
      <c r="C217" s="249" t="s">
        <v>168</v>
      </c>
      <c r="D217" s="306">
        <f>D219</f>
        <v>67894.8</v>
      </c>
      <c r="E217" s="306">
        <f t="shared" ref="E217:F217" si="30">E219</f>
        <v>67894.8</v>
      </c>
      <c r="F217" s="306">
        <f t="shared" si="30"/>
        <v>67894.8</v>
      </c>
    </row>
    <row r="218" spans="1:6" ht="66" x14ac:dyDescent="0.25">
      <c r="A218" s="236"/>
      <c r="B218" s="212"/>
      <c r="C218" s="241" t="s">
        <v>169</v>
      </c>
      <c r="D218" s="306"/>
      <c r="E218" s="306"/>
      <c r="F218" s="306"/>
    </row>
    <row r="219" spans="1:6" ht="52.8" x14ac:dyDescent="0.25">
      <c r="A219" s="236"/>
      <c r="B219" s="212"/>
      <c r="C219" s="241" t="s">
        <v>170</v>
      </c>
      <c r="D219" s="306">
        <f>D221+D222</f>
        <v>67894.8</v>
      </c>
      <c r="E219" s="306">
        <f t="shared" ref="E219:F219" si="31">E221+E222</f>
        <v>67894.8</v>
      </c>
      <c r="F219" s="306">
        <f t="shared" si="31"/>
        <v>67894.8</v>
      </c>
    </row>
    <row r="220" spans="1:6" ht="15.6" x14ac:dyDescent="0.25">
      <c r="A220" s="236"/>
      <c r="B220" s="212"/>
      <c r="C220" s="243" t="s">
        <v>68</v>
      </c>
      <c r="D220" s="306"/>
      <c r="E220" s="306"/>
      <c r="F220" s="306"/>
    </row>
    <row r="221" spans="1:6" ht="15.6" x14ac:dyDescent="0.25">
      <c r="A221" s="236"/>
      <c r="B221" s="212"/>
      <c r="C221" s="243" t="s">
        <v>19</v>
      </c>
      <c r="D221" s="306">
        <f>D234</f>
        <v>64494.8</v>
      </c>
      <c r="E221" s="306">
        <f t="shared" ref="E221:F221" si="32">E234</f>
        <v>64494.8</v>
      </c>
      <c r="F221" s="306">
        <f t="shared" si="32"/>
        <v>64494.8</v>
      </c>
    </row>
    <row r="222" spans="1:6" ht="15.6" x14ac:dyDescent="0.25">
      <c r="A222" s="236"/>
      <c r="B222" s="212"/>
      <c r="C222" s="243" t="s">
        <v>171</v>
      </c>
      <c r="D222" s="306">
        <f>D235</f>
        <v>3400</v>
      </c>
      <c r="E222" s="306">
        <f t="shared" ref="E222:F222" si="33">E235</f>
        <v>3400</v>
      </c>
      <c r="F222" s="306">
        <f t="shared" si="33"/>
        <v>3400</v>
      </c>
    </row>
    <row r="223" spans="1:6" ht="15.6" x14ac:dyDescent="0.25">
      <c r="A223" s="236"/>
      <c r="B223" s="212"/>
      <c r="C223" s="241" t="s">
        <v>172</v>
      </c>
      <c r="D223" s="306"/>
      <c r="E223" s="306"/>
      <c r="F223" s="306"/>
    </row>
    <row r="224" spans="1:6" ht="26.4" x14ac:dyDescent="0.25">
      <c r="A224" s="236"/>
      <c r="B224" s="212"/>
      <c r="C224" s="241" t="s">
        <v>173</v>
      </c>
      <c r="D224" s="306"/>
      <c r="E224" s="306"/>
      <c r="F224" s="306"/>
    </row>
    <row r="225" spans="1:6" ht="15.6" x14ac:dyDescent="0.25">
      <c r="A225" s="236"/>
      <c r="B225" s="212"/>
      <c r="C225" s="243" t="s">
        <v>68</v>
      </c>
      <c r="D225" s="306"/>
      <c r="E225" s="306"/>
      <c r="F225" s="306"/>
    </row>
    <row r="226" spans="1:6" ht="39.6" x14ac:dyDescent="0.25">
      <c r="A226" s="236"/>
      <c r="B226" s="212"/>
      <c r="C226" s="244" t="s">
        <v>174</v>
      </c>
      <c r="D226" s="306"/>
      <c r="E226" s="306"/>
      <c r="F226" s="306"/>
    </row>
    <row r="227" spans="1:6" ht="15.6" x14ac:dyDescent="0.25">
      <c r="A227" s="236"/>
      <c r="B227" s="212"/>
      <c r="C227" s="243" t="s">
        <v>175</v>
      </c>
      <c r="D227" s="306"/>
      <c r="E227" s="306"/>
      <c r="F227" s="306"/>
    </row>
    <row r="228" spans="1:6" ht="15.6" x14ac:dyDescent="0.25">
      <c r="A228" s="236"/>
      <c r="B228" s="212"/>
      <c r="C228" s="321" t="s">
        <v>176</v>
      </c>
      <c r="D228" s="322"/>
      <c r="E228" s="322"/>
      <c r="F228" s="322"/>
    </row>
    <row r="229" spans="1:6" ht="31.2" x14ac:dyDescent="0.25">
      <c r="A229" s="255" t="s">
        <v>177</v>
      </c>
      <c r="B229" s="210"/>
      <c r="C229" s="238"/>
      <c r="D229" s="306"/>
      <c r="E229" s="306"/>
      <c r="F229" s="306"/>
    </row>
    <row r="230" spans="1:6" ht="23.25" customHeight="1" x14ac:dyDescent="0.25">
      <c r="A230" s="234" t="s">
        <v>411</v>
      </c>
      <c r="B230" s="530" t="s">
        <v>142</v>
      </c>
      <c r="C230" s="249" t="s">
        <v>168</v>
      </c>
      <c r="D230" s="306">
        <f>D232</f>
        <v>67894.8</v>
      </c>
      <c r="E230" s="306">
        <f t="shared" ref="E230:F230" si="34">E232</f>
        <v>67894.8</v>
      </c>
      <c r="F230" s="306">
        <f t="shared" si="34"/>
        <v>67894.8</v>
      </c>
    </row>
    <row r="231" spans="1:6" ht="66" x14ac:dyDescent="0.25">
      <c r="A231" s="236"/>
      <c r="B231" s="531"/>
      <c r="C231" s="241" t="s">
        <v>169</v>
      </c>
      <c r="D231" s="306"/>
      <c r="E231" s="306"/>
      <c r="F231" s="306"/>
    </row>
    <row r="232" spans="1:6" ht="52.8" x14ac:dyDescent="0.25">
      <c r="A232" s="236"/>
      <c r="B232" s="212"/>
      <c r="C232" s="241" t="s">
        <v>170</v>
      </c>
      <c r="D232" s="306">
        <f>D234+D235</f>
        <v>67894.8</v>
      </c>
      <c r="E232" s="306">
        <f t="shared" ref="E232:F232" si="35">E234+E235</f>
        <v>67894.8</v>
      </c>
      <c r="F232" s="306">
        <f t="shared" si="35"/>
        <v>67894.8</v>
      </c>
    </row>
    <row r="233" spans="1:6" ht="15.6" x14ac:dyDescent="0.25">
      <c r="A233" s="236"/>
      <c r="B233" s="212"/>
      <c r="C233" s="243" t="s">
        <v>68</v>
      </c>
      <c r="D233" s="306"/>
      <c r="E233" s="306"/>
      <c r="F233" s="306"/>
    </row>
    <row r="234" spans="1:6" ht="15.6" x14ac:dyDescent="0.25">
      <c r="A234" s="236"/>
      <c r="B234" s="212"/>
      <c r="C234" s="243" t="s">
        <v>19</v>
      </c>
      <c r="D234" s="306">
        <v>64494.8</v>
      </c>
      <c r="E234" s="306">
        <v>64494.8</v>
      </c>
      <c r="F234" s="306">
        <v>64494.8</v>
      </c>
    </row>
    <row r="235" spans="1:6" ht="15.6" x14ac:dyDescent="0.25">
      <c r="A235" s="236"/>
      <c r="B235" s="212"/>
      <c r="C235" s="243" t="s">
        <v>171</v>
      </c>
      <c r="D235" s="306">
        <v>3400</v>
      </c>
      <c r="E235" s="306">
        <v>3400</v>
      </c>
      <c r="F235" s="306">
        <v>3400</v>
      </c>
    </row>
    <row r="236" spans="1:6" ht="15.6" x14ac:dyDescent="0.25">
      <c r="A236" s="236"/>
      <c r="B236" s="212"/>
      <c r="C236" s="241" t="s">
        <v>172</v>
      </c>
      <c r="D236" s="306"/>
      <c r="E236" s="306"/>
      <c r="F236" s="306"/>
    </row>
    <row r="237" spans="1:6" ht="26.4" x14ac:dyDescent="0.25">
      <c r="A237" s="236"/>
      <c r="B237" s="212"/>
      <c r="C237" s="241" t="s">
        <v>173</v>
      </c>
      <c r="D237" s="306"/>
      <c r="E237" s="306"/>
      <c r="F237" s="306"/>
    </row>
    <row r="238" spans="1:6" ht="15.6" x14ac:dyDescent="0.25">
      <c r="A238" s="236"/>
      <c r="B238" s="212"/>
      <c r="C238" s="243" t="s">
        <v>68</v>
      </c>
      <c r="D238" s="306"/>
      <c r="E238" s="306"/>
      <c r="F238" s="306"/>
    </row>
    <row r="239" spans="1:6" ht="39.6" x14ac:dyDescent="0.25">
      <c r="A239" s="236"/>
      <c r="B239" s="212"/>
      <c r="C239" s="244" t="s">
        <v>174</v>
      </c>
      <c r="D239" s="306"/>
      <c r="E239" s="306"/>
      <c r="F239" s="306"/>
    </row>
    <row r="240" spans="1:6" ht="15.6" x14ac:dyDescent="0.25">
      <c r="A240" s="236"/>
      <c r="B240" s="212"/>
      <c r="C240" s="243" t="s">
        <v>175</v>
      </c>
      <c r="D240" s="306"/>
      <c r="E240" s="306"/>
      <c r="F240" s="306"/>
    </row>
    <row r="241" spans="1:6" ht="15.6" x14ac:dyDescent="0.25">
      <c r="A241" s="236"/>
      <c r="B241" s="212"/>
      <c r="C241" s="243" t="s">
        <v>176</v>
      </c>
      <c r="D241" s="306"/>
      <c r="E241" s="306"/>
      <c r="F241" s="306"/>
    </row>
    <row r="242" spans="1:6" ht="46.8" x14ac:dyDescent="0.25">
      <c r="A242" s="234" t="s">
        <v>412</v>
      </c>
      <c r="B242" s="214" t="s">
        <v>77</v>
      </c>
      <c r="C242" s="249" t="s">
        <v>168</v>
      </c>
      <c r="D242" s="306">
        <v>0</v>
      </c>
      <c r="E242" s="306">
        <v>0</v>
      </c>
      <c r="F242" s="306">
        <v>0</v>
      </c>
    </row>
    <row r="243" spans="1:6" ht="66" x14ac:dyDescent="0.25">
      <c r="A243" s="236"/>
      <c r="B243" s="212"/>
      <c r="C243" s="241" t="s">
        <v>169</v>
      </c>
      <c r="D243" s="306">
        <v>0</v>
      </c>
      <c r="E243" s="306">
        <v>0</v>
      </c>
      <c r="F243" s="306">
        <v>0</v>
      </c>
    </row>
    <row r="244" spans="1:6" ht="52.8" x14ac:dyDescent="0.25">
      <c r="A244" s="236"/>
      <c r="B244" s="212"/>
      <c r="C244" s="241" t="s">
        <v>170</v>
      </c>
      <c r="D244" s="306">
        <v>0</v>
      </c>
      <c r="E244" s="306">
        <v>0</v>
      </c>
      <c r="F244" s="306">
        <v>0</v>
      </c>
    </row>
    <row r="245" spans="1:6" ht="15.6" x14ac:dyDescent="0.25">
      <c r="A245" s="236"/>
      <c r="B245" s="212"/>
      <c r="C245" s="243" t="s">
        <v>68</v>
      </c>
      <c r="D245" s="306"/>
      <c r="E245" s="306"/>
      <c r="F245" s="306"/>
    </row>
    <row r="246" spans="1:6" ht="15.6" x14ac:dyDescent="0.25">
      <c r="A246" s="236"/>
      <c r="B246" s="212"/>
      <c r="C246" s="243" t="s">
        <v>19</v>
      </c>
      <c r="D246" s="306">
        <v>0</v>
      </c>
      <c r="E246" s="306">
        <v>0</v>
      </c>
      <c r="F246" s="306">
        <v>0</v>
      </c>
    </row>
    <row r="247" spans="1:6" ht="15.6" x14ac:dyDescent="0.25">
      <c r="A247" s="236"/>
      <c r="B247" s="212"/>
      <c r="C247" s="243" t="s">
        <v>171</v>
      </c>
      <c r="D247" s="306">
        <v>0</v>
      </c>
      <c r="E247" s="306">
        <v>0</v>
      </c>
      <c r="F247" s="306">
        <v>0</v>
      </c>
    </row>
    <row r="248" spans="1:6" ht="15.6" x14ac:dyDescent="0.25">
      <c r="A248" s="236"/>
      <c r="B248" s="212"/>
      <c r="C248" s="241" t="s">
        <v>172</v>
      </c>
      <c r="D248" s="306">
        <v>0</v>
      </c>
      <c r="E248" s="306">
        <v>0</v>
      </c>
      <c r="F248" s="306">
        <v>0</v>
      </c>
    </row>
    <row r="249" spans="1:6" ht="26.4" x14ac:dyDescent="0.25">
      <c r="A249" s="236"/>
      <c r="B249" s="212"/>
      <c r="C249" s="241" t="s">
        <v>173</v>
      </c>
      <c r="D249" s="306">
        <v>0</v>
      </c>
      <c r="E249" s="306">
        <v>0</v>
      </c>
      <c r="F249" s="306">
        <v>0</v>
      </c>
    </row>
    <row r="250" spans="1:6" ht="15.6" x14ac:dyDescent="0.25">
      <c r="A250" s="236"/>
      <c r="B250" s="212"/>
      <c r="C250" s="243" t="s">
        <v>68</v>
      </c>
      <c r="D250" s="306"/>
      <c r="E250" s="306"/>
      <c r="F250" s="306"/>
    </row>
    <row r="251" spans="1:6" ht="39.6" x14ac:dyDescent="0.25">
      <c r="A251" s="236"/>
      <c r="B251" s="212"/>
      <c r="C251" s="244" t="s">
        <v>174</v>
      </c>
      <c r="D251" s="306">
        <v>0</v>
      </c>
      <c r="E251" s="306">
        <v>0</v>
      </c>
      <c r="F251" s="306">
        <v>0</v>
      </c>
    </row>
    <row r="252" spans="1:6" ht="15.6" x14ac:dyDescent="0.25">
      <c r="A252" s="236"/>
      <c r="B252" s="212"/>
      <c r="C252" s="243" t="s">
        <v>175</v>
      </c>
      <c r="D252" s="306">
        <v>0</v>
      </c>
      <c r="E252" s="306">
        <v>0</v>
      </c>
      <c r="F252" s="306">
        <v>0</v>
      </c>
    </row>
    <row r="253" spans="1:6" ht="15.6" x14ac:dyDescent="0.25">
      <c r="A253" s="236"/>
      <c r="B253" s="212"/>
      <c r="C253" s="243" t="s">
        <v>176</v>
      </c>
      <c r="D253" s="306">
        <v>0</v>
      </c>
      <c r="E253" s="306">
        <v>0</v>
      </c>
      <c r="F253" s="306">
        <v>0</v>
      </c>
    </row>
    <row r="254" spans="1:6" ht="30" customHeight="1" x14ac:dyDescent="0.25">
      <c r="A254" s="234" t="s">
        <v>413</v>
      </c>
      <c r="B254" s="530" t="s">
        <v>141</v>
      </c>
      <c r="C254" s="249" t="s">
        <v>168</v>
      </c>
      <c r="D254" s="306">
        <v>0</v>
      </c>
      <c r="E254" s="306">
        <v>0</v>
      </c>
      <c r="F254" s="306">
        <v>0</v>
      </c>
    </row>
    <row r="255" spans="1:6" ht="66" x14ac:dyDescent="0.25">
      <c r="A255" s="236"/>
      <c r="B255" s="531"/>
      <c r="C255" s="241" t="s">
        <v>169</v>
      </c>
      <c r="D255" s="306">
        <v>0</v>
      </c>
      <c r="E255" s="306">
        <v>0</v>
      </c>
      <c r="F255" s="306">
        <v>0</v>
      </c>
    </row>
    <row r="256" spans="1:6" ht="87" customHeight="1" x14ac:dyDescent="0.25">
      <c r="A256" s="236"/>
      <c r="B256" s="531"/>
      <c r="C256" s="241" t="s">
        <v>170</v>
      </c>
      <c r="D256" s="306">
        <v>0</v>
      </c>
      <c r="E256" s="306">
        <v>0</v>
      </c>
      <c r="F256" s="306">
        <v>0</v>
      </c>
    </row>
    <row r="257" spans="1:6" ht="15.6" x14ac:dyDescent="0.25">
      <c r="A257" s="236"/>
      <c r="B257" s="212"/>
      <c r="C257" s="243" t="s">
        <v>68</v>
      </c>
      <c r="D257" s="306"/>
      <c r="E257" s="306"/>
      <c r="F257" s="306"/>
    </row>
    <row r="258" spans="1:6" ht="15.6" x14ac:dyDescent="0.25">
      <c r="A258" s="236"/>
      <c r="B258" s="212"/>
      <c r="C258" s="243" t="s">
        <v>19</v>
      </c>
      <c r="D258" s="306">
        <v>0</v>
      </c>
      <c r="E258" s="306">
        <v>0</v>
      </c>
      <c r="F258" s="306">
        <v>0</v>
      </c>
    </row>
    <row r="259" spans="1:6" ht="15.6" x14ac:dyDescent="0.25">
      <c r="A259" s="236"/>
      <c r="B259" s="212"/>
      <c r="C259" s="243" t="s">
        <v>171</v>
      </c>
      <c r="D259" s="306">
        <v>0</v>
      </c>
      <c r="E259" s="306">
        <v>0</v>
      </c>
      <c r="F259" s="306">
        <v>0</v>
      </c>
    </row>
    <row r="260" spans="1:6" ht="15.6" x14ac:dyDescent="0.25">
      <c r="A260" s="236"/>
      <c r="B260" s="212"/>
      <c r="C260" s="241" t="s">
        <v>172</v>
      </c>
      <c r="D260" s="306">
        <v>0</v>
      </c>
      <c r="E260" s="306">
        <v>0</v>
      </c>
      <c r="F260" s="306">
        <v>0</v>
      </c>
    </row>
    <row r="261" spans="1:6" ht="26.4" x14ac:dyDescent="0.25">
      <c r="A261" s="236"/>
      <c r="B261" s="212"/>
      <c r="C261" s="241" t="s">
        <v>173</v>
      </c>
      <c r="D261" s="306">
        <v>0</v>
      </c>
      <c r="E261" s="306">
        <v>0</v>
      </c>
      <c r="F261" s="306">
        <v>0</v>
      </c>
    </row>
    <row r="262" spans="1:6" ht="15.6" x14ac:dyDescent="0.25">
      <c r="A262" s="236"/>
      <c r="B262" s="212"/>
      <c r="C262" s="243" t="s">
        <v>68</v>
      </c>
      <c r="D262" s="306"/>
      <c r="E262" s="306"/>
      <c r="F262" s="306"/>
    </row>
    <row r="263" spans="1:6" ht="39.6" x14ac:dyDescent="0.25">
      <c r="A263" s="236"/>
      <c r="B263" s="212"/>
      <c r="C263" s="244" t="s">
        <v>174</v>
      </c>
      <c r="D263" s="306">
        <v>0</v>
      </c>
      <c r="E263" s="306">
        <v>0</v>
      </c>
      <c r="F263" s="306">
        <v>0</v>
      </c>
    </row>
    <row r="264" spans="1:6" ht="15.6" x14ac:dyDescent="0.25">
      <c r="A264" s="236"/>
      <c r="B264" s="212"/>
      <c r="C264" s="243" t="s">
        <v>175</v>
      </c>
      <c r="D264" s="306">
        <v>0</v>
      </c>
      <c r="E264" s="306">
        <v>0</v>
      </c>
      <c r="F264" s="306">
        <v>0</v>
      </c>
    </row>
    <row r="265" spans="1:6" ht="15.6" x14ac:dyDescent="0.25">
      <c r="A265" s="236"/>
      <c r="B265" s="212"/>
      <c r="C265" s="243" t="s">
        <v>176</v>
      </c>
      <c r="D265" s="306">
        <v>0</v>
      </c>
      <c r="E265" s="306">
        <v>0</v>
      </c>
      <c r="F265" s="306">
        <v>0</v>
      </c>
    </row>
    <row r="266" spans="1:6" ht="30.75" customHeight="1" x14ac:dyDescent="0.25">
      <c r="A266" s="234" t="s">
        <v>414</v>
      </c>
      <c r="B266" s="530" t="s">
        <v>78</v>
      </c>
      <c r="C266" s="249" t="s">
        <v>168</v>
      </c>
      <c r="D266" s="306">
        <v>0</v>
      </c>
      <c r="E266" s="306">
        <v>0</v>
      </c>
      <c r="F266" s="306">
        <v>0</v>
      </c>
    </row>
    <row r="267" spans="1:6" ht="66" x14ac:dyDescent="0.25">
      <c r="A267" s="236"/>
      <c r="B267" s="531"/>
      <c r="C267" s="241" t="s">
        <v>169</v>
      </c>
      <c r="D267" s="306">
        <v>0</v>
      </c>
      <c r="E267" s="306">
        <v>0</v>
      </c>
      <c r="F267" s="306">
        <v>0</v>
      </c>
    </row>
    <row r="268" spans="1:6" ht="52.8" x14ac:dyDescent="0.25">
      <c r="A268" s="236"/>
      <c r="B268" s="212"/>
      <c r="C268" s="241" t="s">
        <v>170</v>
      </c>
      <c r="D268" s="306">
        <v>0</v>
      </c>
      <c r="E268" s="306">
        <v>0</v>
      </c>
      <c r="F268" s="306">
        <v>0</v>
      </c>
    </row>
    <row r="269" spans="1:6" ht="15.6" x14ac:dyDescent="0.25">
      <c r="A269" s="236"/>
      <c r="B269" s="212"/>
      <c r="C269" s="243" t="s">
        <v>68</v>
      </c>
      <c r="D269" s="306"/>
      <c r="E269" s="306"/>
      <c r="F269" s="306"/>
    </row>
    <row r="270" spans="1:6" ht="15.6" x14ac:dyDescent="0.25">
      <c r="A270" s="236"/>
      <c r="B270" s="212"/>
      <c r="C270" s="243" t="s">
        <v>19</v>
      </c>
      <c r="D270" s="306">
        <v>0</v>
      </c>
      <c r="E270" s="306">
        <v>0</v>
      </c>
      <c r="F270" s="306">
        <v>0</v>
      </c>
    </row>
    <row r="271" spans="1:6" ht="15.6" x14ac:dyDescent="0.25">
      <c r="A271" s="236"/>
      <c r="B271" s="212"/>
      <c r="C271" s="243" t="s">
        <v>171</v>
      </c>
      <c r="D271" s="306">
        <v>0</v>
      </c>
      <c r="E271" s="306">
        <v>0</v>
      </c>
      <c r="F271" s="306">
        <v>0</v>
      </c>
    </row>
    <row r="272" spans="1:6" ht="15.6" x14ac:dyDescent="0.25">
      <c r="A272" s="236"/>
      <c r="B272" s="212"/>
      <c r="C272" s="241" t="s">
        <v>172</v>
      </c>
      <c r="D272" s="306">
        <v>0</v>
      </c>
      <c r="E272" s="306">
        <v>0</v>
      </c>
      <c r="F272" s="306">
        <v>0</v>
      </c>
    </row>
    <row r="273" spans="1:6" ht="26.4" x14ac:dyDescent="0.25">
      <c r="A273" s="236"/>
      <c r="B273" s="212"/>
      <c r="C273" s="241" t="s">
        <v>173</v>
      </c>
      <c r="D273" s="306">
        <v>0</v>
      </c>
      <c r="E273" s="306">
        <v>0</v>
      </c>
      <c r="F273" s="306">
        <v>0</v>
      </c>
    </row>
    <row r="274" spans="1:6" ht="15.6" x14ac:dyDescent="0.25">
      <c r="A274" s="236"/>
      <c r="B274" s="212"/>
      <c r="C274" s="243" t="s">
        <v>68</v>
      </c>
      <c r="D274" s="306"/>
      <c r="E274" s="306"/>
      <c r="F274" s="306"/>
    </row>
    <row r="275" spans="1:6" ht="39.6" x14ac:dyDescent="0.25">
      <c r="A275" s="236"/>
      <c r="B275" s="212"/>
      <c r="C275" s="244" t="s">
        <v>174</v>
      </c>
      <c r="D275" s="306">
        <v>0</v>
      </c>
      <c r="E275" s="306">
        <v>0</v>
      </c>
      <c r="F275" s="306">
        <v>0</v>
      </c>
    </row>
    <row r="276" spans="1:6" ht="15.6" x14ac:dyDescent="0.25">
      <c r="A276" s="236"/>
      <c r="B276" s="212"/>
      <c r="C276" s="243" t="s">
        <v>175</v>
      </c>
      <c r="D276" s="306">
        <v>0</v>
      </c>
      <c r="E276" s="306">
        <v>0</v>
      </c>
      <c r="F276" s="306">
        <v>0</v>
      </c>
    </row>
    <row r="277" spans="1:6" ht="15.6" x14ac:dyDescent="0.25">
      <c r="A277" s="236"/>
      <c r="B277" s="304"/>
      <c r="C277" s="243" t="s">
        <v>176</v>
      </c>
      <c r="D277" s="306">
        <v>0</v>
      </c>
      <c r="E277" s="306">
        <v>0</v>
      </c>
      <c r="F277" s="306">
        <v>0</v>
      </c>
    </row>
    <row r="278" spans="1:6" ht="62.4" x14ac:dyDescent="0.25">
      <c r="A278" s="234" t="s">
        <v>400</v>
      </c>
      <c r="B278" s="302" t="s">
        <v>80</v>
      </c>
      <c r="C278" s="249" t="s">
        <v>168</v>
      </c>
      <c r="D278" s="306">
        <v>0</v>
      </c>
      <c r="E278" s="306">
        <v>0</v>
      </c>
      <c r="F278" s="306">
        <v>0</v>
      </c>
    </row>
    <row r="279" spans="1:6" ht="66" x14ac:dyDescent="0.25">
      <c r="A279" s="236"/>
      <c r="B279" s="304"/>
      <c r="C279" s="241" t="s">
        <v>169</v>
      </c>
      <c r="D279" s="306">
        <v>0</v>
      </c>
      <c r="E279" s="306">
        <v>0</v>
      </c>
      <c r="F279" s="306">
        <v>0</v>
      </c>
    </row>
    <row r="280" spans="1:6" ht="52.8" x14ac:dyDescent="0.25">
      <c r="A280" s="236"/>
      <c r="B280" s="304"/>
      <c r="C280" s="241" t="s">
        <v>170</v>
      </c>
      <c r="D280" s="306">
        <v>0</v>
      </c>
      <c r="E280" s="306">
        <v>0</v>
      </c>
      <c r="F280" s="306">
        <v>0</v>
      </c>
    </row>
    <row r="281" spans="1:6" ht="15.6" x14ac:dyDescent="0.25">
      <c r="A281" s="236"/>
      <c r="B281" s="304"/>
      <c r="C281" s="243" t="s">
        <v>68</v>
      </c>
      <c r="D281" s="306"/>
      <c r="E281" s="306"/>
      <c r="F281" s="306"/>
    </row>
    <row r="282" spans="1:6" ht="15.6" x14ac:dyDescent="0.25">
      <c r="A282" s="236"/>
      <c r="B282" s="304"/>
      <c r="C282" s="243" t="s">
        <v>19</v>
      </c>
      <c r="D282" s="306">
        <v>0</v>
      </c>
      <c r="E282" s="306">
        <v>0</v>
      </c>
      <c r="F282" s="306">
        <v>0</v>
      </c>
    </row>
    <row r="283" spans="1:6" ht="15.6" x14ac:dyDescent="0.25">
      <c r="A283" s="236"/>
      <c r="B283" s="304"/>
      <c r="C283" s="243" t="s">
        <v>171</v>
      </c>
      <c r="D283" s="306">
        <v>0</v>
      </c>
      <c r="E283" s="306">
        <v>0</v>
      </c>
      <c r="F283" s="306">
        <v>0</v>
      </c>
    </row>
    <row r="284" spans="1:6" ht="15.6" x14ac:dyDescent="0.25">
      <c r="A284" s="236"/>
      <c r="B284" s="304"/>
      <c r="C284" s="241" t="s">
        <v>172</v>
      </c>
      <c r="D284" s="306">
        <v>0</v>
      </c>
      <c r="E284" s="306">
        <v>0</v>
      </c>
      <c r="F284" s="306">
        <v>0</v>
      </c>
    </row>
    <row r="285" spans="1:6" ht="26.4" x14ac:dyDescent="0.25">
      <c r="A285" s="236"/>
      <c r="B285" s="304"/>
      <c r="C285" s="241" t="s">
        <v>173</v>
      </c>
      <c r="D285" s="306">
        <v>0</v>
      </c>
      <c r="E285" s="306">
        <v>0</v>
      </c>
      <c r="F285" s="306">
        <v>0</v>
      </c>
    </row>
    <row r="286" spans="1:6" ht="15.6" x14ac:dyDescent="0.25">
      <c r="A286" s="236"/>
      <c r="B286" s="304"/>
      <c r="C286" s="243" t="s">
        <v>68</v>
      </c>
      <c r="D286" s="306"/>
      <c r="E286" s="306"/>
      <c r="F286" s="306"/>
    </row>
    <row r="287" spans="1:6" ht="39.6" x14ac:dyDescent="0.25">
      <c r="A287" s="236"/>
      <c r="B287" s="304"/>
      <c r="C287" s="244" t="s">
        <v>174</v>
      </c>
      <c r="D287" s="306">
        <v>0</v>
      </c>
      <c r="E287" s="306">
        <v>0</v>
      </c>
      <c r="F287" s="306">
        <v>0</v>
      </c>
    </row>
    <row r="288" spans="1:6" ht="15.6" x14ac:dyDescent="0.25">
      <c r="A288" s="236"/>
      <c r="B288" s="304"/>
      <c r="C288" s="243" t="s">
        <v>175</v>
      </c>
      <c r="D288" s="306">
        <v>0</v>
      </c>
      <c r="E288" s="306">
        <v>0</v>
      </c>
      <c r="F288" s="306">
        <v>0</v>
      </c>
    </row>
    <row r="289" spans="1:6" ht="15.6" x14ac:dyDescent="0.25">
      <c r="A289" s="236"/>
      <c r="B289" s="304"/>
      <c r="C289" s="243" t="s">
        <v>176</v>
      </c>
      <c r="D289" s="306">
        <v>0</v>
      </c>
      <c r="E289" s="306">
        <v>0</v>
      </c>
      <c r="F289" s="306">
        <v>0</v>
      </c>
    </row>
    <row r="290" spans="1:6" ht="31.2" x14ac:dyDescent="0.25">
      <c r="A290" s="234" t="s">
        <v>54</v>
      </c>
      <c r="B290" s="302" t="s">
        <v>81</v>
      </c>
      <c r="C290" s="249" t="s">
        <v>168</v>
      </c>
      <c r="D290" s="306">
        <f>D292</f>
        <v>37316.300000000003</v>
      </c>
      <c r="E290" s="306">
        <f t="shared" ref="E290:F290" si="36">E292</f>
        <v>37316.300000000003</v>
      </c>
      <c r="F290" s="306">
        <f t="shared" si="36"/>
        <v>37116.1</v>
      </c>
    </row>
    <row r="291" spans="1:6" ht="66" x14ac:dyDescent="0.25">
      <c r="A291" s="236"/>
      <c r="B291" s="304"/>
      <c r="C291" s="241" t="s">
        <v>169</v>
      </c>
      <c r="D291" s="306"/>
      <c r="E291" s="306"/>
      <c r="F291" s="306"/>
    </row>
    <row r="292" spans="1:6" ht="52.8" x14ac:dyDescent="0.25">
      <c r="A292" s="236"/>
      <c r="B292" s="304"/>
      <c r="C292" s="241" t="s">
        <v>170</v>
      </c>
      <c r="D292" s="306">
        <f>D295</f>
        <v>37316.300000000003</v>
      </c>
      <c r="E292" s="306">
        <f t="shared" ref="E292:F292" si="37">E295</f>
        <v>37316.300000000003</v>
      </c>
      <c r="F292" s="306">
        <f t="shared" si="37"/>
        <v>37116.1</v>
      </c>
    </row>
    <row r="293" spans="1:6" ht="15.6" x14ac:dyDescent="0.25">
      <c r="A293" s="236"/>
      <c r="B293" s="304"/>
      <c r="C293" s="243" t="s">
        <v>68</v>
      </c>
      <c r="D293" s="306"/>
      <c r="E293" s="306"/>
      <c r="F293" s="306"/>
    </row>
    <row r="294" spans="1:6" ht="15.6" x14ac:dyDescent="0.25">
      <c r="A294" s="236"/>
      <c r="B294" s="304"/>
      <c r="C294" s="243" t="s">
        <v>19</v>
      </c>
      <c r="D294" s="306"/>
      <c r="E294" s="306"/>
      <c r="F294" s="306"/>
    </row>
    <row r="295" spans="1:6" ht="15.6" x14ac:dyDescent="0.25">
      <c r="A295" s="236"/>
      <c r="B295" s="304"/>
      <c r="C295" s="243" t="s">
        <v>171</v>
      </c>
      <c r="D295" s="306">
        <f>D308+D320</f>
        <v>37316.300000000003</v>
      </c>
      <c r="E295" s="306">
        <f t="shared" ref="E295:F295" si="38">E308+E320</f>
        <v>37316.300000000003</v>
      </c>
      <c r="F295" s="306">
        <f t="shared" si="38"/>
        <v>37116.1</v>
      </c>
    </row>
    <row r="296" spans="1:6" ht="15.6" x14ac:dyDescent="0.25">
      <c r="A296" s="236"/>
      <c r="B296" s="304"/>
      <c r="C296" s="241" t="s">
        <v>172</v>
      </c>
      <c r="D296" s="306"/>
      <c r="E296" s="306"/>
      <c r="F296" s="306"/>
    </row>
    <row r="297" spans="1:6" ht="26.4" x14ac:dyDescent="0.25">
      <c r="A297" s="236"/>
      <c r="B297" s="304"/>
      <c r="C297" s="241" t="s">
        <v>173</v>
      </c>
      <c r="D297" s="306"/>
      <c r="E297" s="306"/>
      <c r="F297" s="306"/>
    </row>
    <row r="298" spans="1:6" ht="15.6" x14ac:dyDescent="0.25">
      <c r="A298" s="236"/>
      <c r="B298" s="304"/>
      <c r="C298" s="243" t="s">
        <v>68</v>
      </c>
      <c r="D298" s="306"/>
      <c r="E298" s="306"/>
      <c r="F298" s="306"/>
    </row>
    <row r="299" spans="1:6" ht="39.6" x14ac:dyDescent="0.25">
      <c r="A299" s="236"/>
      <c r="B299" s="304"/>
      <c r="C299" s="244" t="s">
        <v>174</v>
      </c>
      <c r="D299" s="306"/>
      <c r="E299" s="306"/>
      <c r="F299" s="306"/>
    </row>
    <row r="300" spans="1:6" ht="15.6" x14ac:dyDescent="0.25">
      <c r="A300" s="236"/>
      <c r="B300" s="304"/>
      <c r="C300" s="243" t="s">
        <v>175</v>
      </c>
      <c r="D300" s="306"/>
      <c r="E300" s="306"/>
      <c r="F300" s="306"/>
    </row>
    <row r="301" spans="1:6" ht="15.6" x14ac:dyDescent="0.25">
      <c r="A301" s="236"/>
      <c r="B301" s="304"/>
      <c r="C301" s="321" t="s">
        <v>176</v>
      </c>
      <c r="D301" s="322"/>
      <c r="E301" s="322"/>
      <c r="F301" s="322"/>
    </row>
    <row r="302" spans="1:6" ht="31.2" x14ac:dyDescent="0.25">
      <c r="A302" s="255" t="s">
        <v>177</v>
      </c>
      <c r="B302" s="225"/>
      <c r="C302" s="238"/>
      <c r="D302" s="306"/>
      <c r="E302" s="306"/>
      <c r="F302" s="306"/>
    </row>
    <row r="303" spans="1:6" ht="35.25" customHeight="1" x14ac:dyDescent="0.25">
      <c r="A303" s="234" t="s">
        <v>415</v>
      </c>
      <c r="B303" s="530" t="s">
        <v>82</v>
      </c>
      <c r="C303" s="249" t="s">
        <v>168</v>
      </c>
      <c r="D303" s="306">
        <f>D305</f>
        <v>20481</v>
      </c>
      <c r="E303" s="306">
        <f t="shared" ref="E303:F303" si="39">E305</f>
        <v>20481</v>
      </c>
      <c r="F303" s="306">
        <f t="shared" si="39"/>
        <v>20280.8</v>
      </c>
    </row>
    <row r="304" spans="1:6" ht="66" x14ac:dyDescent="0.25">
      <c r="A304" s="236"/>
      <c r="B304" s="531"/>
      <c r="C304" s="241" t="s">
        <v>169</v>
      </c>
      <c r="D304" s="306"/>
      <c r="E304" s="306"/>
      <c r="F304" s="306"/>
    </row>
    <row r="305" spans="1:6" ht="52.8" x14ac:dyDescent="0.25">
      <c r="A305" s="236"/>
      <c r="B305" s="304"/>
      <c r="C305" s="241" t="s">
        <v>170</v>
      </c>
      <c r="D305" s="306">
        <f>D308</f>
        <v>20481</v>
      </c>
      <c r="E305" s="306">
        <f t="shared" ref="E305:F305" si="40">E308</f>
        <v>20481</v>
      </c>
      <c r="F305" s="306">
        <f t="shared" si="40"/>
        <v>20280.8</v>
      </c>
    </row>
    <row r="306" spans="1:6" ht="15.6" x14ac:dyDescent="0.25">
      <c r="A306" s="236"/>
      <c r="B306" s="304"/>
      <c r="C306" s="243" t="s">
        <v>68</v>
      </c>
      <c r="D306" s="306"/>
      <c r="E306" s="306"/>
      <c r="F306" s="306"/>
    </row>
    <row r="307" spans="1:6" ht="15.6" x14ac:dyDescent="0.25">
      <c r="A307" s="236"/>
      <c r="B307" s="304"/>
      <c r="C307" s="243" t="s">
        <v>19</v>
      </c>
      <c r="D307" s="306"/>
      <c r="E307" s="306"/>
      <c r="F307" s="306"/>
    </row>
    <row r="308" spans="1:6" ht="15.6" x14ac:dyDescent="0.25">
      <c r="A308" s="236"/>
      <c r="B308" s="304"/>
      <c r="C308" s="243" t="s">
        <v>171</v>
      </c>
      <c r="D308" s="306">
        <v>20481</v>
      </c>
      <c r="E308" s="306">
        <v>20481</v>
      </c>
      <c r="F308" s="306">
        <v>20280.8</v>
      </c>
    </row>
    <row r="309" spans="1:6" ht="15.6" x14ac:dyDescent="0.25">
      <c r="A309" s="236"/>
      <c r="B309" s="304"/>
      <c r="C309" s="241" t="s">
        <v>172</v>
      </c>
      <c r="D309" s="306"/>
      <c r="E309" s="306"/>
      <c r="F309" s="306"/>
    </row>
    <row r="310" spans="1:6" ht="26.4" x14ac:dyDescent="0.25">
      <c r="A310" s="236"/>
      <c r="B310" s="304"/>
      <c r="C310" s="241" t="s">
        <v>173</v>
      </c>
      <c r="D310" s="306"/>
      <c r="E310" s="306"/>
      <c r="F310" s="306"/>
    </row>
    <row r="311" spans="1:6" ht="15.6" x14ac:dyDescent="0.25">
      <c r="A311" s="236"/>
      <c r="B311" s="304"/>
      <c r="C311" s="243" t="s">
        <v>68</v>
      </c>
      <c r="D311" s="306"/>
      <c r="E311" s="306"/>
      <c r="F311" s="306"/>
    </row>
    <row r="312" spans="1:6" ht="39.6" x14ac:dyDescent="0.25">
      <c r="A312" s="236"/>
      <c r="B312" s="304"/>
      <c r="C312" s="244" t="s">
        <v>174</v>
      </c>
      <c r="D312" s="306"/>
      <c r="E312" s="306"/>
      <c r="F312" s="306"/>
    </row>
    <row r="313" spans="1:6" ht="15.6" x14ac:dyDescent="0.25">
      <c r="A313" s="236"/>
      <c r="B313" s="304"/>
      <c r="C313" s="243" t="s">
        <v>175</v>
      </c>
      <c r="D313" s="306"/>
      <c r="E313" s="306"/>
      <c r="F313" s="306"/>
    </row>
    <row r="314" spans="1:6" ht="15.6" x14ac:dyDescent="0.25">
      <c r="A314" s="236"/>
      <c r="B314" s="304"/>
      <c r="C314" s="243" t="s">
        <v>176</v>
      </c>
      <c r="D314" s="306"/>
      <c r="E314" s="306"/>
      <c r="F314" s="306"/>
    </row>
    <row r="315" spans="1:6" ht="46.8" x14ac:dyDescent="0.25">
      <c r="A315" s="234" t="s">
        <v>416</v>
      </c>
      <c r="B315" s="302" t="s">
        <v>83</v>
      </c>
      <c r="C315" s="249" t="s">
        <v>168</v>
      </c>
      <c r="D315" s="306">
        <f>D317</f>
        <v>16835.3</v>
      </c>
      <c r="E315" s="306">
        <f t="shared" ref="E315:F315" si="41">E317</f>
        <v>16835.3</v>
      </c>
      <c r="F315" s="306">
        <f t="shared" si="41"/>
        <v>16835.3</v>
      </c>
    </row>
    <row r="316" spans="1:6" ht="66" x14ac:dyDescent="0.25">
      <c r="A316" s="236"/>
      <c r="B316" s="304"/>
      <c r="C316" s="241" t="s">
        <v>169</v>
      </c>
      <c r="D316" s="306"/>
      <c r="E316" s="306"/>
      <c r="F316" s="306"/>
    </row>
    <row r="317" spans="1:6" ht="52.8" x14ac:dyDescent="0.25">
      <c r="A317" s="236"/>
      <c r="B317" s="304"/>
      <c r="C317" s="241" t="s">
        <v>170</v>
      </c>
      <c r="D317" s="306">
        <f>D320</f>
        <v>16835.3</v>
      </c>
      <c r="E317" s="306">
        <f t="shared" ref="E317:F317" si="42">E320</f>
        <v>16835.3</v>
      </c>
      <c r="F317" s="306">
        <f t="shared" si="42"/>
        <v>16835.3</v>
      </c>
    </row>
    <row r="318" spans="1:6" ht="15.6" x14ac:dyDescent="0.25">
      <c r="A318" s="236"/>
      <c r="B318" s="304"/>
      <c r="C318" s="243" t="s">
        <v>68</v>
      </c>
      <c r="D318" s="306"/>
      <c r="E318" s="306"/>
      <c r="F318" s="306"/>
    </row>
    <row r="319" spans="1:6" ht="15.6" x14ac:dyDescent="0.25">
      <c r="A319" s="236"/>
      <c r="B319" s="304"/>
      <c r="C319" s="243" t="s">
        <v>19</v>
      </c>
      <c r="D319" s="306"/>
      <c r="E319" s="306"/>
      <c r="F319" s="306"/>
    </row>
    <row r="320" spans="1:6" ht="15.6" x14ac:dyDescent="0.25">
      <c r="A320" s="236"/>
      <c r="B320" s="304"/>
      <c r="C320" s="243" t="s">
        <v>171</v>
      </c>
      <c r="D320" s="306">
        <v>16835.3</v>
      </c>
      <c r="E320" s="306">
        <v>16835.3</v>
      </c>
      <c r="F320" s="306">
        <v>16835.3</v>
      </c>
    </row>
    <row r="321" spans="1:6" ht="15.6" x14ac:dyDescent="0.25">
      <c r="A321" s="236"/>
      <c r="B321" s="304"/>
      <c r="C321" s="241" t="s">
        <v>172</v>
      </c>
      <c r="D321" s="306"/>
      <c r="E321" s="306"/>
      <c r="F321" s="306"/>
    </row>
    <row r="322" spans="1:6" ht="26.4" x14ac:dyDescent="0.25">
      <c r="A322" s="236"/>
      <c r="B322" s="304"/>
      <c r="C322" s="241" t="s">
        <v>173</v>
      </c>
      <c r="D322" s="306"/>
      <c r="E322" s="306"/>
      <c r="F322" s="306"/>
    </row>
    <row r="323" spans="1:6" ht="15.6" x14ac:dyDescent="0.25">
      <c r="A323" s="236"/>
      <c r="B323" s="304"/>
      <c r="C323" s="243" t="s">
        <v>68</v>
      </c>
      <c r="D323" s="306"/>
      <c r="E323" s="306"/>
      <c r="F323" s="306"/>
    </row>
    <row r="324" spans="1:6" ht="39.6" x14ac:dyDescent="0.25">
      <c r="A324" s="236"/>
      <c r="B324" s="304"/>
      <c r="C324" s="244" t="s">
        <v>174</v>
      </c>
      <c r="D324" s="306"/>
      <c r="E324" s="306"/>
      <c r="F324" s="306"/>
    </row>
    <row r="325" spans="1:6" ht="15.6" x14ac:dyDescent="0.25">
      <c r="A325" s="236"/>
      <c r="B325" s="304"/>
      <c r="C325" s="243" t="s">
        <v>175</v>
      </c>
      <c r="D325" s="306"/>
      <c r="E325" s="306"/>
      <c r="F325" s="306"/>
    </row>
    <row r="326" spans="1:6" ht="15.6" x14ac:dyDescent="0.25">
      <c r="A326" s="236"/>
      <c r="B326" s="304"/>
      <c r="C326" s="243" t="s">
        <v>176</v>
      </c>
      <c r="D326" s="306"/>
      <c r="E326" s="306"/>
      <c r="F326" s="306"/>
    </row>
    <row r="327" spans="1:6" ht="50.25" customHeight="1" x14ac:dyDescent="0.25">
      <c r="A327" s="234" t="s">
        <v>417</v>
      </c>
      <c r="B327" s="303" t="s">
        <v>84</v>
      </c>
      <c r="C327" s="249" t="s">
        <v>168</v>
      </c>
      <c r="D327" s="306">
        <v>0</v>
      </c>
      <c r="E327" s="306">
        <v>0</v>
      </c>
      <c r="F327" s="306">
        <v>0</v>
      </c>
    </row>
    <row r="328" spans="1:6" ht="66" x14ac:dyDescent="0.25">
      <c r="A328" s="236"/>
      <c r="B328" s="304"/>
      <c r="C328" s="241" t="s">
        <v>169</v>
      </c>
      <c r="D328" s="306">
        <v>0</v>
      </c>
      <c r="E328" s="306">
        <v>0</v>
      </c>
      <c r="F328" s="306">
        <v>0</v>
      </c>
    </row>
    <row r="329" spans="1:6" ht="52.8" x14ac:dyDescent="0.25">
      <c r="A329" s="236"/>
      <c r="B329" s="304"/>
      <c r="C329" s="241" t="s">
        <v>170</v>
      </c>
      <c r="D329" s="306">
        <v>0</v>
      </c>
      <c r="E329" s="306">
        <v>0</v>
      </c>
      <c r="F329" s="306">
        <v>0</v>
      </c>
    </row>
    <row r="330" spans="1:6" ht="15.6" x14ac:dyDescent="0.25">
      <c r="A330" s="236"/>
      <c r="B330" s="304"/>
      <c r="C330" s="243" t="s">
        <v>68</v>
      </c>
      <c r="D330" s="306"/>
      <c r="E330" s="306"/>
      <c r="F330" s="306"/>
    </row>
    <row r="331" spans="1:6" ht="15.6" x14ac:dyDescent="0.25">
      <c r="A331" s="236"/>
      <c r="B331" s="304"/>
      <c r="C331" s="243" t="s">
        <v>19</v>
      </c>
      <c r="D331" s="306">
        <v>0</v>
      </c>
      <c r="E331" s="306">
        <v>0</v>
      </c>
      <c r="F331" s="306">
        <v>0</v>
      </c>
    </row>
    <row r="332" spans="1:6" ht="15.6" x14ac:dyDescent="0.25">
      <c r="A332" s="236"/>
      <c r="B332" s="304"/>
      <c r="C332" s="243" t="s">
        <v>171</v>
      </c>
      <c r="D332" s="306">
        <v>0</v>
      </c>
      <c r="E332" s="306">
        <v>0</v>
      </c>
      <c r="F332" s="306">
        <v>0</v>
      </c>
    </row>
    <row r="333" spans="1:6" ht="15.6" x14ac:dyDescent="0.25">
      <c r="A333" s="236"/>
      <c r="B333" s="304"/>
      <c r="C333" s="241" t="s">
        <v>172</v>
      </c>
      <c r="D333" s="306">
        <v>0</v>
      </c>
      <c r="E333" s="306">
        <v>0</v>
      </c>
      <c r="F333" s="306">
        <v>0</v>
      </c>
    </row>
    <row r="334" spans="1:6" ht="26.4" x14ac:dyDescent="0.25">
      <c r="A334" s="236"/>
      <c r="B334" s="304"/>
      <c r="C334" s="241" t="s">
        <v>173</v>
      </c>
      <c r="D334" s="306">
        <v>0</v>
      </c>
      <c r="E334" s="306">
        <v>0</v>
      </c>
      <c r="F334" s="306">
        <v>0</v>
      </c>
    </row>
    <row r="335" spans="1:6" ht="15.6" x14ac:dyDescent="0.25">
      <c r="A335" s="236"/>
      <c r="B335" s="304"/>
      <c r="C335" s="243" t="s">
        <v>68</v>
      </c>
      <c r="D335" s="306"/>
      <c r="E335" s="306"/>
      <c r="F335" s="306"/>
    </row>
    <row r="336" spans="1:6" ht="39.6" x14ac:dyDescent="0.25">
      <c r="A336" s="236"/>
      <c r="B336" s="304"/>
      <c r="C336" s="244" t="s">
        <v>174</v>
      </c>
      <c r="D336" s="306">
        <v>0</v>
      </c>
      <c r="E336" s="306">
        <v>0</v>
      </c>
      <c r="F336" s="306">
        <v>0</v>
      </c>
    </row>
    <row r="337" spans="1:15" ht="15.6" x14ac:dyDescent="0.25">
      <c r="A337" s="236"/>
      <c r="B337" s="304"/>
      <c r="C337" s="243" t="s">
        <v>175</v>
      </c>
      <c r="D337" s="306">
        <v>0</v>
      </c>
      <c r="E337" s="306">
        <v>0</v>
      </c>
      <c r="F337" s="306">
        <v>0</v>
      </c>
    </row>
    <row r="338" spans="1:15" ht="15.6" x14ac:dyDescent="0.25">
      <c r="A338" s="239"/>
      <c r="B338" s="305"/>
      <c r="C338" s="243" t="s">
        <v>176</v>
      </c>
      <c r="D338" s="306">
        <v>0</v>
      </c>
      <c r="E338" s="306">
        <v>0</v>
      </c>
      <c r="F338" s="306">
        <v>0</v>
      </c>
    </row>
    <row r="339" spans="1:15" ht="24.75" customHeight="1" x14ac:dyDescent="0.25">
      <c r="A339" s="311"/>
      <c r="B339" s="312"/>
      <c r="C339" s="232"/>
      <c r="D339" s="257"/>
      <c r="E339" s="257"/>
      <c r="F339" s="257"/>
    </row>
    <row r="340" spans="1:15" ht="45.75" customHeight="1" x14ac:dyDescent="0.25">
      <c r="A340" s="539" t="s">
        <v>178</v>
      </c>
      <c r="B340" s="539"/>
      <c r="C340" s="539"/>
      <c r="D340" s="539"/>
      <c r="E340" s="539"/>
      <c r="F340" s="539"/>
    </row>
    <row r="341" spans="1:15" s="258" customFormat="1" ht="44.25" customHeight="1" x14ac:dyDescent="0.25">
      <c r="A341" s="540" t="s">
        <v>179</v>
      </c>
      <c r="B341" s="540"/>
      <c r="C341" s="540"/>
      <c r="D341" s="540"/>
      <c r="E341" s="540"/>
      <c r="F341" s="540"/>
    </row>
    <row r="342" spans="1:15" s="258" customFormat="1" ht="21" customHeight="1" x14ac:dyDescent="0.25">
      <c r="A342" s="540" t="s">
        <v>180</v>
      </c>
      <c r="B342" s="540"/>
      <c r="C342" s="540"/>
      <c r="D342" s="540"/>
      <c r="E342" s="540"/>
      <c r="F342" s="540"/>
    </row>
    <row r="343" spans="1:15" s="258" customFormat="1" ht="36" customHeight="1" x14ac:dyDescent="0.25">
      <c r="A343" s="532" t="s">
        <v>181</v>
      </c>
      <c r="B343" s="532"/>
      <c r="C343" s="532"/>
      <c r="D343" s="532"/>
      <c r="E343" s="532"/>
      <c r="F343" s="532"/>
      <c r="G343" s="259"/>
      <c r="H343" s="259"/>
      <c r="I343" s="259"/>
      <c r="J343" s="259"/>
      <c r="K343" s="259"/>
      <c r="L343" s="259"/>
      <c r="M343" s="259"/>
      <c r="N343" s="259"/>
      <c r="O343" s="259"/>
    </row>
    <row r="344" spans="1:15" s="232" customFormat="1" ht="15.6" x14ac:dyDescent="0.25">
      <c r="A344" s="260"/>
      <c r="B344" s="257"/>
      <c r="C344" s="260"/>
      <c r="D344" s="257"/>
      <c r="F344" s="261"/>
      <c r="I344" s="209"/>
    </row>
  </sheetData>
  <mergeCells count="30">
    <mergeCell ref="A343:F343"/>
    <mergeCell ref="A6:A7"/>
    <mergeCell ref="B6:B7"/>
    <mergeCell ref="C6:C7"/>
    <mergeCell ref="A9:A10"/>
    <mergeCell ref="A22:A23"/>
    <mergeCell ref="A47:A48"/>
    <mergeCell ref="A120:A121"/>
    <mergeCell ref="A144:A145"/>
    <mergeCell ref="A340:F340"/>
    <mergeCell ref="A341:F341"/>
    <mergeCell ref="A342:F342"/>
    <mergeCell ref="B9:B10"/>
    <mergeCell ref="B22:B23"/>
    <mergeCell ref="B35:B36"/>
    <mergeCell ref="B47:B48"/>
    <mergeCell ref="B156:B157"/>
    <mergeCell ref="B132:B139"/>
    <mergeCell ref="B107:B108"/>
    <mergeCell ref="B59:B60"/>
    <mergeCell ref="B120:B122"/>
    <mergeCell ref="B144:B150"/>
    <mergeCell ref="B95:B96"/>
    <mergeCell ref="B83:B84"/>
    <mergeCell ref="B71:B72"/>
    <mergeCell ref="B205:B206"/>
    <mergeCell ref="B230:B231"/>
    <mergeCell ref="B254:B256"/>
    <mergeCell ref="B266:B267"/>
    <mergeCell ref="B303:B304"/>
  </mergeCells>
  <printOptions horizontalCentered="1"/>
  <pageMargins left="0.39370078740157483" right="0.39370078740157483" top="1.1811023622047245" bottom="0.55118110236220474" header="0.86614173228346458" footer="0.27559055118110237"/>
  <pageSetup paperSize="9" scale="94" firstPageNumber="163" fitToHeight="0" orientation="landscape" r:id="rId1"/>
  <headerFooter differentFirst="1" scaleWithDoc="0">
    <oddHeader>&amp;C&amp;P</oddHeader>
  </headerFooter>
  <rowBreaks count="4" manualBreakCount="4">
    <brk id="14" max="16383" man="1"/>
    <brk id="30" max="16383" man="1"/>
    <brk id="128" max="16383" man="1"/>
    <brk id="1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</vt:i4>
      </vt:variant>
    </vt:vector>
  </HeadingPairs>
  <TitlesOfParts>
    <vt:vector size="13" baseType="lpstr">
      <vt:lpstr>табл8План</vt:lpstr>
      <vt:lpstr>табл9Показат </vt:lpstr>
      <vt:lpstr>табл10</vt:lpstr>
      <vt:lpstr>табл 11</vt:lpstr>
      <vt:lpstr>табл 12</vt:lpstr>
      <vt:lpstr>'табл 11'!Заголовки_для_печати</vt:lpstr>
      <vt:lpstr>'табл 12'!Заголовки_для_печати</vt:lpstr>
      <vt:lpstr>табл10!Заголовки_для_печати</vt:lpstr>
      <vt:lpstr>табл8План!Заголовки_для_печати</vt:lpstr>
      <vt:lpstr>'табл9Показат '!Заголовки_для_печати</vt:lpstr>
      <vt:lpstr>'табл 12'!Область_печати</vt:lpstr>
      <vt:lpstr>табл8План!Область_печати</vt:lpstr>
      <vt:lpstr>'табл9Показат 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usr-vrn-fin</cp:lastModifiedBy>
  <cp:lastPrinted>2017-03-16T06:47:40Z</cp:lastPrinted>
  <dcterms:created xsi:type="dcterms:W3CDTF">2005-05-11T09:34:44Z</dcterms:created>
  <dcterms:modified xsi:type="dcterms:W3CDTF">2022-05-17T10:15:00Z</dcterms:modified>
</cp:coreProperties>
</file>