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f" sheetId="1" r:id="rId1"/>
    <sheet name="50cm" sheetId="2" r:id="rId2"/>
    <sheet name="100cm" sheetId="3" r:id="rId3"/>
    <sheet name="150cm" sheetId="4" r:id="rId4"/>
    <sheet name="200cm" sheetId="5" r:id="rId5"/>
    <sheet name="250cm" sheetId="6" r:id="rId6"/>
    <sheet name="300cm" sheetId="7" r:id="rId7"/>
    <sheet name="350cm" sheetId="8" r:id="rId8"/>
  </sheets>
  <calcPr calcId="144525"/>
</workbook>
</file>

<file path=xl/calcChain.xml><?xml version="1.0" encoding="utf-8"?>
<calcChain xmlns="http://schemas.openxmlformats.org/spreadsheetml/2006/main">
  <c r="K2" i="7" l="1"/>
  <c r="L2" i="7"/>
  <c r="M2" i="7"/>
  <c r="M2" i="8"/>
  <c r="I11" i="1" l="1"/>
  <c r="J11" i="1"/>
  <c r="I10" i="1"/>
  <c r="J10" i="1"/>
  <c r="I9" i="1"/>
  <c r="J9" i="1"/>
  <c r="I8" i="1"/>
  <c r="J8" i="1"/>
  <c r="I7" i="1"/>
  <c r="J7" i="1"/>
  <c r="I6" i="1"/>
  <c r="J6" i="1"/>
  <c r="H11" i="1"/>
  <c r="H10" i="1"/>
  <c r="H9" i="1"/>
  <c r="H8" i="1"/>
  <c r="H7" i="1"/>
  <c r="H6" i="1"/>
  <c r="I5" i="1"/>
  <c r="J5" i="1"/>
  <c r="H5" i="1"/>
  <c r="K2" i="2"/>
  <c r="L2" i="2"/>
  <c r="M2" i="2"/>
  <c r="K2" i="3"/>
  <c r="L2" i="3"/>
  <c r="M2" i="3"/>
  <c r="H37" i="7"/>
  <c r="H16" i="7"/>
  <c r="H9" i="7"/>
  <c r="H2" i="7"/>
  <c r="M2" i="6"/>
  <c r="L2" i="6"/>
  <c r="K2" i="6"/>
  <c r="M2" i="4"/>
  <c r="L2" i="4"/>
  <c r="K2" i="4"/>
  <c r="I37" i="8"/>
  <c r="H37" i="8"/>
  <c r="G37" i="8"/>
  <c r="I30" i="8"/>
  <c r="H30" i="8"/>
  <c r="G30" i="8"/>
  <c r="I23" i="8"/>
  <c r="H23" i="8"/>
  <c r="G23" i="8"/>
  <c r="I16" i="8"/>
  <c r="H16" i="8"/>
  <c r="G16" i="8"/>
  <c r="I9" i="8"/>
  <c r="H9" i="8"/>
  <c r="L2" i="8" s="1"/>
  <c r="G9" i="8"/>
  <c r="K2" i="8" s="1"/>
  <c r="I2" i="8"/>
  <c r="H2" i="8"/>
  <c r="G2" i="8"/>
  <c r="I37" i="7"/>
  <c r="G37" i="7"/>
  <c r="I30" i="7"/>
  <c r="H30" i="7"/>
  <c r="G30" i="7"/>
  <c r="I23" i="7"/>
  <c r="H23" i="7"/>
  <c r="G23" i="7"/>
  <c r="I16" i="7"/>
  <c r="G16" i="7"/>
  <c r="I9" i="7"/>
  <c r="G9" i="7"/>
  <c r="I2" i="7"/>
  <c r="G2" i="7"/>
  <c r="I37" i="6"/>
  <c r="H37" i="6"/>
  <c r="G37" i="6"/>
  <c r="I30" i="6"/>
  <c r="H30" i="6"/>
  <c r="G30" i="6"/>
  <c r="I23" i="6"/>
  <c r="H23" i="6"/>
  <c r="G23" i="6"/>
  <c r="I16" i="6"/>
  <c r="H16" i="6"/>
  <c r="G16" i="6"/>
  <c r="I9" i="6"/>
  <c r="H9" i="6"/>
  <c r="G9" i="6"/>
  <c r="I2" i="6"/>
  <c r="H2" i="6"/>
  <c r="G2" i="6"/>
  <c r="I37" i="5"/>
  <c r="H37" i="5"/>
  <c r="G37" i="5"/>
  <c r="I30" i="5"/>
  <c r="H30" i="5"/>
  <c r="G30" i="5"/>
  <c r="I23" i="5"/>
  <c r="H23" i="5"/>
  <c r="G23" i="5"/>
  <c r="I16" i="5"/>
  <c r="H16" i="5"/>
  <c r="G16" i="5"/>
  <c r="I9" i="5"/>
  <c r="H9" i="5"/>
  <c r="L2" i="5" s="1"/>
  <c r="G9" i="5"/>
  <c r="K2" i="5" s="1"/>
  <c r="I2" i="5"/>
  <c r="M2" i="5" s="1"/>
  <c r="H2" i="5"/>
  <c r="G2" i="5"/>
  <c r="I37" i="2"/>
  <c r="H37" i="2"/>
  <c r="G37" i="2"/>
  <c r="I30" i="2"/>
  <c r="H30" i="2"/>
  <c r="G30" i="2"/>
  <c r="I23" i="2"/>
  <c r="H23" i="2"/>
  <c r="G23" i="2"/>
  <c r="I16" i="2"/>
  <c r="H16" i="2"/>
  <c r="G16" i="2"/>
  <c r="I9" i="2"/>
  <c r="H9" i="2"/>
  <c r="G9" i="2"/>
  <c r="I2" i="2"/>
  <c r="H2" i="2"/>
  <c r="G2" i="2"/>
  <c r="I37" i="4"/>
  <c r="H37" i="4"/>
  <c r="G37" i="4"/>
  <c r="I30" i="4"/>
  <c r="H30" i="4"/>
  <c r="G30" i="4"/>
  <c r="I23" i="4"/>
  <c r="H23" i="4"/>
  <c r="G23" i="4"/>
  <c r="I16" i="4"/>
  <c r="H16" i="4"/>
  <c r="G16" i="4"/>
  <c r="I9" i="4"/>
  <c r="H9" i="4"/>
  <c r="G9" i="4"/>
  <c r="I2" i="4"/>
  <c r="H2" i="4"/>
  <c r="G2" i="4"/>
  <c r="I9" i="3"/>
  <c r="I16" i="3"/>
  <c r="I23" i="3"/>
  <c r="I30" i="3"/>
  <c r="I37" i="3"/>
  <c r="I2" i="3"/>
  <c r="H16" i="3"/>
  <c r="H23" i="3"/>
  <c r="H30" i="3"/>
  <c r="H37" i="3"/>
  <c r="H9" i="3"/>
  <c r="H2" i="3"/>
  <c r="G2" i="3"/>
  <c r="G16" i="3"/>
  <c r="G23" i="3"/>
  <c r="G30" i="3"/>
  <c r="G37" i="3"/>
  <c r="G9" i="3"/>
</calcChain>
</file>

<file path=xl/sharedStrings.xml><?xml version="1.0" encoding="utf-8"?>
<sst xmlns="http://schemas.openxmlformats.org/spreadsheetml/2006/main" count="463" uniqueCount="264">
  <si>
    <t>Nombre</t>
  </si>
  <si>
    <t>Minimo</t>
  </si>
  <si>
    <t>Maximo</t>
  </si>
  <si>
    <t>Promedio</t>
  </si>
  <si>
    <t>Capture_kc1_refncm1.csv</t>
  </si>
  <si>
    <t>Capture_kc1_refncm2.csv</t>
  </si>
  <si>
    <t>Capture_kc1_refncm3.csv</t>
  </si>
  <si>
    <t>Capture_kc1_refncm4.csv</t>
  </si>
  <si>
    <t>Capture_kc1_refncm5.csv</t>
  </si>
  <si>
    <t>Capture_kc1_refncm6.csv</t>
  </si>
  <si>
    <t>Capture_kc1_refncm7.csv</t>
  </si>
  <si>
    <t>Capture_kc2_ref1.csv</t>
  </si>
  <si>
    <t>Capture_kc2_ref2.csv</t>
  </si>
  <si>
    <t>Capture_kc2_ref3.csv</t>
  </si>
  <si>
    <t>Capture_kc2_ref4.csv</t>
  </si>
  <si>
    <t>Capture_kc2_ref5.csv</t>
  </si>
  <si>
    <t>Capture_kc2_ref6.csv</t>
  </si>
  <si>
    <t>Capture_kc2_ref7.csv</t>
  </si>
  <si>
    <t>Capture_kc1_50cm_luz1.csv</t>
  </si>
  <si>
    <t>Capture_kc1_50cm_luz2.csv</t>
  </si>
  <si>
    <t>Capture_kc1_50cm_luz3.csv</t>
  </si>
  <si>
    <t>Capture_kc1_50cm_luz4.csv</t>
  </si>
  <si>
    <t>Capture_kc1_50cm_luz5.csv</t>
  </si>
  <si>
    <t>Capture_kc1_50cm_luz6.csv</t>
  </si>
  <si>
    <t>Capture_kc1_50cm_luz7.csv</t>
  </si>
  <si>
    <t>Capture_kc1_50cm1.csv</t>
  </si>
  <si>
    <t>Capture_kc1_50cm2.csv</t>
  </si>
  <si>
    <t>Capture_kc1_50cm3.csv</t>
  </si>
  <si>
    <t>Capture_kc1_50cm4.csv</t>
  </si>
  <si>
    <t>Capture_kc1_50cm5.csv</t>
  </si>
  <si>
    <t>Capture_kc1_50cm6.csv</t>
  </si>
  <si>
    <t>Capture_kc1_50cm7.csv</t>
  </si>
  <si>
    <t>Capture_kc2_50cm1.csv</t>
  </si>
  <si>
    <t>Capture_kc2_50cm2.csv</t>
  </si>
  <si>
    <t>Capture_kc2_50cm3.csv</t>
  </si>
  <si>
    <t>Capture_kc2_50cm4.csv</t>
  </si>
  <si>
    <t>Capture_kc2_50cm5.csv</t>
  </si>
  <si>
    <t>Capture_kc2_50cm6.csv</t>
  </si>
  <si>
    <t>Capture_kc2_50cm7.csv</t>
  </si>
  <si>
    <t>Capture_kc1_50cmn_luz.csv1.csv</t>
  </si>
  <si>
    <t>Capture_kc1_50cmn_luz.csv2.csv</t>
  </si>
  <si>
    <t>Capture_kc1_50cmn_luz.csv3.csv</t>
  </si>
  <si>
    <t>Capture_kc1_50cmn_luz.csv4.csv</t>
  </si>
  <si>
    <t>Capture_kc1_50cmn_luz.csv5.csv</t>
  </si>
  <si>
    <t>Capture_kc1_50cmn_luz.csv6.csv</t>
  </si>
  <si>
    <t>Capture_kc1_50cmn_luz.csv7.csv</t>
  </si>
  <si>
    <t>Capture_kc1_50ncm1.csv</t>
  </si>
  <si>
    <t>Capture_kc1_50ncm2.csv</t>
  </si>
  <si>
    <t>Capture_kc1_50ncm3.csv</t>
  </si>
  <si>
    <t>Capture_kc1_50ncm4.csv</t>
  </si>
  <si>
    <t>Capture_kc1_50ncm5.csv</t>
  </si>
  <si>
    <t>Capture_kc1_50ncm6.csv</t>
  </si>
  <si>
    <t>Capture_kc1_50ncm7.csv</t>
  </si>
  <si>
    <t>Capture_kc1_100cm_luz1.csv</t>
  </si>
  <si>
    <t>Capture_kc1_100cm_luz2.csv</t>
  </si>
  <si>
    <t>Capture_kc1_100cm_luz3.csv</t>
  </si>
  <si>
    <t>Capture_kc1_100cm_luz4.csv</t>
  </si>
  <si>
    <t>Capture_kc1_100cm_luz5.csv</t>
  </si>
  <si>
    <t>Capture_kc1_100cm_luz6.csv</t>
  </si>
  <si>
    <t>Capture_kc1_100cm_luz7.csv</t>
  </si>
  <si>
    <t>Capture_kc1_100cm1.csv</t>
  </si>
  <si>
    <t>Capture_kc1_100cm2.csv</t>
  </si>
  <si>
    <t>Capture_kc1_100cm3.csv</t>
  </si>
  <si>
    <t>Capture_kc1_100cm4.csv</t>
  </si>
  <si>
    <t>Capture_kc1_100cm5.csv</t>
  </si>
  <si>
    <t>Capture_kc1_100cm6.csv</t>
  </si>
  <si>
    <t>Capture_kc1_100cm7.csv</t>
  </si>
  <si>
    <t>Capture_kc2_100cm1.csv</t>
  </si>
  <si>
    <t>Capture_kc2_100cm2.csv</t>
  </si>
  <si>
    <t>Capture_kc2_100cm3.csv</t>
  </si>
  <si>
    <t>Capture_kc2_100cm4.csv</t>
  </si>
  <si>
    <t>Capture_kc2_100cm5.csv</t>
  </si>
  <si>
    <t>Capture_kc2_100cm6.csv</t>
  </si>
  <si>
    <t>Capture_kc2_100cm7.csv</t>
  </si>
  <si>
    <t>Capture_kc1_100cmn_luz.csv1.csv</t>
  </si>
  <si>
    <t>Capture_kc1_100cmn_luz.csv2.csv</t>
  </si>
  <si>
    <t>Capture_kc1_100cmn_luz.csv3.csv</t>
  </si>
  <si>
    <t>Capture_kc1_100cmn_luz.csv4.csv</t>
  </si>
  <si>
    <t>Capture_kc1_100cmn_luz.csv5.csv</t>
  </si>
  <si>
    <t>Capture_kc1_100cmn_luz.csv6.csv</t>
  </si>
  <si>
    <t>Capture_kc1_100cmn_luz.csv7.csv</t>
  </si>
  <si>
    <t>Capture_kc1_100ncm1.csv</t>
  </si>
  <si>
    <t>Capture_kc1_100ncm2.csv</t>
  </si>
  <si>
    <t>Capture_kc1_100ncm3.csv</t>
  </si>
  <si>
    <t>Capture_kc1_100ncm4.csv</t>
  </si>
  <si>
    <t>Capture_kc1_100ncm5.csv</t>
  </si>
  <si>
    <t>Capture_kc1_100ncm6.csv</t>
  </si>
  <si>
    <t>Capture_kc1_100ncm7.csv</t>
  </si>
  <si>
    <t>Capture_kc1_150cm1.csv</t>
  </si>
  <si>
    <t>Capture_kc1_150cm2.csv</t>
  </si>
  <si>
    <t>Capture_kc1_150cm3.csv</t>
  </si>
  <si>
    <t>Capture_kc1_150cm4.csv</t>
  </si>
  <si>
    <t>Capture_kc1_150cm5.csv</t>
  </si>
  <si>
    <t>Capture_kc1_150cm6.csv</t>
  </si>
  <si>
    <t>Capture_kc1_150cm7.csv</t>
  </si>
  <si>
    <t>Capture_kc2_150cm1.csv</t>
  </si>
  <si>
    <t>Capture_kc2_150cm2.csv</t>
  </si>
  <si>
    <t>Capture_kc2_150cm3.csv</t>
  </si>
  <si>
    <t>Capture_kc2_150cm4.csv</t>
  </si>
  <si>
    <t>Capture_kc2_150cm5.csv</t>
  </si>
  <si>
    <t>Capture_kc2_150cm6.csv</t>
  </si>
  <si>
    <t>Capture_kc2_150cm7.csv</t>
  </si>
  <si>
    <t>Capture_kc1_150cmn_luz.csv1.csv</t>
  </si>
  <si>
    <t>Capture_kc1_150cmn_luz.csv2.csv</t>
  </si>
  <si>
    <t>Capture_kc1_150cmn_luz.csv3.csv</t>
  </si>
  <si>
    <t>Capture_kc1_150cmn_luz.csv4.csv</t>
  </si>
  <si>
    <t>Capture_kc1_150cmn_luz.csv5.csv</t>
  </si>
  <si>
    <t>Capture_kc1_150cmn_luz.csv6.csv</t>
  </si>
  <si>
    <t>Capture_kc1_150cmn_luz.csv7.csv</t>
  </si>
  <si>
    <t>Capture_kc1_150ncm1.csv</t>
  </si>
  <si>
    <t>Capture_kc1_150ncm2.csv</t>
  </si>
  <si>
    <t>Capture_kc1_150ncm3.csv</t>
  </si>
  <si>
    <t>Capture_kc1_150ncm4.csv</t>
  </si>
  <si>
    <t>Capture_kc1_150ncm5.csv</t>
  </si>
  <si>
    <t>Capture_kc1_150ncm6.csv</t>
  </si>
  <si>
    <t>Capture_kc1_150ncm7.csv</t>
  </si>
  <si>
    <t>Capture_kc1_200cm_luz1.csv</t>
  </si>
  <si>
    <t>Capture_kc1_200cm_luz2.csv</t>
  </si>
  <si>
    <t>Capture_kc1_200cm_luz3.csv</t>
  </si>
  <si>
    <t>Capture_kc1_200cm_luz4.csv</t>
  </si>
  <si>
    <t>Capture_kc1_200cm_luz5.csv</t>
  </si>
  <si>
    <t>Capture_kc1_200cm_luz6.csv</t>
  </si>
  <si>
    <t>Capture_kc1_200cm_luz7.csv</t>
  </si>
  <si>
    <t>Capture_kc1_200cm1.csv</t>
  </si>
  <si>
    <t>Capture_kc1_200cm2.csv</t>
  </si>
  <si>
    <t>Capture_kc1_200cm3.csv</t>
  </si>
  <si>
    <t>Capture_kc1_200cm4.csv</t>
  </si>
  <si>
    <t>Capture_kc1_200cm5.csv</t>
  </si>
  <si>
    <t>Capture_kc1_200cm6.csv</t>
  </si>
  <si>
    <t>Capture_kc1_200cm7.csv</t>
  </si>
  <si>
    <t>Capture_kc2_200cm1.csv</t>
  </si>
  <si>
    <t>Capture_kc2_200cm2.csv</t>
  </si>
  <si>
    <t>Capture_kc2_200cm3.csv</t>
  </si>
  <si>
    <t>Capture_kc2_200cm4.csv</t>
  </si>
  <si>
    <t>Capture_kc2_200cm5.csv</t>
  </si>
  <si>
    <t>Capture_kc2_200cm6.csv</t>
  </si>
  <si>
    <t>Capture_kc2_200cm7.csv</t>
  </si>
  <si>
    <t>Capture_kc1_200cmn_luz.csv1.csv</t>
  </si>
  <si>
    <t>Capture_kc1_200cmn_luz.csv2.csv</t>
  </si>
  <si>
    <t>Capture_kc1_200cmn_luz.csv3.csv</t>
  </si>
  <si>
    <t>Capture_kc1_200cmn_luz.csv4.csv</t>
  </si>
  <si>
    <t>Capture_kc1_200cmn_luz.csv5.csv</t>
  </si>
  <si>
    <t>Capture_kc1_200cmn_luz.csv6.csv</t>
  </si>
  <si>
    <t>Capture_kc1_200cmn_luz.csv7.csv</t>
  </si>
  <si>
    <t>Capture_kc1_200ncm1.csv</t>
  </si>
  <si>
    <t>Capture_kc1_200ncm2.csv</t>
  </si>
  <si>
    <t>Capture_kc1_200ncm3.csv</t>
  </si>
  <si>
    <t>Capture_kc1_200ncm4.csv</t>
  </si>
  <si>
    <t>Capture_kc1_200ncm5.csv</t>
  </si>
  <si>
    <t>Capture_kc1_200ncm6.csv</t>
  </si>
  <si>
    <t>Capture_kc1_200ncm7.csv</t>
  </si>
  <si>
    <t>Capture_kc1_250cm1.csv</t>
  </si>
  <si>
    <t>Capture_kc1_250cm2.csv</t>
  </si>
  <si>
    <t>Capture_kc1_250cm3.csv</t>
  </si>
  <si>
    <t>Capture_kc1_250cm4.csv</t>
  </si>
  <si>
    <t>Capture_kc1_250cm5.csv</t>
  </si>
  <si>
    <t>Capture_kc1_250cm6.csv</t>
  </si>
  <si>
    <t>Capture_kc1_250cm7.csv</t>
  </si>
  <si>
    <t>Capture_kc2_250cm1.csv</t>
  </si>
  <si>
    <t>Capture_kc2_250cm2.csv</t>
  </si>
  <si>
    <t>Capture_kc2_250cm3.csv</t>
  </si>
  <si>
    <t>Capture_kc2_250cm4.csv</t>
  </si>
  <si>
    <t>Capture_kc2_250cm5.csv</t>
  </si>
  <si>
    <t>Capture_kc2_250cm6.csv</t>
  </si>
  <si>
    <t>Capture_kc2_250cm7.csv</t>
  </si>
  <si>
    <t>Capture_kc1_250cmn_luz.csv1.csv</t>
  </si>
  <si>
    <t>Capture_kc1_250cmn_luz.csv2.csv</t>
  </si>
  <si>
    <t>Capture_kc1_250cmn_luz.csv3.csv</t>
  </si>
  <si>
    <t>Capture_kc1_250cmn_luz.csv4.csv</t>
  </si>
  <si>
    <t>Capture_kc1_250cmn_luz.csv5.csv</t>
  </si>
  <si>
    <t>Capture_kc1_250cmn_luz.csv6.csv</t>
  </si>
  <si>
    <t>Capture_kc1_250cmn_luz.csv7.csv</t>
  </si>
  <si>
    <t>Capture_kc1_250ncm1.csv</t>
  </si>
  <si>
    <t>Capture_kc1_250ncm2.csv</t>
  </si>
  <si>
    <t>Capture_kc1_250ncm3.csv</t>
  </si>
  <si>
    <t>Capture_kc1_250ncm4.csv</t>
  </si>
  <si>
    <t>Capture_kc1_250ncm5.csv</t>
  </si>
  <si>
    <t>Capture_kc1_250ncm6.csv</t>
  </si>
  <si>
    <t>Capture_kc1_250ncm7.csv</t>
  </si>
  <si>
    <t>Capture_kc1_300cm_luz1.csv</t>
  </si>
  <si>
    <t>Capture_kc1_300cm_luz2.csv</t>
  </si>
  <si>
    <t>Capture_kc1_300cm_luz3.csv</t>
  </si>
  <si>
    <t>Capture_kc1_300cm_luz4.csv</t>
  </si>
  <si>
    <t>Capture_kc1_300cm_luz5.csv</t>
  </si>
  <si>
    <t>Capture_kc1_300cm_luz6.csv</t>
  </si>
  <si>
    <t>Capture_kc1_300cm_luz7.csv</t>
  </si>
  <si>
    <t>Capture_kc1_300cm1.csv</t>
  </si>
  <si>
    <t>Capture_kc1_300cm2.csv</t>
  </si>
  <si>
    <t>Capture_kc1_300cm3.csv</t>
  </si>
  <si>
    <t>Capture_kc1_300cm4.csv</t>
  </si>
  <si>
    <t>Capture_kc1_300cm5.csv</t>
  </si>
  <si>
    <t>Capture_kc1_300cm6.csv</t>
  </si>
  <si>
    <t>Capture_kc1_300cm7.csv</t>
  </si>
  <si>
    <t>Capture_kc2_300cm1.csv</t>
  </si>
  <si>
    <t>Capture_kc2_300cm2.csv</t>
  </si>
  <si>
    <t>Capture_kc2_300cm3.csv</t>
  </si>
  <si>
    <t>Capture_kc2_300cm4.csv</t>
  </si>
  <si>
    <t>Capture_kc2_300cm5.csv</t>
  </si>
  <si>
    <t>Capture_kc2_300cm6.csv</t>
  </si>
  <si>
    <t>Capture_kc2_300cm7.csv</t>
  </si>
  <si>
    <t>Capture_kc1_300cmn_luz.csv1.csv</t>
  </si>
  <si>
    <t>Capture_kc1_300cmn_luz.csv2.csv</t>
  </si>
  <si>
    <t>Capture_kc1_300cmn_luz.csv3.csv</t>
  </si>
  <si>
    <t>Capture_kc1_300cmn_luz.csv4.csv</t>
  </si>
  <si>
    <t>Capture_kc1_300cmn_luz.csv5.csv</t>
  </si>
  <si>
    <t>Capture_kc1_300cmn_luz.csv6.csv</t>
  </si>
  <si>
    <t>Capture_kc1_300cmn_luz.csv7.csv</t>
  </si>
  <si>
    <t>Capture_kc1_300ncm1.csv</t>
  </si>
  <si>
    <t>Capture_kc1_300ncm2.csv</t>
  </si>
  <si>
    <t>Capture_kc1_300ncm3.csv</t>
  </si>
  <si>
    <t>Capture_kc1_300ncm4.csv</t>
  </si>
  <si>
    <t>Capture_kc1_300ncm5.csv</t>
  </si>
  <si>
    <t>Capture_kc1_300ncm6.csv</t>
  </si>
  <si>
    <t>Capture_kc1_300ncm7.csv</t>
  </si>
  <si>
    <t>Capture_kc1_350cm_luz1.csv</t>
  </si>
  <si>
    <t>Capture_kc1_350cm_luz2.csv</t>
  </si>
  <si>
    <t>Capture_kc1_350cm_luz3.csv</t>
  </si>
  <si>
    <t>Capture_kc1_350cm_luz4.csv</t>
  </si>
  <si>
    <t>Capture_kc1_350cm_luz5.csv</t>
  </si>
  <si>
    <t>Capture_kc1_350cm_luz6.csv</t>
  </si>
  <si>
    <t>Capture_kc1_350cm_luz7.csv</t>
  </si>
  <si>
    <t>Capture_kc1_350cm1.csv</t>
  </si>
  <si>
    <t>Capture_kc1_350cm2.csv</t>
  </si>
  <si>
    <t>Capture_kc1_350cm3.csv</t>
  </si>
  <si>
    <t>Capture_kc1_350cm4.csv</t>
  </si>
  <si>
    <t>Capture_kc1_350cm5.csv</t>
  </si>
  <si>
    <t>Capture_kc1_350cm6.csv</t>
  </si>
  <si>
    <t>Capture_kc1_350cm7.csv</t>
  </si>
  <si>
    <t>Capture_kc2_350cm1.csv</t>
  </si>
  <si>
    <t>Capture_kc2_350cm2.csv</t>
  </si>
  <si>
    <t>Capture_kc2_350cm3.csv</t>
  </si>
  <si>
    <t>Capture_kc2_350cm4.csv</t>
  </si>
  <si>
    <t>Capture_kc2_350cm5.csv</t>
  </si>
  <si>
    <t>Capture_kc2_350cm6.csv</t>
  </si>
  <si>
    <t>Capture_kc2_350cm7.csv</t>
  </si>
  <si>
    <t>Capture_kc1_350cmn_luz.csv1.csv</t>
  </si>
  <si>
    <t>Capture_kc1_350cmn_luz.csv2.csv</t>
  </si>
  <si>
    <t>Capture_kc1_350cmn_luz.csv3.csv</t>
  </si>
  <si>
    <t>Capture_kc1_350cmn_luz.csv4.csv</t>
  </si>
  <si>
    <t>Capture_kc1_350cmn_luz.csv5.csv</t>
  </si>
  <si>
    <t>Capture_kc1_350cmn_luz.csv6.csv</t>
  </si>
  <si>
    <t>Capture_kc1_350cmn_luz.csv7.csv</t>
  </si>
  <si>
    <t>Capture_kc1_350ncm1.csv</t>
  </si>
  <si>
    <t>Capture_kc1_350ncm2.csv</t>
  </si>
  <si>
    <t>Capture_kc1_350ncm3.csv</t>
  </si>
  <si>
    <t>Capture_kc1_350ncm4.csv</t>
  </si>
  <si>
    <t>Capture_kc1_350ncm5.csv</t>
  </si>
  <si>
    <t>Capture_kc1_350ncm6.csv</t>
  </si>
  <si>
    <t>Capture_kc1_350ncm7.csv</t>
  </si>
  <si>
    <t>dia_iluminado_1</t>
  </si>
  <si>
    <t>dia_iluminado_2</t>
  </si>
  <si>
    <t>dia_oscuro</t>
  </si>
  <si>
    <t>dia_oscuro_kc2</t>
  </si>
  <si>
    <t>noche_iluminado</t>
  </si>
  <si>
    <t>noche_oscuro</t>
  </si>
  <si>
    <t>x</t>
  </si>
  <si>
    <t>50cm</t>
  </si>
  <si>
    <t>100cm</t>
  </si>
  <si>
    <t>150cm</t>
  </si>
  <si>
    <t>200cm</t>
  </si>
  <si>
    <t>250cm</t>
  </si>
  <si>
    <t>300cm</t>
  </si>
  <si>
    <t>350cm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</si>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</sst>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H10" sqref="H10"/>
    </sheetView>
  </sheetViews>
  <sheetFormatPr baseColWidth="10" defaultColWidth="9.140625" defaultRowHeight="15"/>
  <cols>
    <col min="1" max="1" width="26.140625" customWidth="1"/>
    <col min="4" max="4" width="12.28515625" customWidth="1"/>
    <col min="7" max="7" width="7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</row>
    <row r="2" spans="1:16">
      <c r="A2" t="s">
        <v>4</v>
      </c>
      <c r="B2" s="2">
        <v>9</v>
      </c>
      <c r="C2" s="2">
        <v>255</v>
      </c>
      <c r="D2" s="2">
        <v>91.438616557734207</v>
      </c>
    </row>
    <row r="3" spans="1:16">
      <c r="A3" t="s">
        <v>5</v>
      </c>
      <c r="B3" s="2">
        <v>9</v>
      </c>
      <c r="C3" s="2">
        <v>255</v>
      </c>
      <c r="D3" s="2">
        <v>91.732679738562098</v>
      </c>
    </row>
    <row r="4" spans="1:16">
      <c r="A4" t="s">
        <v>6</v>
      </c>
      <c r="B4" s="2">
        <v>11</v>
      </c>
      <c r="C4" s="2">
        <v>255</v>
      </c>
      <c r="D4" s="2">
        <v>90.782570806100225</v>
      </c>
      <c r="G4" s="6"/>
      <c r="H4" s="3" t="s">
        <v>1</v>
      </c>
      <c r="I4" s="3" t="s">
        <v>2</v>
      </c>
      <c r="J4" s="3" t="s">
        <v>3</v>
      </c>
    </row>
    <row r="5" spans="1:16">
      <c r="A5" t="s">
        <v>7</v>
      </c>
      <c r="B5" s="2">
        <v>9</v>
      </c>
      <c r="C5" s="2">
        <v>255</v>
      </c>
      <c r="D5" s="2">
        <v>91.723965141612197</v>
      </c>
      <c r="G5" s="11" t="s">
        <v>256</v>
      </c>
      <c r="H5" s="6">
        <f>'50cm'!K2</f>
        <v>184.45714285714286</v>
      </c>
      <c r="I5" s="6">
        <f>'50cm'!L2</f>
        <v>191.23809523809527</v>
      </c>
      <c r="J5" s="6">
        <f>'50cm'!M2</f>
        <v>185.83619584264682</v>
      </c>
      <c r="L5" s="14"/>
      <c r="M5" s="13"/>
      <c r="O5" s="12"/>
      <c r="P5" s="13"/>
    </row>
    <row r="6" spans="1:16">
      <c r="A6" t="s">
        <v>8</v>
      </c>
      <c r="B6" s="2">
        <v>12</v>
      </c>
      <c r="C6" s="2">
        <v>255</v>
      </c>
      <c r="D6" s="2">
        <v>89.954847494553377</v>
      </c>
      <c r="G6" s="8" t="s">
        <v>257</v>
      </c>
      <c r="H6" s="6">
        <f>'100cm'!K2</f>
        <v>237.03571428571431</v>
      </c>
      <c r="I6" s="6">
        <f>'100cm'!L2</f>
        <v>242.22857142857143</v>
      </c>
      <c r="J6" s="6">
        <f>'100cm'!M2</f>
        <v>239.27954832923069</v>
      </c>
      <c r="L6" s="12"/>
      <c r="M6" s="13"/>
      <c r="O6" s="12"/>
      <c r="P6" s="13"/>
    </row>
    <row r="7" spans="1:16">
      <c r="A7" t="s">
        <v>9</v>
      </c>
      <c r="B7" s="2">
        <v>9</v>
      </c>
      <c r="C7" s="2">
        <v>255</v>
      </c>
      <c r="D7" s="2">
        <v>91.771241830065364</v>
      </c>
      <c r="G7" s="8" t="s">
        <v>258</v>
      </c>
      <c r="H7" s="6">
        <f>'150cm'!K2</f>
        <v>93.071428571428584</v>
      </c>
      <c r="I7" s="6">
        <f>'150cm'!L2</f>
        <v>102.4</v>
      </c>
      <c r="J7" s="6">
        <f>'150cm'!M2</f>
        <v>98.610536904054541</v>
      </c>
      <c r="L7" s="12"/>
      <c r="M7" s="13"/>
      <c r="O7" s="12"/>
      <c r="P7" s="13"/>
    </row>
    <row r="8" spans="1:16">
      <c r="A8" t="s">
        <v>10</v>
      </c>
      <c r="B8" s="2">
        <v>8</v>
      </c>
      <c r="C8" s="2">
        <v>255</v>
      </c>
      <c r="D8" s="2">
        <v>89.778921568627453</v>
      </c>
      <c r="G8" s="8" t="s">
        <v>259</v>
      </c>
      <c r="H8" s="6">
        <f>'200cm'!K2</f>
        <v>149.17142857142858</v>
      </c>
      <c r="I8" s="6">
        <f>'200cm'!L2</f>
        <v>156.45238095238093</v>
      </c>
      <c r="J8" s="6">
        <f>'200cm'!M2</f>
        <v>153.94558336870099</v>
      </c>
      <c r="L8" s="12"/>
      <c r="M8" s="13"/>
      <c r="O8" s="14"/>
      <c r="P8" s="13"/>
    </row>
    <row r="9" spans="1:16">
      <c r="A9" t="s">
        <v>11</v>
      </c>
      <c r="B9" s="2">
        <v>9</v>
      </c>
      <c r="C9" s="2">
        <v>255</v>
      </c>
      <c r="D9" s="2">
        <v>104.47325708061</v>
      </c>
      <c r="G9" s="8" t="s">
        <v>260</v>
      </c>
      <c r="H9" s="6">
        <f>'250cm'!K2</f>
        <v>183.39285714285714</v>
      </c>
      <c r="I9" s="6">
        <f>'250cm'!L2</f>
        <v>192.77142857142854</v>
      </c>
      <c r="J9" s="6">
        <f>'250cm'!M2</f>
        <v>186.52741901366608</v>
      </c>
      <c r="L9" s="12"/>
      <c r="M9" s="13"/>
      <c r="O9" s="12"/>
      <c r="P9" s="13"/>
    </row>
    <row r="10" spans="1:16">
      <c r="A10" t="s">
        <v>12</v>
      </c>
      <c r="B10" s="2">
        <v>11</v>
      </c>
      <c r="C10" s="2">
        <v>255</v>
      </c>
      <c r="D10" s="2">
        <v>94.847766884531595</v>
      </c>
      <c r="G10" s="8" t="s">
        <v>261</v>
      </c>
      <c r="H10" s="6">
        <f>'300cm'!K2</f>
        <v>206.40000000000003</v>
      </c>
      <c r="I10" s="6">
        <f>'300cm'!L2</f>
        <v>211.91428571428574</v>
      </c>
      <c r="J10" s="6">
        <f>'300cm'!M2</f>
        <v>208.91149531731884</v>
      </c>
      <c r="L10" s="12"/>
      <c r="M10" s="13"/>
    </row>
    <row r="11" spans="1:16">
      <c r="A11" t="s">
        <v>13</v>
      </c>
      <c r="B11" s="2">
        <v>10</v>
      </c>
      <c r="C11" s="2">
        <v>255</v>
      </c>
      <c r="D11" s="2">
        <v>94.142047930283226</v>
      </c>
      <c r="G11" s="8" t="s">
        <v>262</v>
      </c>
      <c r="H11" s="6">
        <f>'350cm'!K2</f>
        <v>138.6</v>
      </c>
      <c r="I11" s="6">
        <f>'350cm'!L2</f>
        <v>248.02380952380955</v>
      </c>
      <c r="J11" s="6">
        <f>'350cm'!M2</f>
        <v>225.57446753246754</v>
      </c>
      <c r="L11" s="12"/>
      <c r="M11" s="13"/>
    </row>
    <row r="12" spans="1:16">
      <c r="A12" t="s">
        <v>14</v>
      </c>
      <c r="B12" s="2">
        <v>11</v>
      </c>
      <c r="C12" s="2">
        <v>255</v>
      </c>
      <c r="D12" s="2">
        <v>94.044281045751632</v>
      </c>
      <c r="G12" s="8" t="s">
        <v>263</v>
      </c>
      <c r="H12" s="6"/>
      <c r="I12" s="6"/>
      <c r="J12" s="6"/>
    </row>
    <row r="13" spans="1:16">
      <c r="A13" t="s">
        <v>15</v>
      </c>
      <c r="B13" s="2">
        <v>11</v>
      </c>
      <c r="C13" s="2">
        <v>255</v>
      </c>
      <c r="D13" s="2">
        <v>93.913180827886706</v>
      </c>
    </row>
    <row r="14" spans="1:16">
      <c r="A14" t="s">
        <v>16</v>
      </c>
      <c r="B14" s="2">
        <v>12</v>
      </c>
      <c r="C14" s="2">
        <v>255</v>
      </c>
      <c r="D14" s="2">
        <v>93.669716775599127</v>
      </c>
    </row>
    <row r="15" spans="1:16">
      <c r="A15" t="s">
        <v>17</v>
      </c>
      <c r="B15" s="2">
        <v>11</v>
      </c>
      <c r="C15" s="2">
        <v>255</v>
      </c>
      <c r="D15" s="2">
        <v>93.757080610021788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K2" sqref="K2:M2"/>
    </sheetView>
  </sheetViews>
  <sheetFormatPr baseColWidth="10" defaultColWidth="9.140625" defaultRowHeight="15"/>
  <cols>
    <col min="1" max="1" width="31" customWidth="1"/>
    <col min="4" max="4" width="13.5703125" customWidth="1"/>
    <col min="5" max="5" width="21.28515625" customWidth="1"/>
    <col min="6" max="6" width="9.42578125" customWidth="1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s="6" t="s">
        <v>18</v>
      </c>
      <c r="B2" s="7">
        <v>192</v>
      </c>
      <c r="C2" s="7">
        <v>198</v>
      </c>
      <c r="D2" s="7">
        <v>194.93856209150329</v>
      </c>
      <c r="E2" s="16" t="s">
        <v>249</v>
      </c>
      <c r="G2" s="15">
        <f>AVERAGE(B2:B8)</f>
        <v>192.85714285714286</v>
      </c>
      <c r="H2" s="15">
        <f>AVERAGE(C2:C8)</f>
        <v>200.28571428571428</v>
      </c>
      <c r="I2" s="15">
        <f>AVERAGE(D2:D8)</f>
        <v>196.71284624961098</v>
      </c>
      <c r="K2" s="6">
        <f>AVERAGE(G2:G36)</f>
        <v>184.45714285714286</v>
      </c>
      <c r="L2" s="6">
        <f>AVERAGE(H2:H43)</f>
        <v>191.23809523809527</v>
      </c>
      <c r="M2" s="6">
        <f>AVERAGE(I2:I43)</f>
        <v>185.83619584264682</v>
      </c>
    </row>
    <row r="3" spans="1:13">
      <c r="A3" s="6" t="s">
        <v>19</v>
      </c>
      <c r="B3" s="7">
        <v>193</v>
      </c>
      <c r="C3" s="7">
        <v>202</v>
      </c>
      <c r="D3" s="7">
        <v>197.7996732026144</v>
      </c>
      <c r="E3" s="16"/>
      <c r="G3" s="15"/>
      <c r="H3" s="15"/>
      <c r="I3" s="15"/>
    </row>
    <row r="4" spans="1:13">
      <c r="A4" s="6" t="s">
        <v>20</v>
      </c>
      <c r="B4" s="7">
        <v>193</v>
      </c>
      <c r="C4" s="7">
        <v>200</v>
      </c>
      <c r="D4" s="7">
        <v>196.84488017429189</v>
      </c>
      <c r="E4" s="16"/>
      <c r="G4" s="15"/>
      <c r="H4" s="15"/>
      <c r="I4" s="15"/>
    </row>
    <row r="5" spans="1:13">
      <c r="A5" s="6" t="s">
        <v>21</v>
      </c>
      <c r="B5" s="7">
        <v>193</v>
      </c>
      <c r="C5" s="7">
        <v>200</v>
      </c>
      <c r="D5" s="7">
        <v>196.7242374727669</v>
      </c>
      <c r="E5" s="16"/>
      <c r="G5" s="15"/>
      <c r="H5" s="15"/>
      <c r="I5" s="15"/>
    </row>
    <row r="6" spans="1:13">
      <c r="A6" s="6" t="s">
        <v>22</v>
      </c>
      <c r="B6" s="7">
        <v>193</v>
      </c>
      <c r="C6" s="7">
        <v>200</v>
      </c>
      <c r="D6" s="7">
        <v>196.66753812636159</v>
      </c>
      <c r="E6" s="16"/>
      <c r="G6" s="15"/>
      <c r="H6" s="15"/>
      <c r="I6" s="15"/>
    </row>
    <row r="7" spans="1:13">
      <c r="A7" s="6" t="s">
        <v>23</v>
      </c>
      <c r="B7" s="7">
        <v>193</v>
      </c>
      <c r="C7" s="7">
        <v>201</v>
      </c>
      <c r="D7" s="7">
        <v>196.7044117647059</v>
      </c>
      <c r="E7" s="16"/>
      <c r="G7" s="15"/>
      <c r="H7" s="15"/>
      <c r="I7" s="15"/>
    </row>
    <row r="8" spans="1:13">
      <c r="A8" s="6" t="s">
        <v>24</v>
      </c>
      <c r="B8" s="7">
        <v>193</v>
      </c>
      <c r="C8" s="7">
        <v>201</v>
      </c>
      <c r="D8" s="7">
        <v>197.3106209150327</v>
      </c>
      <c r="E8" s="16"/>
      <c r="G8" s="15"/>
      <c r="H8" s="15"/>
      <c r="I8" s="15"/>
    </row>
    <row r="9" spans="1:13">
      <c r="A9" s="4" t="s">
        <v>25</v>
      </c>
      <c r="B9" s="5">
        <v>171</v>
      </c>
      <c r="C9" s="5">
        <v>179</v>
      </c>
      <c r="D9" s="5">
        <v>174.73022875816989</v>
      </c>
      <c r="E9" s="15" t="s">
        <v>250</v>
      </c>
      <c r="G9" s="15">
        <f>AVERAGE(B9:B15)</f>
        <v>171.57142857142858</v>
      </c>
      <c r="H9" s="15">
        <f>AVERAGE(C9:C15)</f>
        <v>180.57142857142858</v>
      </c>
      <c r="I9" s="15">
        <f t="shared" ref="I9" si="0">AVERAGE(D9:D15)</f>
        <v>175.65996732026147</v>
      </c>
    </row>
    <row r="10" spans="1:13">
      <c r="A10" s="4" t="s">
        <v>26</v>
      </c>
      <c r="B10" s="5">
        <v>172</v>
      </c>
      <c r="C10" s="5">
        <v>180</v>
      </c>
      <c r="D10" s="5">
        <v>175.79477124183009</v>
      </c>
      <c r="E10" s="15"/>
      <c r="G10" s="15"/>
      <c r="H10" s="15"/>
      <c r="I10" s="15"/>
    </row>
    <row r="11" spans="1:13">
      <c r="A11" s="4" t="s">
        <v>27</v>
      </c>
      <c r="B11" s="5">
        <v>172</v>
      </c>
      <c r="C11" s="5">
        <v>181</v>
      </c>
      <c r="D11" s="5">
        <v>175.8550108932462</v>
      </c>
      <c r="E11" s="15"/>
      <c r="G11" s="15"/>
      <c r="H11" s="15"/>
      <c r="I11" s="15"/>
    </row>
    <row r="12" spans="1:13">
      <c r="A12" s="4" t="s">
        <v>28</v>
      </c>
      <c r="B12" s="5">
        <v>172</v>
      </c>
      <c r="C12" s="5">
        <v>181</v>
      </c>
      <c r="D12" s="5">
        <v>175.90800653594769</v>
      </c>
      <c r="E12" s="15"/>
      <c r="G12" s="15"/>
      <c r="H12" s="15"/>
      <c r="I12" s="15"/>
    </row>
    <row r="13" spans="1:13">
      <c r="A13" s="4" t="s">
        <v>29</v>
      </c>
      <c r="B13" s="5">
        <v>172</v>
      </c>
      <c r="C13" s="5">
        <v>181</v>
      </c>
      <c r="D13" s="5">
        <v>175.77407407407409</v>
      </c>
      <c r="E13" s="15"/>
      <c r="G13" s="15"/>
      <c r="H13" s="15"/>
      <c r="I13" s="15"/>
    </row>
    <row r="14" spans="1:13">
      <c r="A14" s="4" t="s">
        <v>30</v>
      </c>
      <c r="B14" s="5">
        <v>171</v>
      </c>
      <c r="C14" s="5">
        <v>181</v>
      </c>
      <c r="D14" s="5">
        <v>175.7796296296296</v>
      </c>
      <c r="E14" s="15"/>
      <c r="G14" s="15"/>
      <c r="H14" s="15"/>
      <c r="I14" s="15"/>
    </row>
    <row r="15" spans="1:13">
      <c r="A15" s="4" t="s">
        <v>31</v>
      </c>
      <c r="B15" s="5">
        <v>171</v>
      </c>
      <c r="C15" s="5">
        <v>181</v>
      </c>
      <c r="D15" s="5">
        <v>175.77805010893249</v>
      </c>
      <c r="E15" s="15"/>
      <c r="G15" s="15"/>
      <c r="H15" s="15"/>
      <c r="I15" s="15"/>
    </row>
    <row r="16" spans="1:13">
      <c r="A16" s="6" t="s">
        <v>25</v>
      </c>
      <c r="B16" s="7">
        <v>191</v>
      </c>
      <c r="C16" s="7">
        <v>197</v>
      </c>
      <c r="D16" s="7">
        <v>194.38698257080611</v>
      </c>
      <c r="E16" s="16" t="s">
        <v>251</v>
      </c>
      <c r="G16" s="15">
        <f t="shared" ref="G16:I16" si="1">AVERAGE(B16:B22)</f>
        <v>192.71428571428572</v>
      </c>
      <c r="H16" s="15">
        <f t="shared" si="1"/>
        <v>208.71428571428572</v>
      </c>
      <c r="I16" s="15">
        <f t="shared" si="1"/>
        <v>201.09310613134144</v>
      </c>
    </row>
    <row r="17" spans="1:9">
      <c r="A17" s="6" t="s">
        <v>26</v>
      </c>
      <c r="B17" s="7">
        <v>193</v>
      </c>
      <c r="C17" s="7">
        <v>202</v>
      </c>
      <c r="D17" s="7">
        <v>197.45577342047929</v>
      </c>
      <c r="E17" s="16"/>
      <c r="G17" s="15"/>
      <c r="H17" s="15"/>
      <c r="I17" s="15"/>
    </row>
    <row r="18" spans="1:9">
      <c r="A18" s="6" t="s">
        <v>27</v>
      </c>
      <c r="B18" s="7">
        <v>193</v>
      </c>
      <c r="C18" s="7">
        <v>202</v>
      </c>
      <c r="D18" s="7">
        <v>197.38899782135081</v>
      </c>
      <c r="E18" s="16"/>
      <c r="G18" s="15"/>
      <c r="H18" s="15"/>
      <c r="I18" s="15"/>
    </row>
    <row r="19" spans="1:9">
      <c r="A19" s="6" t="s">
        <v>28</v>
      </c>
      <c r="B19" s="7">
        <v>193</v>
      </c>
      <c r="C19" s="7">
        <v>255</v>
      </c>
      <c r="D19" s="7">
        <v>226.1159586056645</v>
      </c>
      <c r="E19" s="16"/>
      <c r="G19" s="15"/>
      <c r="H19" s="15"/>
      <c r="I19" s="15"/>
    </row>
    <row r="20" spans="1:9">
      <c r="A20" s="6" t="s">
        <v>29</v>
      </c>
      <c r="B20" s="7">
        <v>193</v>
      </c>
      <c r="C20" s="7">
        <v>202</v>
      </c>
      <c r="D20" s="7">
        <v>197.4066448801743</v>
      </c>
      <c r="E20" s="16"/>
      <c r="G20" s="15"/>
      <c r="H20" s="15"/>
      <c r="I20" s="15"/>
    </row>
    <row r="21" spans="1:9">
      <c r="A21" s="6" t="s">
        <v>30</v>
      </c>
      <c r="B21" s="7">
        <v>193</v>
      </c>
      <c r="C21" s="7">
        <v>201</v>
      </c>
      <c r="D21" s="7">
        <v>197.44493464052289</v>
      </c>
      <c r="E21" s="16"/>
      <c r="G21" s="15"/>
      <c r="H21" s="15"/>
      <c r="I21" s="15"/>
    </row>
    <row r="22" spans="1:9">
      <c r="A22" s="6" t="s">
        <v>31</v>
      </c>
      <c r="B22" s="7">
        <v>193</v>
      </c>
      <c r="C22" s="7">
        <v>202</v>
      </c>
      <c r="D22" s="7">
        <v>197.45245098039209</v>
      </c>
      <c r="E22" s="16"/>
      <c r="G22" s="15"/>
      <c r="H22" s="15"/>
      <c r="I22" s="15"/>
    </row>
    <row r="23" spans="1:9">
      <c r="A23" s="6" t="s">
        <v>32</v>
      </c>
      <c r="B23" s="7">
        <v>193</v>
      </c>
      <c r="C23" s="7">
        <v>200</v>
      </c>
      <c r="D23" s="7">
        <v>195.7364923747277</v>
      </c>
      <c r="E23" s="15" t="s">
        <v>252</v>
      </c>
      <c r="G23" s="15">
        <f t="shared" ref="G23:I23" si="2">AVERAGE(B23:B29)</f>
        <v>195.57142857142858</v>
      </c>
      <c r="H23" s="15">
        <f t="shared" si="2"/>
        <v>200.85714285714286</v>
      </c>
      <c r="I23" s="15">
        <f t="shared" si="2"/>
        <v>197.74408652349828</v>
      </c>
    </row>
    <row r="24" spans="1:9">
      <c r="A24" s="6" t="s">
        <v>33</v>
      </c>
      <c r="B24" s="7">
        <v>196</v>
      </c>
      <c r="C24" s="7">
        <v>201</v>
      </c>
      <c r="D24" s="7">
        <v>197.77483660130719</v>
      </c>
      <c r="E24" s="15"/>
      <c r="G24" s="15"/>
      <c r="H24" s="15"/>
      <c r="I24" s="15"/>
    </row>
    <row r="25" spans="1:9">
      <c r="A25" s="6" t="s">
        <v>34</v>
      </c>
      <c r="B25" s="7">
        <v>196</v>
      </c>
      <c r="C25" s="7">
        <v>201</v>
      </c>
      <c r="D25" s="7">
        <v>198.06465141612199</v>
      </c>
      <c r="E25" s="15"/>
      <c r="G25" s="15"/>
      <c r="H25" s="15"/>
      <c r="I25" s="15"/>
    </row>
    <row r="26" spans="1:9">
      <c r="A26" s="6" t="s">
        <v>35</v>
      </c>
      <c r="B26" s="7">
        <v>196</v>
      </c>
      <c r="C26" s="7">
        <v>201</v>
      </c>
      <c r="D26" s="7">
        <v>198.10620915032681</v>
      </c>
      <c r="E26" s="15"/>
      <c r="G26" s="15"/>
      <c r="H26" s="15"/>
      <c r="I26" s="15"/>
    </row>
    <row r="27" spans="1:9">
      <c r="A27" s="6" t="s">
        <v>36</v>
      </c>
      <c r="B27" s="7">
        <v>196</v>
      </c>
      <c r="C27" s="7">
        <v>201</v>
      </c>
      <c r="D27" s="7">
        <v>198.1312636165577</v>
      </c>
      <c r="E27" s="15"/>
      <c r="G27" s="15"/>
      <c r="H27" s="15"/>
      <c r="I27" s="15"/>
    </row>
    <row r="28" spans="1:9">
      <c r="A28" s="6" t="s">
        <v>37</v>
      </c>
      <c r="B28" s="7">
        <v>196</v>
      </c>
      <c r="C28" s="7">
        <v>201</v>
      </c>
      <c r="D28" s="7">
        <v>198.1860021786492</v>
      </c>
      <c r="E28" s="15"/>
      <c r="G28" s="15"/>
      <c r="H28" s="15"/>
      <c r="I28" s="15"/>
    </row>
    <row r="29" spans="1:9">
      <c r="A29" s="6" t="s">
        <v>38</v>
      </c>
      <c r="B29" s="7">
        <v>196</v>
      </c>
      <c r="C29" s="7">
        <v>201</v>
      </c>
      <c r="D29" s="7">
        <v>198.20915032679741</v>
      </c>
      <c r="E29" s="15"/>
      <c r="G29" s="15"/>
      <c r="H29" s="15"/>
      <c r="I29" s="15"/>
    </row>
    <row r="30" spans="1:9">
      <c r="A30" s="6" t="s">
        <v>39</v>
      </c>
      <c r="B30" s="7">
        <v>167</v>
      </c>
      <c r="C30" s="7">
        <v>179</v>
      </c>
      <c r="D30" s="7">
        <v>172.1001818181818</v>
      </c>
      <c r="E30" s="16" t="s">
        <v>253</v>
      </c>
      <c r="G30" s="15">
        <f t="shared" ref="G30:I30" si="3">AVERAGE(B30:B36)</f>
        <v>169.57142857142858</v>
      </c>
      <c r="H30" s="15">
        <f t="shared" si="3"/>
        <v>181</v>
      </c>
      <c r="I30" s="15">
        <f t="shared" si="3"/>
        <v>174.62355844155846</v>
      </c>
    </row>
    <row r="31" spans="1:9">
      <c r="A31" s="6" t="s">
        <v>40</v>
      </c>
      <c r="B31" s="7">
        <v>170</v>
      </c>
      <c r="C31" s="7">
        <v>182</v>
      </c>
      <c r="D31" s="7">
        <v>175.12863636363639</v>
      </c>
      <c r="E31" s="16"/>
      <c r="G31" s="15"/>
      <c r="H31" s="15"/>
      <c r="I31" s="15"/>
    </row>
    <row r="32" spans="1:9">
      <c r="A32" s="6" t="s">
        <v>41</v>
      </c>
      <c r="B32" s="7">
        <v>170</v>
      </c>
      <c r="C32" s="7">
        <v>182</v>
      </c>
      <c r="D32" s="7">
        <v>175.1066363636364</v>
      </c>
      <c r="E32" s="16"/>
      <c r="G32" s="15"/>
      <c r="H32" s="15"/>
      <c r="I32" s="15"/>
    </row>
    <row r="33" spans="1:9">
      <c r="A33" s="6" t="s">
        <v>42</v>
      </c>
      <c r="B33" s="7">
        <v>170</v>
      </c>
      <c r="C33" s="7">
        <v>181</v>
      </c>
      <c r="D33" s="7">
        <v>175.04845454545449</v>
      </c>
      <c r="E33" s="16"/>
      <c r="G33" s="15"/>
      <c r="H33" s="15"/>
      <c r="I33" s="15"/>
    </row>
    <row r="34" spans="1:9">
      <c r="A34" s="6" t="s">
        <v>43</v>
      </c>
      <c r="B34" s="7">
        <v>170</v>
      </c>
      <c r="C34" s="7">
        <v>181</v>
      </c>
      <c r="D34" s="7">
        <v>175.02600000000001</v>
      </c>
      <c r="E34" s="16"/>
      <c r="G34" s="15"/>
      <c r="H34" s="15"/>
      <c r="I34" s="15"/>
    </row>
    <row r="35" spans="1:9">
      <c r="A35" s="6" t="s">
        <v>44</v>
      </c>
      <c r="B35" s="7">
        <v>170</v>
      </c>
      <c r="C35" s="7">
        <v>181</v>
      </c>
      <c r="D35" s="7">
        <v>174.99572727272729</v>
      </c>
      <c r="E35" s="16"/>
      <c r="G35" s="15"/>
      <c r="H35" s="15"/>
      <c r="I35" s="15"/>
    </row>
    <row r="36" spans="1:9">
      <c r="A36" s="6" t="s">
        <v>45</v>
      </c>
      <c r="B36" s="7">
        <v>170</v>
      </c>
      <c r="C36" s="7">
        <v>181</v>
      </c>
      <c r="D36" s="7">
        <v>174.95927272727269</v>
      </c>
      <c r="E36" s="16"/>
      <c r="G36" s="15"/>
      <c r="H36" s="15"/>
      <c r="I36" s="15"/>
    </row>
    <row r="37" spans="1:9">
      <c r="A37" s="6" t="s">
        <v>46</v>
      </c>
      <c r="B37" s="7">
        <v>159</v>
      </c>
      <c r="C37" s="7">
        <v>170</v>
      </c>
      <c r="D37" s="7">
        <v>164.1488181818182</v>
      </c>
      <c r="E37" s="15" t="s">
        <v>254</v>
      </c>
      <c r="G37" s="15">
        <f t="shared" ref="G37:I37" si="4">AVERAGE(B37:B43)</f>
        <v>163.42857142857142</v>
      </c>
      <c r="H37" s="15">
        <f t="shared" si="4"/>
        <v>176</v>
      </c>
      <c r="I37" s="15">
        <f t="shared" si="4"/>
        <v>169.18361038961035</v>
      </c>
    </row>
    <row r="38" spans="1:9">
      <c r="A38" s="6" t="s">
        <v>47</v>
      </c>
      <c r="B38" s="7">
        <v>164</v>
      </c>
      <c r="C38" s="7">
        <v>178</v>
      </c>
      <c r="D38" s="7">
        <v>170.71754545454539</v>
      </c>
      <c r="E38" s="15"/>
      <c r="G38" s="15"/>
      <c r="H38" s="15"/>
      <c r="I38" s="15"/>
    </row>
    <row r="39" spans="1:9">
      <c r="A39" s="6" t="s">
        <v>48</v>
      </c>
      <c r="B39" s="7">
        <v>164</v>
      </c>
      <c r="C39" s="7">
        <v>177</v>
      </c>
      <c r="D39" s="7">
        <v>169.82727272727271</v>
      </c>
      <c r="E39" s="15"/>
      <c r="G39" s="15"/>
      <c r="H39" s="15"/>
      <c r="I39" s="15"/>
    </row>
    <row r="40" spans="1:9">
      <c r="A40" s="6" t="s">
        <v>49</v>
      </c>
      <c r="B40" s="7">
        <v>164</v>
      </c>
      <c r="C40" s="7">
        <v>177</v>
      </c>
      <c r="D40" s="7">
        <v>169.83663636363639</v>
      </c>
      <c r="E40" s="15"/>
      <c r="G40" s="15"/>
      <c r="H40" s="15"/>
      <c r="I40" s="15"/>
    </row>
    <row r="41" spans="1:9">
      <c r="A41" s="6" t="s">
        <v>50</v>
      </c>
      <c r="B41" s="7">
        <v>164</v>
      </c>
      <c r="C41" s="7">
        <v>176</v>
      </c>
      <c r="D41" s="7">
        <v>169.89736363636371</v>
      </c>
      <c r="E41" s="15"/>
      <c r="G41" s="15"/>
      <c r="H41" s="15"/>
      <c r="I41" s="15"/>
    </row>
    <row r="42" spans="1:9">
      <c r="A42" s="6" t="s">
        <v>51</v>
      </c>
      <c r="B42" s="7">
        <v>164</v>
      </c>
      <c r="C42" s="7">
        <v>177</v>
      </c>
      <c r="D42" s="7">
        <v>169.92554545454539</v>
      </c>
      <c r="E42" s="15"/>
      <c r="G42" s="15"/>
      <c r="H42" s="15"/>
      <c r="I42" s="15"/>
    </row>
    <row r="43" spans="1:9">
      <c r="A43" s="6" t="s">
        <v>52</v>
      </c>
      <c r="B43" s="7">
        <v>165</v>
      </c>
      <c r="C43" s="7">
        <v>177</v>
      </c>
      <c r="D43" s="7">
        <v>169.9320909090909</v>
      </c>
      <c r="E43" s="15"/>
      <c r="G43" s="15"/>
      <c r="H43" s="15"/>
      <c r="I43" s="15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K2" sqref="K2:M2"/>
    </sheetView>
  </sheetViews>
  <sheetFormatPr baseColWidth="10" defaultColWidth="9.140625" defaultRowHeight="15"/>
  <cols>
    <col min="1" max="1" width="32.5703125" customWidth="1"/>
    <col min="5" max="5" width="21.28515625" customWidth="1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s="9" t="s">
        <v>53</v>
      </c>
      <c r="B2" s="9">
        <v>92</v>
      </c>
      <c r="C2" s="9">
        <v>98</v>
      </c>
      <c r="D2" s="9">
        <v>94.985729847494554</v>
      </c>
      <c r="E2" s="16" t="s">
        <v>249</v>
      </c>
      <c r="G2" s="17">
        <f>AVERAGE(B2:B8)</f>
        <v>93.714285714285708</v>
      </c>
      <c r="H2" s="17">
        <f>AVERAGE(C2:C8)</f>
        <v>98</v>
      </c>
      <c r="I2" s="17">
        <f>AVERAGE(D2:D8)</f>
        <v>96.113398692810463</v>
      </c>
      <c r="K2" s="6">
        <f>AVERAGE(G3:G36)</f>
        <v>237.03571428571431</v>
      </c>
      <c r="L2" s="6">
        <f>AVERAGE(H3:H43)</f>
        <v>242.22857142857143</v>
      </c>
      <c r="M2" s="6">
        <f>AVERAGE(I3:I43)</f>
        <v>239.27954832923069</v>
      </c>
    </row>
    <row r="3" spans="1:13">
      <c r="A3" s="9" t="s">
        <v>54</v>
      </c>
      <c r="B3" s="9">
        <v>94</v>
      </c>
      <c r="C3" s="9">
        <v>98</v>
      </c>
      <c r="D3" s="9">
        <v>96.297984749455338</v>
      </c>
      <c r="E3" s="16"/>
      <c r="G3" s="17"/>
      <c r="H3" s="17"/>
      <c r="I3" s="17"/>
    </row>
    <row r="4" spans="1:13">
      <c r="A4" s="9" t="s">
        <v>55</v>
      </c>
      <c r="B4" s="9">
        <v>94</v>
      </c>
      <c r="C4" s="9">
        <v>98</v>
      </c>
      <c r="D4" s="9">
        <v>96.33709150326797</v>
      </c>
      <c r="E4" s="16"/>
      <c r="G4" s="17"/>
      <c r="H4" s="17"/>
      <c r="I4" s="17"/>
    </row>
    <row r="5" spans="1:13">
      <c r="A5" s="9" t="s">
        <v>56</v>
      </c>
      <c r="B5" s="9">
        <v>94</v>
      </c>
      <c r="C5" s="9">
        <v>98</v>
      </c>
      <c r="D5" s="9">
        <v>96.312908496732021</v>
      </c>
      <c r="E5" s="16"/>
      <c r="G5" s="17"/>
      <c r="H5" s="17"/>
      <c r="I5" s="17"/>
    </row>
    <row r="6" spans="1:13">
      <c r="A6" s="9" t="s">
        <v>57</v>
      </c>
      <c r="B6" s="9">
        <v>94</v>
      </c>
      <c r="C6" s="9">
        <v>98</v>
      </c>
      <c r="D6" s="9">
        <v>96.292919389978209</v>
      </c>
      <c r="E6" s="16"/>
      <c r="G6" s="17"/>
      <c r="H6" s="17"/>
      <c r="I6" s="17"/>
    </row>
    <row r="7" spans="1:13">
      <c r="A7" s="9" t="s">
        <v>58</v>
      </c>
      <c r="B7" s="9">
        <v>94</v>
      </c>
      <c r="C7" s="9">
        <v>98</v>
      </c>
      <c r="D7" s="9">
        <v>96.265849673202609</v>
      </c>
      <c r="E7" s="16"/>
      <c r="G7" s="17"/>
      <c r="H7" s="17"/>
      <c r="I7" s="17"/>
    </row>
    <row r="8" spans="1:13">
      <c r="A8" s="9" t="s">
        <v>59</v>
      </c>
      <c r="B8" s="9">
        <v>94</v>
      </c>
      <c r="C8" s="9">
        <v>98</v>
      </c>
      <c r="D8" s="9">
        <v>96.301307189542484</v>
      </c>
      <c r="E8" s="16"/>
      <c r="G8" s="17"/>
      <c r="H8" s="17"/>
      <c r="I8" s="17"/>
    </row>
    <row r="9" spans="1:13">
      <c r="A9" s="4" t="s">
        <v>60</v>
      </c>
      <c r="B9" s="4">
        <v>231</v>
      </c>
      <c r="C9" s="4">
        <v>239</v>
      </c>
      <c r="D9" s="4">
        <v>234.81416122004359</v>
      </c>
      <c r="E9" s="15" t="s">
        <v>250</v>
      </c>
      <c r="G9" s="15">
        <f>AVERAGE(B9:B15)</f>
        <v>232.85714285714286</v>
      </c>
      <c r="H9" s="15">
        <f>AVERAGE(C9:C15)</f>
        <v>239</v>
      </c>
      <c r="I9" s="15">
        <f t="shared" ref="I9" si="0">AVERAGE(D9:D15)</f>
        <v>236.19103641456584</v>
      </c>
    </row>
    <row r="10" spans="1:13">
      <c r="A10" s="4" t="s">
        <v>61</v>
      </c>
      <c r="B10" s="4">
        <v>233</v>
      </c>
      <c r="C10" s="4">
        <v>239</v>
      </c>
      <c r="D10" s="4">
        <v>236.41781045751631</v>
      </c>
      <c r="E10" s="15"/>
      <c r="G10" s="15"/>
      <c r="H10" s="15"/>
      <c r="I10" s="15"/>
    </row>
    <row r="11" spans="1:13">
      <c r="A11" s="4" t="s">
        <v>62</v>
      </c>
      <c r="B11" s="4">
        <v>233</v>
      </c>
      <c r="C11" s="4">
        <v>239</v>
      </c>
      <c r="D11" s="4">
        <v>236.3814814814815</v>
      </c>
      <c r="E11" s="15"/>
      <c r="G11" s="15"/>
      <c r="H11" s="15"/>
      <c r="I11" s="15"/>
    </row>
    <row r="12" spans="1:13">
      <c r="A12" s="4" t="s">
        <v>63</v>
      </c>
      <c r="B12" s="4">
        <v>233</v>
      </c>
      <c r="C12" s="4">
        <v>239</v>
      </c>
      <c r="D12" s="4">
        <v>236.40936819172109</v>
      </c>
      <c r="E12" s="15"/>
      <c r="G12" s="15"/>
      <c r="H12" s="15"/>
      <c r="I12" s="15"/>
    </row>
    <row r="13" spans="1:13">
      <c r="A13" s="4" t="s">
        <v>64</v>
      </c>
      <c r="B13" s="4">
        <v>233</v>
      </c>
      <c r="C13" s="4">
        <v>239</v>
      </c>
      <c r="D13" s="4">
        <v>236.3884531590414</v>
      </c>
      <c r="E13" s="15"/>
      <c r="G13" s="15"/>
      <c r="H13" s="15"/>
      <c r="I13" s="15"/>
    </row>
    <row r="14" spans="1:13">
      <c r="A14" s="4" t="s">
        <v>65</v>
      </c>
      <c r="B14" s="4">
        <v>234</v>
      </c>
      <c r="C14" s="4">
        <v>239</v>
      </c>
      <c r="D14" s="4">
        <v>236.44793028322439</v>
      </c>
      <c r="E14" s="15"/>
      <c r="G14" s="15"/>
      <c r="H14" s="15"/>
      <c r="I14" s="15"/>
    </row>
    <row r="15" spans="1:13">
      <c r="A15" s="4" t="s">
        <v>66</v>
      </c>
      <c r="B15" s="4">
        <v>233</v>
      </c>
      <c r="C15" s="4">
        <v>239</v>
      </c>
      <c r="D15" s="4">
        <v>236.47805010893251</v>
      </c>
      <c r="E15" s="15"/>
      <c r="G15" s="15"/>
      <c r="H15" s="15"/>
      <c r="I15" s="15"/>
    </row>
    <row r="16" spans="1:13">
      <c r="A16" s="6" t="s">
        <v>60</v>
      </c>
      <c r="B16" s="6">
        <v>239</v>
      </c>
      <c r="C16" s="6">
        <v>245</v>
      </c>
      <c r="D16" s="6">
        <v>241.22854030501091</v>
      </c>
      <c r="E16" s="16" t="s">
        <v>251</v>
      </c>
      <c r="G16" s="15">
        <f t="shared" ref="G16:I16" si="1">AVERAGE(B16:B22)</f>
        <v>240.57142857142858</v>
      </c>
      <c r="H16" s="15">
        <f t="shared" si="1"/>
        <v>245.14285714285714</v>
      </c>
      <c r="I16" s="15">
        <f t="shared" si="1"/>
        <v>242.57254901960786</v>
      </c>
    </row>
    <row r="17" spans="1:9">
      <c r="A17" s="6" t="s">
        <v>61</v>
      </c>
      <c r="B17" s="6">
        <v>241</v>
      </c>
      <c r="C17" s="6">
        <v>245</v>
      </c>
      <c r="D17" s="6">
        <v>242.83556644880181</v>
      </c>
      <c r="E17" s="16"/>
      <c r="G17" s="15"/>
      <c r="H17" s="15"/>
      <c r="I17" s="15"/>
    </row>
    <row r="18" spans="1:9">
      <c r="A18" s="6" t="s">
        <v>62</v>
      </c>
      <c r="B18" s="6">
        <v>241</v>
      </c>
      <c r="C18" s="6">
        <v>245</v>
      </c>
      <c r="D18" s="6">
        <v>242.76726579520701</v>
      </c>
      <c r="E18" s="16"/>
      <c r="G18" s="15"/>
      <c r="H18" s="15"/>
      <c r="I18" s="15"/>
    </row>
    <row r="19" spans="1:9">
      <c r="A19" s="6" t="s">
        <v>63</v>
      </c>
      <c r="B19" s="6">
        <v>241</v>
      </c>
      <c r="C19" s="6">
        <v>246</v>
      </c>
      <c r="D19" s="6">
        <v>242.77336601307189</v>
      </c>
      <c r="E19" s="16"/>
      <c r="G19" s="15"/>
      <c r="H19" s="15"/>
      <c r="I19" s="15"/>
    </row>
    <row r="20" spans="1:9">
      <c r="A20" s="6" t="s">
        <v>64</v>
      </c>
      <c r="B20" s="6">
        <v>241</v>
      </c>
      <c r="C20" s="6">
        <v>245</v>
      </c>
      <c r="D20" s="6">
        <v>242.76100217864919</v>
      </c>
      <c r="E20" s="16"/>
      <c r="G20" s="15"/>
      <c r="H20" s="15"/>
      <c r="I20" s="15"/>
    </row>
    <row r="21" spans="1:9">
      <c r="A21" s="6" t="s">
        <v>65</v>
      </c>
      <c r="B21" s="6">
        <v>240</v>
      </c>
      <c r="C21" s="6">
        <v>245</v>
      </c>
      <c r="D21" s="6">
        <v>242.82619825708059</v>
      </c>
      <c r="E21" s="16"/>
      <c r="G21" s="15"/>
      <c r="H21" s="15"/>
      <c r="I21" s="15"/>
    </row>
    <row r="22" spans="1:9">
      <c r="A22" s="6" t="s">
        <v>66</v>
      </c>
      <c r="B22" s="6">
        <v>241</v>
      </c>
      <c r="C22" s="6">
        <v>245</v>
      </c>
      <c r="D22" s="6">
        <v>242.81590413943351</v>
      </c>
      <c r="E22" s="16"/>
      <c r="G22" s="15"/>
      <c r="H22" s="15"/>
      <c r="I22" s="15"/>
    </row>
    <row r="23" spans="1:9">
      <c r="A23" s="6" t="s">
        <v>67</v>
      </c>
      <c r="B23" s="6">
        <v>241</v>
      </c>
      <c r="C23" s="6">
        <v>247</v>
      </c>
      <c r="D23" s="6">
        <v>244.1134531590414</v>
      </c>
      <c r="E23" s="15" t="s">
        <v>252</v>
      </c>
      <c r="G23" s="15">
        <f t="shared" ref="G23:I23" si="2">AVERAGE(B23:B29)</f>
        <v>242.28571428571428</v>
      </c>
      <c r="H23" s="15">
        <f t="shared" si="2"/>
        <v>247.28571428571428</v>
      </c>
      <c r="I23" s="15">
        <f t="shared" si="2"/>
        <v>245.06938997821354</v>
      </c>
    </row>
    <row r="24" spans="1:9">
      <c r="A24" s="6" t="s">
        <v>68</v>
      </c>
      <c r="B24" s="6">
        <v>242</v>
      </c>
      <c r="C24" s="6">
        <v>247</v>
      </c>
      <c r="D24" s="6">
        <v>245.1964596949891</v>
      </c>
      <c r="E24" s="15"/>
      <c r="G24" s="15"/>
      <c r="H24" s="15"/>
      <c r="I24" s="15"/>
    </row>
    <row r="25" spans="1:9">
      <c r="A25" s="6" t="s">
        <v>69</v>
      </c>
      <c r="B25" s="6">
        <v>243</v>
      </c>
      <c r="C25" s="6">
        <v>248</v>
      </c>
      <c r="D25" s="6">
        <v>245.20838779956429</v>
      </c>
      <c r="E25" s="15"/>
      <c r="G25" s="15"/>
      <c r="H25" s="15"/>
      <c r="I25" s="15"/>
    </row>
    <row r="26" spans="1:9">
      <c r="A26" s="6" t="s">
        <v>70</v>
      </c>
      <c r="B26" s="6">
        <v>242</v>
      </c>
      <c r="C26" s="6">
        <v>247</v>
      </c>
      <c r="D26" s="6">
        <v>245.19172113289761</v>
      </c>
      <c r="E26" s="15"/>
      <c r="G26" s="15"/>
      <c r="H26" s="15"/>
      <c r="I26" s="15"/>
    </row>
    <row r="27" spans="1:9">
      <c r="A27" s="6" t="s">
        <v>71</v>
      </c>
      <c r="B27" s="6">
        <v>242</v>
      </c>
      <c r="C27" s="6">
        <v>247</v>
      </c>
      <c r="D27" s="6">
        <v>245.24961873638341</v>
      </c>
      <c r="E27" s="15"/>
      <c r="G27" s="15"/>
      <c r="H27" s="15"/>
      <c r="I27" s="15"/>
    </row>
    <row r="28" spans="1:9">
      <c r="A28" s="6" t="s">
        <v>72</v>
      </c>
      <c r="B28" s="6">
        <v>243</v>
      </c>
      <c r="C28" s="6">
        <v>247</v>
      </c>
      <c r="D28" s="6">
        <v>245.2533769063181</v>
      </c>
      <c r="E28" s="15"/>
      <c r="G28" s="15"/>
      <c r="H28" s="15"/>
      <c r="I28" s="15"/>
    </row>
    <row r="29" spans="1:9">
      <c r="A29" s="6" t="s">
        <v>73</v>
      </c>
      <c r="B29" s="6">
        <v>243</v>
      </c>
      <c r="C29" s="6">
        <v>248</v>
      </c>
      <c r="D29" s="6">
        <v>245.27271241830061</v>
      </c>
      <c r="E29" s="15"/>
      <c r="G29" s="15"/>
      <c r="H29" s="15"/>
      <c r="I29" s="15"/>
    </row>
    <row r="30" spans="1:9">
      <c r="A30" s="6" t="s">
        <v>74</v>
      </c>
      <c r="B30" s="6">
        <v>229</v>
      </c>
      <c r="C30" s="6">
        <v>238</v>
      </c>
      <c r="D30" s="6">
        <v>234.38463636363639</v>
      </c>
      <c r="E30" s="16" t="s">
        <v>253</v>
      </c>
      <c r="G30" s="15">
        <f t="shared" ref="G30:I30" si="3">AVERAGE(B30:B36)</f>
        <v>232.42857142857142</v>
      </c>
      <c r="H30" s="15">
        <f t="shared" si="3"/>
        <v>240</v>
      </c>
      <c r="I30" s="15">
        <f t="shared" si="3"/>
        <v>236.38690909090911</v>
      </c>
    </row>
    <row r="31" spans="1:9">
      <c r="A31" s="6" t="s">
        <v>75</v>
      </c>
      <c r="B31" s="6">
        <v>233</v>
      </c>
      <c r="C31" s="6">
        <v>240</v>
      </c>
      <c r="D31" s="6">
        <v>236.76890909090909</v>
      </c>
      <c r="E31" s="16"/>
      <c r="G31" s="15"/>
      <c r="H31" s="15"/>
      <c r="I31" s="15"/>
    </row>
    <row r="32" spans="1:9">
      <c r="A32" s="6" t="s">
        <v>76</v>
      </c>
      <c r="B32" s="6">
        <v>233</v>
      </c>
      <c r="C32" s="6">
        <v>240</v>
      </c>
      <c r="D32" s="6">
        <v>236.72263636363641</v>
      </c>
      <c r="E32" s="16"/>
      <c r="G32" s="15"/>
      <c r="H32" s="15"/>
      <c r="I32" s="15"/>
    </row>
    <row r="33" spans="1:9">
      <c r="A33" s="6" t="s">
        <v>77</v>
      </c>
      <c r="B33" s="6">
        <v>233</v>
      </c>
      <c r="C33" s="6">
        <v>240</v>
      </c>
      <c r="D33" s="6">
        <v>236.6968181818182</v>
      </c>
      <c r="E33" s="16"/>
      <c r="G33" s="15"/>
      <c r="H33" s="15"/>
      <c r="I33" s="15"/>
    </row>
    <row r="34" spans="1:9">
      <c r="A34" s="6" t="s">
        <v>78</v>
      </c>
      <c r="B34" s="6">
        <v>233</v>
      </c>
      <c r="C34" s="6">
        <v>241</v>
      </c>
      <c r="D34" s="6">
        <v>236.70500000000001</v>
      </c>
      <c r="E34" s="16"/>
      <c r="G34" s="15"/>
      <c r="H34" s="15"/>
      <c r="I34" s="15"/>
    </row>
    <row r="35" spans="1:9">
      <c r="A35" s="6" t="s">
        <v>79</v>
      </c>
      <c r="B35" s="6">
        <v>233</v>
      </c>
      <c r="C35" s="6">
        <v>241</v>
      </c>
      <c r="D35" s="6">
        <v>236.7206363636364</v>
      </c>
      <c r="E35" s="16"/>
      <c r="G35" s="15"/>
      <c r="H35" s="15"/>
      <c r="I35" s="15"/>
    </row>
    <row r="36" spans="1:9">
      <c r="A36" s="6" t="s">
        <v>80</v>
      </c>
      <c r="B36" s="6">
        <v>233</v>
      </c>
      <c r="C36" s="6">
        <v>240</v>
      </c>
      <c r="D36" s="6">
        <v>236.70972727272729</v>
      </c>
      <c r="E36" s="16"/>
      <c r="G36" s="15"/>
      <c r="H36" s="15"/>
      <c r="I36" s="15"/>
    </row>
    <row r="37" spans="1:9">
      <c r="A37" s="6" t="s">
        <v>81</v>
      </c>
      <c r="B37" s="6">
        <v>230</v>
      </c>
      <c r="C37" s="6">
        <v>238</v>
      </c>
      <c r="D37" s="6">
        <v>234.57945454545461</v>
      </c>
      <c r="E37" s="15" t="s">
        <v>254</v>
      </c>
      <c r="G37" s="15">
        <f t="shared" ref="G37:I37" si="4">AVERAGE(B37:B43)</f>
        <v>232.57142857142858</v>
      </c>
      <c r="H37" s="15">
        <f t="shared" si="4"/>
        <v>239.71428571428572</v>
      </c>
      <c r="I37" s="15">
        <f t="shared" si="4"/>
        <v>236.17785714285716</v>
      </c>
    </row>
    <row r="38" spans="1:9">
      <c r="A38" s="6" t="s">
        <v>82</v>
      </c>
      <c r="B38" s="6">
        <v>233</v>
      </c>
      <c r="C38" s="6">
        <v>240</v>
      </c>
      <c r="D38" s="6">
        <v>236.48081818181819</v>
      </c>
      <c r="E38" s="15"/>
      <c r="G38" s="15"/>
      <c r="H38" s="15"/>
      <c r="I38" s="15"/>
    </row>
    <row r="39" spans="1:9">
      <c r="A39" s="6" t="s">
        <v>83</v>
      </c>
      <c r="B39" s="6">
        <v>233</v>
      </c>
      <c r="C39" s="6">
        <v>240</v>
      </c>
      <c r="D39" s="6">
        <v>236.43954545454551</v>
      </c>
      <c r="E39" s="15"/>
      <c r="G39" s="15"/>
      <c r="H39" s="15"/>
      <c r="I39" s="15"/>
    </row>
    <row r="40" spans="1:9">
      <c r="A40" s="6" t="s">
        <v>84</v>
      </c>
      <c r="B40" s="6">
        <v>233</v>
      </c>
      <c r="C40" s="6">
        <v>240</v>
      </c>
      <c r="D40" s="6">
        <v>236.44236363636361</v>
      </c>
      <c r="E40" s="15"/>
      <c r="G40" s="15"/>
      <c r="H40" s="15"/>
      <c r="I40" s="15"/>
    </row>
    <row r="41" spans="1:9">
      <c r="A41" s="6" t="s">
        <v>85</v>
      </c>
      <c r="B41" s="6">
        <v>233</v>
      </c>
      <c r="C41" s="6">
        <v>240</v>
      </c>
      <c r="D41" s="6">
        <v>236.46145454545459</v>
      </c>
      <c r="E41" s="15"/>
      <c r="G41" s="15"/>
      <c r="H41" s="15"/>
      <c r="I41" s="15"/>
    </row>
    <row r="42" spans="1:9">
      <c r="A42" s="6" t="s">
        <v>86</v>
      </c>
      <c r="B42" s="6">
        <v>233</v>
      </c>
      <c r="C42" s="6">
        <v>240</v>
      </c>
      <c r="D42" s="6">
        <v>236.41518181818179</v>
      </c>
      <c r="E42" s="15"/>
      <c r="G42" s="15"/>
      <c r="H42" s="15"/>
      <c r="I42" s="15"/>
    </row>
    <row r="43" spans="1:9">
      <c r="A43" s="6" t="s">
        <v>87</v>
      </c>
      <c r="B43" s="6">
        <v>233</v>
      </c>
      <c r="C43" s="6">
        <v>240</v>
      </c>
      <c r="D43" s="6">
        <v>236.42618181818179</v>
      </c>
      <c r="E43" s="15"/>
      <c r="G43" s="15"/>
      <c r="H43" s="15"/>
      <c r="I43" s="15"/>
    </row>
  </sheetData>
  <mergeCells count="24">
    <mergeCell ref="E23:E29"/>
    <mergeCell ref="E30:E36"/>
    <mergeCell ref="E37:E43"/>
    <mergeCell ref="G2:G8"/>
    <mergeCell ref="H2:H8"/>
    <mergeCell ref="G9:G15"/>
    <mergeCell ref="G16:G22"/>
    <mergeCell ref="G23:G29"/>
    <mergeCell ref="G30:G36"/>
    <mergeCell ref="G37:G43"/>
    <mergeCell ref="H9:H15"/>
    <mergeCell ref="H16:H22"/>
    <mergeCell ref="H23:H29"/>
    <mergeCell ref="H30:H36"/>
    <mergeCell ref="H37:H43"/>
    <mergeCell ref="E2:E8"/>
    <mergeCell ref="E9:E15"/>
    <mergeCell ref="E16:E22"/>
    <mergeCell ref="I37:I43"/>
    <mergeCell ref="I2:I8"/>
    <mergeCell ref="I9:I15"/>
    <mergeCell ref="I16:I22"/>
    <mergeCell ref="I23:I29"/>
    <mergeCell ref="I30:I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37" workbookViewId="0">
      <selection activeCell="I9" sqref="I9:I15"/>
    </sheetView>
  </sheetViews>
  <sheetFormatPr baseColWidth="10" defaultRowHeight="15"/>
  <cols>
    <col min="1" max="1" width="32" customWidth="1"/>
    <col min="5" max="5" width="21.28515625" customWidth="1"/>
    <col min="6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"/>
      <c r="G1" s="3" t="s">
        <v>1</v>
      </c>
      <c r="H1" s="3" t="s">
        <v>2</v>
      </c>
      <c r="I1" s="3" t="s">
        <v>3</v>
      </c>
      <c r="K1" s="10" t="s">
        <v>1</v>
      </c>
      <c r="L1" s="10" t="s">
        <v>2</v>
      </c>
      <c r="M1" s="10" t="s">
        <v>3</v>
      </c>
    </row>
    <row r="2" spans="1:13">
      <c r="A2" s="9"/>
      <c r="B2" s="9" t="s">
        <v>255</v>
      </c>
      <c r="C2" s="9" t="s">
        <v>255</v>
      </c>
      <c r="D2" s="9" t="s">
        <v>255</v>
      </c>
      <c r="E2" s="16" t="s">
        <v>249</v>
      </c>
      <c r="G2" s="17" t="e">
        <f>AVERAGE(B2:B8)</f>
        <v>#DIV/0!</v>
      </c>
      <c r="H2" s="17" t="e">
        <f>AVERAGE(C2:C8)</f>
        <v>#DIV/0!</v>
      </c>
      <c r="I2" s="17" t="e">
        <f>AVERAGE(D2:D8)</f>
        <v>#DIV/0!</v>
      </c>
      <c r="K2" s="4">
        <f>AVERAGE(G3:G36)</f>
        <v>93.071428571428584</v>
      </c>
      <c r="L2" s="4">
        <f>AVERAGE(H3:H43)</f>
        <v>102.4</v>
      </c>
      <c r="M2" s="4">
        <f>AVERAGE(I3:I43)</f>
        <v>98.610536904054541</v>
      </c>
    </row>
    <row r="3" spans="1:13">
      <c r="A3" s="9"/>
      <c r="B3" s="9" t="s">
        <v>255</v>
      </c>
      <c r="C3" s="9" t="s">
        <v>255</v>
      </c>
      <c r="D3" s="9" t="s">
        <v>255</v>
      </c>
      <c r="E3" s="16"/>
      <c r="G3" s="17"/>
      <c r="H3" s="17"/>
      <c r="I3" s="17"/>
    </row>
    <row r="4" spans="1:13">
      <c r="A4" s="9"/>
      <c r="B4" s="9" t="s">
        <v>255</v>
      </c>
      <c r="C4" s="9" t="s">
        <v>255</v>
      </c>
      <c r="D4" s="9" t="s">
        <v>255</v>
      </c>
      <c r="E4" s="16"/>
      <c r="G4" s="17"/>
      <c r="H4" s="17"/>
      <c r="I4" s="17"/>
    </row>
    <row r="5" spans="1:13">
      <c r="A5" s="9"/>
      <c r="B5" s="9" t="s">
        <v>255</v>
      </c>
      <c r="C5" s="9" t="s">
        <v>255</v>
      </c>
      <c r="D5" s="9" t="s">
        <v>255</v>
      </c>
      <c r="E5" s="16"/>
      <c r="G5" s="17"/>
      <c r="H5" s="17"/>
      <c r="I5" s="17"/>
    </row>
    <row r="6" spans="1:13">
      <c r="A6" s="9"/>
      <c r="B6" s="9" t="s">
        <v>255</v>
      </c>
      <c r="C6" s="9" t="s">
        <v>255</v>
      </c>
      <c r="D6" s="9" t="s">
        <v>255</v>
      </c>
      <c r="E6" s="16"/>
      <c r="G6" s="17"/>
      <c r="H6" s="17"/>
      <c r="I6" s="17"/>
    </row>
    <row r="7" spans="1:13">
      <c r="A7" s="9"/>
      <c r="B7" s="9" t="s">
        <v>255</v>
      </c>
      <c r="C7" s="9" t="s">
        <v>255</v>
      </c>
      <c r="D7" s="9" t="s">
        <v>255</v>
      </c>
      <c r="E7" s="16"/>
      <c r="G7" s="17"/>
      <c r="H7" s="17"/>
      <c r="I7" s="17"/>
    </row>
    <row r="8" spans="1:13">
      <c r="A8" s="9"/>
      <c r="B8" s="9" t="s">
        <v>255</v>
      </c>
      <c r="C8" s="9" t="s">
        <v>255</v>
      </c>
      <c r="D8" s="9" t="s">
        <v>255</v>
      </c>
      <c r="E8" s="16"/>
      <c r="G8" s="17"/>
      <c r="H8" s="17"/>
      <c r="I8" s="17"/>
    </row>
    <row r="9" spans="1:13">
      <c r="A9" s="6" t="s">
        <v>88</v>
      </c>
      <c r="B9" s="6">
        <v>89</v>
      </c>
      <c r="C9" s="6">
        <v>96</v>
      </c>
      <c r="D9" s="6">
        <v>92.878213507625276</v>
      </c>
      <c r="E9" s="15" t="s">
        <v>250</v>
      </c>
      <c r="G9" s="15">
        <f>AVERAGE(B9:B15)</f>
        <v>90.714285714285708</v>
      </c>
      <c r="H9" s="15">
        <f>AVERAGE(C9:C15)</f>
        <v>96.714285714285708</v>
      </c>
      <c r="I9" s="15">
        <f t="shared" ref="I9" si="0">AVERAGE(D9:D15)</f>
        <v>93.578944911297853</v>
      </c>
    </row>
    <row r="10" spans="1:13">
      <c r="A10" s="6" t="s">
        <v>89</v>
      </c>
      <c r="B10" s="6">
        <v>91</v>
      </c>
      <c r="C10" s="6">
        <v>97</v>
      </c>
      <c r="D10" s="6">
        <v>93.670043572984753</v>
      </c>
      <c r="E10" s="15"/>
      <c r="G10" s="15"/>
      <c r="H10" s="15"/>
      <c r="I10" s="15"/>
    </row>
    <row r="11" spans="1:13">
      <c r="A11" s="6" t="s">
        <v>90</v>
      </c>
      <c r="B11" s="6">
        <v>91</v>
      </c>
      <c r="C11" s="6">
        <v>96</v>
      </c>
      <c r="D11" s="6">
        <v>93.657679738562095</v>
      </c>
      <c r="E11" s="15"/>
      <c r="G11" s="15"/>
      <c r="H11" s="15"/>
      <c r="I11" s="15"/>
    </row>
    <row r="12" spans="1:13">
      <c r="A12" s="6" t="s">
        <v>91</v>
      </c>
      <c r="B12" s="6">
        <v>91</v>
      </c>
      <c r="C12" s="6">
        <v>97</v>
      </c>
      <c r="D12" s="6">
        <v>93.700326797385614</v>
      </c>
      <c r="E12" s="15"/>
      <c r="G12" s="15"/>
      <c r="H12" s="15"/>
      <c r="I12" s="15"/>
    </row>
    <row r="13" spans="1:13">
      <c r="A13" s="6" t="s">
        <v>92</v>
      </c>
      <c r="B13" s="6">
        <v>91</v>
      </c>
      <c r="C13" s="6">
        <v>97</v>
      </c>
      <c r="D13" s="6">
        <v>93.70920479302832</v>
      </c>
      <c r="E13" s="15"/>
      <c r="G13" s="15"/>
      <c r="H13" s="15"/>
      <c r="I13" s="15"/>
    </row>
    <row r="14" spans="1:13">
      <c r="A14" s="6" t="s">
        <v>93</v>
      </c>
      <c r="B14" s="6">
        <v>91</v>
      </c>
      <c r="C14" s="6">
        <v>97</v>
      </c>
      <c r="D14" s="6">
        <v>93.703376906318084</v>
      </c>
      <c r="E14" s="15"/>
      <c r="G14" s="15"/>
      <c r="H14" s="15"/>
      <c r="I14" s="15"/>
    </row>
    <row r="15" spans="1:13">
      <c r="A15" s="6" t="s">
        <v>94</v>
      </c>
      <c r="B15" s="6">
        <v>91</v>
      </c>
      <c r="C15" s="6">
        <v>97</v>
      </c>
      <c r="D15" s="6">
        <v>93.73376906318083</v>
      </c>
      <c r="E15" s="15"/>
      <c r="G15" s="15"/>
      <c r="H15" s="15"/>
      <c r="I15" s="15"/>
    </row>
    <row r="16" spans="1:13">
      <c r="A16" s="6" t="s">
        <v>88</v>
      </c>
      <c r="B16" s="6">
        <v>93</v>
      </c>
      <c r="C16" s="6">
        <v>255</v>
      </c>
      <c r="D16" s="6">
        <v>210.68186274509799</v>
      </c>
      <c r="E16" s="16" t="s">
        <v>251</v>
      </c>
      <c r="G16" s="15">
        <f t="shared" ref="G16:I16" si="1">AVERAGE(B16:B22)</f>
        <v>94</v>
      </c>
      <c r="H16" s="15">
        <f t="shared" si="1"/>
        <v>120.42857142857143</v>
      </c>
      <c r="I16" s="15">
        <f t="shared" si="1"/>
        <v>112.86528166822283</v>
      </c>
    </row>
    <row r="17" spans="1:9">
      <c r="A17" s="6" t="s">
        <v>89</v>
      </c>
      <c r="B17" s="6">
        <v>94</v>
      </c>
      <c r="C17" s="6">
        <v>98</v>
      </c>
      <c r="D17" s="6">
        <v>96.578104575163394</v>
      </c>
      <c r="E17" s="16"/>
      <c r="G17" s="15"/>
      <c r="H17" s="15"/>
      <c r="I17" s="15"/>
    </row>
    <row r="18" spans="1:9">
      <c r="A18" s="6" t="s">
        <v>90</v>
      </c>
      <c r="B18" s="6">
        <v>94</v>
      </c>
      <c r="C18" s="6">
        <v>98</v>
      </c>
      <c r="D18" s="6">
        <v>96.550272331154687</v>
      </c>
      <c r="E18" s="16"/>
      <c r="G18" s="15"/>
      <c r="H18" s="15"/>
      <c r="I18" s="15"/>
    </row>
    <row r="19" spans="1:9">
      <c r="A19" s="6" t="s">
        <v>91</v>
      </c>
      <c r="B19" s="6">
        <v>95</v>
      </c>
      <c r="C19" s="6">
        <v>98</v>
      </c>
      <c r="D19" s="6">
        <v>96.569281045751637</v>
      </c>
      <c r="E19" s="16"/>
      <c r="G19" s="15"/>
      <c r="H19" s="15"/>
      <c r="I19" s="15"/>
    </row>
    <row r="20" spans="1:9">
      <c r="A20" s="6" t="s">
        <v>92</v>
      </c>
      <c r="B20" s="6">
        <v>94</v>
      </c>
      <c r="C20" s="6">
        <v>98</v>
      </c>
      <c r="D20" s="6">
        <v>96.555065359477126</v>
      </c>
      <c r="E20" s="16"/>
      <c r="G20" s="15"/>
      <c r="H20" s="15"/>
      <c r="I20" s="15"/>
    </row>
    <row r="21" spans="1:9">
      <c r="A21" s="6" t="s">
        <v>93</v>
      </c>
      <c r="B21" s="6">
        <v>94</v>
      </c>
      <c r="C21" s="6">
        <v>98</v>
      </c>
      <c r="D21" s="6">
        <v>96.545370370370364</v>
      </c>
      <c r="E21" s="16"/>
      <c r="G21" s="15"/>
      <c r="H21" s="15"/>
      <c r="I21" s="15"/>
    </row>
    <row r="22" spans="1:9">
      <c r="A22" s="6" t="s">
        <v>94</v>
      </c>
      <c r="B22" s="6">
        <v>94</v>
      </c>
      <c r="C22" s="6">
        <v>98</v>
      </c>
      <c r="D22" s="6">
        <v>96.577015250544662</v>
      </c>
      <c r="E22" s="16"/>
      <c r="G22" s="15"/>
      <c r="H22" s="15"/>
      <c r="I22" s="15"/>
    </row>
    <row r="23" spans="1:9">
      <c r="A23" s="6" t="s">
        <v>95</v>
      </c>
      <c r="B23" s="6">
        <v>95</v>
      </c>
      <c r="C23" s="6">
        <v>101</v>
      </c>
      <c r="D23" s="6">
        <v>98.405610021786487</v>
      </c>
      <c r="E23" s="15" t="s">
        <v>252</v>
      </c>
      <c r="G23" s="15">
        <f t="shared" ref="G23:I23" si="2">AVERAGE(B23:B29)</f>
        <v>96.714285714285708</v>
      </c>
      <c r="H23" s="15">
        <f t="shared" si="2"/>
        <v>101</v>
      </c>
      <c r="I23" s="15">
        <f t="shared" si="2"/>
        <v>99.147665732959851</v>
      </c>
    </row>
    <row r="24" spans="1:9">
      <c r="A24" s="6" t="s">
        <v>96</v>
      </c>
      <c r="B24" s="6">
        <v>97</v>
      </c>
      <c r="C24" s="6">
        <v>101</v>
      </c>
      <c r="D24" s="6">
        <v>99.264215686274511</v>
      </c>
      <c r="E24" s="15"/>
      <c r="G24" s="15"/>
      <c r="H24" s="15"/>
      <c r="I24" s="15"/>
    </row>
    <row r="25" spans="1:9">
      <c r="A25" s="6" t="s">
        <v>97</v>
      </c>
      <c r="B25" s="6">
        <v>97</v>
      </c>
      <c r="C25" s="6">
        <v>101</v>
      </c>
      <c r="D25" s="6">
        <v>99.258496732026146</v>
      </c>
      <c r="E25" s="15"/>
      <c r="G25" s="15"/>
      <c r="H25" s="15"/>
      <c r="I25" s="15"/>
    </row>
    <row r="26" spans="1:9">
      <c r="A26" s="6" t="s">
        <v>98</v>
      </c>
      <c r="B26" s="6">
        <v>97</v>
      </c>
      <c r="C26" s="6">
        <v>101</v>
      </c>
      <c r="D26" s="6">
        <v>99.280065359477121</v>
      </c>
      <c r="E26" s="15"/>
      <c r="G26" s="15"/>
      <c r="H26" s="15"/>
      <c r="I26" s="15"/>
    </row>
    <row r="27" spans="1:9">
      <c r="A27" s="6" t="s">
        <v>99</v>
      </c>
      <c r="B27" s="6">
        <v>97</v>
      </c>
      <c r="C27" s="6">
        <v>101</v>
      </c>
      <c r="D27" s="6">
        <v>99.290032679738559</v>
      </c>
      <c r="E27" s="15"/>
      <c r="G27" s="15"/>
      <c r="H27" s="15"/>
      <c r="I27" s="15"/>
    </row>
    <row r="28" spans="1:9">
      <c r="A28" s="6" t="s">
        <v>100</v>
      </c>
      <c r="B28" s="6">
        <v>97</v>
      </c>
      <c r="C28" s="6">
        <v>101</v>
      </c>
      <c r="D28" s="6">
        <v>99.257407407407413</v>
      </c>
      <c r="E28" s="15"/>
      <c r="G28" s="15"/>
      <c r="H28" s="15"/>
      <c r="I28" s="15"/>
    </row>
    <row r="29" spans="1:9">
      <c r="A29" s="6" t="s">
        <v>101</v>
      </c>
      <c r="B29" s="6">
        <v>97</v>
      </c>
      <c r="C29" s="6">
        <v>101</v>
      </c>
      <c r="D29" s="6">
        <v>99.277832244008721</v>
      </c>
      <c r="E29" s="15"/>
      <c r="G29" s="15"/>
      <c r="H29" s="15"/>
      <c r="I29" s="15"/>
    </row>
    <row r="30" spans="1:9">
      <c r="A30" s="6" t="s">
        <v>102</v>
      </c>
      <c r="B30" s="6">
        <v>89</v>
      </c>
      <c r="C30" s="6">
        <v>97</v>
      </c>
      <c r="D30" s="6">
        <v>92.823999999999998</v>
      </c>
      <c r="E30" s="16" t="s">
        <v>253</v>
      </c>
      <c r="G30" s="15">
        <f t="shared" ref="G30:I30" si="3">AVERAGE(B30:B36)</f>
        <v>90.857142857142861</v>
      </c>
      <c r="H30" s="15">
        <f t="shared" si="3"/>
        <v>97</v>
      </c>
      <c r="I30" s="15">
        <f t="shared" si="3"/>
        <v>93.775506493506484</v>
      </c>
    </row>
    <row r="31" spans="1:9">
      <c r="A31" s="6" t="s">
        <v>103</v>
      </c>
      <c r="B31" s="6">
        <v>91</v>
      </c>
      <c r="C31" s="6">
        <v>97</v>
      </c>
      <c r="D31" s="6">
        <v>93.913545454545456</v>
      </c>
      <c r="E31" s="16"/>
      <c r="G31" s="15"/>
      <c r="H31" s="15"/>
      <c r="I31" s="15"/>
    </row>
    <row r="32" spans="1:9">
      <c r="A32" s="6" t="s">
        <v>104</v>
      </c>
      <c r="B32" s="6">
        <v>91</v>
      </c>
      <c r="C32" s="6">
        <v>97</v>
      </c>
      <c r="D32" s="6">
        <v>93.941181818181818</v>
      </c>
      <c r="E32" s="16"/>
      <c r="G32" s="15"/>
      <c r="H32" s="15"/>
      <c r="I32" s="15"/>
    </row>
    <row r="33" spans="1:9">
      <c r="A33" s="6" t="s">
        <v>105</v>
      </c>
      <c r="B33" s="6">
        <v>91</v>
      </c>
      <c r="C33" s="6">
        <v>97</v>
      </c>
      <c r="D33" s="6">
        <v>93.902636363636361</v>
      </c>
      <c r="E33" s="16"/>
      <c r="G33" s="15"/>
      <c r="H33" s="15"/>
      <c r="I33" s="15"/>
    </row>
    <row r="34" spans="1:9">
      <c r="A34" s="6" t="s">
        <v>106</v>
      </c>
      <c r="B34" s="6">
        <v>91</v>
      </c>
      <c r="C34" s="6">
        <v>97</v>
      </c>
      <c r="D34" s="6">
        <v>93.971727272727279</v>
      </c>
      <c r="E34" s="16"/>
      <c r="G34" s="15"/>
      <c r="H34" s="15"/>
      <c r="I34" s="15"/>
    </row>
    <row r="35" spans="1:9">
      <c r="A35" s="6" t="s">
        <v>107</v>
      </c>
      <c r="B35" s="6">
        <v>92</v>
      </c>
      <c r="C35" s="6">
        <v>97</v>
      </c>
      <c r="D35" s="6">
        <v>93.917181818181817</v>
      </c>
      <c r="E35" s="16"/>
      <c r="G35" s="15"/>
      <c r="H35" s="15"/>
      <c r="I35" s="15"/>
    </row>
    <row r="36" spans="1:9">
      <c r="A36" s="6" t="s">
        <v>108</v>
      </c>
      <c r="B36" s="6">
        <v>91</v>
      </c>
      <c r="C36" s="6">
        <v>97</v>
      </c>
      <c r="D36" s="6">
        <v>93.958272727272728</v>
      </c>
      <c r="E36" s="16"/>
      <c r="G36" s="15"/>
      <c r="H36" s="15"/>
      <c r="I36" s="15"/>
    </row>
    <row r="37" spans="1:9">
      <c r="A37" s="6" t="s">
        <v>109</v>
      </c>
      <c r="B37" s="6">
        <v>89</v>
      </c>
      <c r="C37" s="6">
        <v>96</v>
      </c>
      <c r="D37" s="6">
        <v>92.706181818181818</v>
      </c>
      <c r="E37" s="15" t="s">
        <v>254</v>
      </c>
      <c r="G37" s="15">
        <f t="shared" ref="G37:I37" si="4">AVERAGE(B37:B43)</f>
        <v>90.571428571428569</v>
      </c>
      <c r="H37" s="15">
        <f t="shared" si="4"/>
        <v>96.857142857142861</v>
      </c>
      <c r="I37" s="15">
        <f t="shared" si="4"/>
        <v>93.685285714285698</v>
      </c>
    </row>
    <row r="38" spans="1:9">
      <c r="A38" s="6" t="s">
        <v>110</v>
      </c>
      <c r="B38" s="6">
        <v>91</v>
      </c>
      <c r="C38" s="6">
        <v>97</v>
      </c>
      <c r="D38" s="6">
        <v>93.87709090909091</v>
      </c>
      <c r="E38" s="15"/>
      <c r="G38" s="15"/>
      <c r="H38" s="15"/>
      <c r="I38" s="15"/>
    </row>
    <row r="39" spans="1:9">
      <c r="A39" s="6" t="s">
        <v>111</v>
      </c>
      <c r="B39" s="6">
        <v>90</v>
      </c>
      <c r="C39" s="6">
        <v>97</v>
      </c>
      <c r="D39" s="6">
        <v>93.86336363636363</v>
      </c>
      <c r="E39" s="15"/>
      <c r="G39" s="15"/>
      <c r="H39" s="15"/>
      <c r="I39" s="15"/>
    </row>
    <row r="40" spans="1:9">
      <c r="A40" s="6" t="s">
        <v>112</v>
      </c>
      <c r="B40" s="6">
        <v>91</v>
      </c>
      <c r="C40" s="6">
        <v>97</v>
      </c>
      <c r="D40" s="6">
        <v>93.861181818181819</v>
      </c>
      <c r="E40" s="15"/>
      <c r="G40" s="15"/>
      <c r="H40" s="15"/>
      <c r="I40" s="15"/>
    </row>
    <row r="41" spans="1:9">
      <c r="A41" s="6" t="s">
        <v>113</v>
      </c>
      <c r="B41" s="6">
        <v>91</v>
      </c>
      <c r="C41" s="6">
        <v>97</v>
      </c>
      <c r="D41" s="6">
        <v>93.838272727272724</v>
      </c>
      <c r="E41" s="15"/>
      <c r="G41" s="15"/>
      <c r="H41" s="15"/>
      <c r="I41" s="15"/>
    </row>
    <row r="42" spans="1:9">
      <c r="A42" s="6" t="s">
        <v>114</v>
      </c>
      <c r="B42" s="6">
        <v>91</v>
      </c>
      <c r="C42" s="6">
        <v>97</v>
      </c>
      <c r="D42" s="6">
        <v>93.832818181818183</v>
      </c>
      <c r="E42" s="15"/>
      <c r="G42" s="15"/>
      <c r="H42" s="15"/>
      <c r="I42" s="15"/>
    </row>
    <row r="43" spans="1:9">
      <c r="A43" s="6" t="s">
        <v>115</v>
      </c>
      <c r="B43" s="6">
        <v>91</v>
      </c>
      <c r="C43" s="6">
        <v>97</v>
      </c>
      <c r="D43" s="6">
        <v>93.818090909090913</v>
      </c>
      <c r="E43" s="15"/>
      <c r="G43" s="15"/>
      <c r="H43" s="15"/>
      <c r="I43" s="15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22" workbookViewId="0">
      <selection activeCell="C47" sqref="C47"/>
    </sheetView>
  </sheetViews>
  <sheetFormatPr baseColWidth="10" defaultRowHeight="15"/>
  <cols>
    <col min="1" max="1" width="33.85546875" customWidth="1"/>
    <col min="5" max="5" width="21.28515625" customWidth="1"/>
    <col min="7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s="6" t="s">
        <v>116</v>
      </c>
      <c r="B2" s="6">
        <v>148</v>
      </c>
      <c r="C2" s="6">
        <v>154</v>
      </c>
      <c r="D2" s="6">
        <v>151.3968954248366</v>
      </c>
      <c r="E2" s="16" t="s">
        <v>249</v>
      </c>
      <c r="G2" s="15">
        <f>AVERAGE(B2:B8)</f>
        <v>149.71428571428572</v>
      </c>
      <c r="H2" s="15">
        <f>AVERAGE(C2:C8)</f>
        <v>154</v>
      </c>
      <c r="I2" s="15">
        <f>AVERAGE(D2:D8)</f>
        <v>152.18937130407718</v>
      </c>
      <c r="K2" s="6">
        <f>AVERAGE(G2:G36)</f>
        <v>149.17142857142858</v>
      </c>
      <c r="L2" s="6">
        <f>AVERAGE(H2:H43)</f>
        <v>156.45238095238093</v>
      </c>
      <c r="M2" s="6">
        <f>AVERAGE(I2:I43)</f>
        <v>153.94558336870099</v>
      </c>
    </row>
    <row r="3" spans="1:13">
      <c r="A3" s="6" t="s">
        <v>117</v>
      </c>
      <c r="B3" s="6">
        <v>150</v>
      </c>
      <c r="C3" s="6">
        <v>154</v>
      </c>
      <c r="D3" s="6">
        <v>152.36312636165579</v>
      </c>
      <c r="E3" s="16"/>
      <c r="G3" s="15"/>
      <c r="H3" s="15"/>
      <c r="I3" s="15"/>
    </row>
    <row r="4" spans="1:13">
      <c r="A4" s="6" t="s">
        <v>118</v>
      </c>
      <c r="B4" s="6">
        <v>150</v>
      </c>
      <c r="C4" s="6">
        <v>154</v>
      </c>
      <c r="D4" s="6">
        <v>152.2990740740741</v>
      </c>
      <c r="E4" s="16"/>
      <c r="G4" s="15"/>
      <c r="H4" s="15"/>
      <c r="I4" s="15"/>
    </row>
    <row r="5" spans="1:13">
      <c r="A5" s="6" t="s">
        <v>119</v>
      </c>
      <c r="B5" s="6">
        <v>150</v>
      </c>
      <c r="C5" s="6">
        <v>154</v>
      </c>
      <c r="D5" s="6">
        <v>152.31819172113291</v>
      </c>
      <c r="E5" s="16"/>
      <c r="G5" s="15"/>
      <c r="H5" s="15"/>
      <c r="I5" s="15"/>
    </row>
    <row r="6" spans="1:13">
      <c r="A6" s="6" t="s">
        <v>120</v>
      </c>
      <c r="B6" s="6">
        <v>150</v>
      </c>
      <c r="C6" s="6">
        <v>154</v>
      </c>
      <c r="D6" s="6">
        <v>152.29313725490189</v>
      </c>
      <c r="E6" s="16"/>
      <c r="G6" s="15"/>
      <c r="H6" s="15"/>
      <c r="I6" s="15"/>
    </row>
    <row r="7" spans="1:13">
      <c r="A7" s="6" t="s">
        <v>121</v>
      </c>
      <c r="B7" s="6">
        <v>150</v>
      </c>
      <c r="C7" s="6">
        <v>154</v>
      </c>
      <c r="D7" s="6">
        <v>152.33115468409579</v>
      </c>
      <c r="E7" s="16"/>
      <c r="G7" s="15"/>
      <c r="H7" s="15"/>
      <c r="I7" s="15"/>
    </row>
    <row r="8" spans="1:13">
      <c r="A8" s="6" t="s">
        <v>122</v>
      </c>
      <c r="B8" s="6">
        <v>150</v>
      </c>
      <c r="C8" s="6">
        <v>154</v>
      </c>
      <c r="D8" s="6">
        <v>152.3240196078431</v>
      </c>
      <c r="E8" s="16"/>
      <c r="G8" s="15"/>
      <c r="H8" s="15"/>
      <c r="I8" s="15"/>
    </row>
    <row r="9" spans="1:13">
      <c r="A9" s="6" t="s">
        <v>123</v>
      </c>
      <c r="B9" s="6">
        <v>144</v>
      </c>
      <c r="C9" s="6">
        <v>153</v>
      </c>
      <c r="D9" s="6">
        <v>149.01606753812641</v>
      </c>
      <c r="E9" s="15" t="s">
        <v>250</v>
      </c>
      <c r="G9" s="15">
        <f>AVERAGE(B9:B15)</f>
        <v>146.71428571428572</v>
      </c>
      <c r="H9" s="15">
        <f>AVERAGE(C9:C15)</f>
        <v>153</v>
      </c>
      <c r="I9" s="15">
        <f t="shared" ref="I9" si="0">AVERAGE(D9:D15)</f>
        <v>150.01209150326798</v>
      </c>
    </row>
    <row r="10" spans="1:13">
      <c r="A10" s="6" t="s">
        <v>124</v>
      </c>
      <c r="B10" s="6">
        <v>148</v>
      </c>
      <c r="C10" s="6">
        <v>153</v>
      </c>
      <c r="D10" s="6">
        <v>150.12913943355119</v>
      </c>
      <c r="E10" s="15"/>
      <c r="G10" s="15"/>
      <c r="H10" s="15"/>
      <c r="I10" s="15"/>
    </row>
    <row r="11" spans="1:13">
      <c r="A11" s="6" t="s">
        <v>125</v>
      </c>
      <c r="B11" s="6">
        <v>147</v>
      </c>
      <c r="C11" s="6">
        <v>153</v>
      </c>
      <c r="D11" s="6">
        <v>150.16590413943359</v>
      </c>
      <c r="E11" s="15"/>
      <c r="G11" s="15"/>
      <c r="H11" s="15"/>
      <c r="I11" s="15"/>
    </row>
    <row r="12" spans="1:13">
      <c r="A12" s="6" t="s">
        <v>126</v>
      </c>
      <c r="B12" s="6">
        <v>147</v>
      </c>
      <c r="C12" s="6">
        <v>153</v>
      </c>
      <c r="D12" s="6">
        <v>150.16486928104581</v>
      </c>
      <c r="E12" s="15"/>
      <c r="G12" s="15"/>
      <c r="H12" s="15"/>
      <c r="I12" s="15"/>
    </row>
    <row r="13" spans="1:13">
      <c r="A13" s="6" t="s">
        <v>127</v>
      </c>
      <c r="B13" s="6">
        <v>147</v>
      </c>
      <c r="C13" s="6">
        <v>153</v>
      </c>
      <c r="D13" s="6">
        <v>150.18218954248371</v>
      </c>
      <c r="E13" s="15"/>
      <c r="G13" s="15"/>
      <c r="H13" s="15"/>
      <c r="I13" s="15"/>
    </row>
    <row r="14" spans="1:13">
      <c r="A14" s="6" t="s">
        <v>128</v>
      </c>
      <c r="B14" s="6">
        <v>147</v>
      </c>
      <c r="C14" s="6">
        <v>153</v>
      </c>
      <c r="D14" s="6">
        <v>150.21797385620911</v>
      </c>
      <c r="E14" s="15"/>
      <c r="G14" s="15"/>
      <c r="H14" s="15"/>
      <c r="I14" s="15"/>
    </row>
    <row r="15" spans="1:13">
      <c r="A15" s="6" t="s">
        <v>129</v>
      </c>
      <c r="B15" s="6">
        <v>147</v>
      </c>
      <c r="C15" s="6">
        <v>153</v>
      </c>
      <c r="D15" s="6">
        <v>150.20849673202611</v>
      </c>
      <c r="E15" s="15"/>
      <c r="G15" s="15"/>
      <c r="H15" s="15"/>
      <c r="I15" s="15"/>
    </row>
    <row r="16" spans="1:13">
      <c r="A16" s="6" t="s">
        <v>123</v>
      </c>
      <c r="B16" s="6">
        <v>148</v>
      </c>
      <c r="C16" s="6">
        <v>154</v>
      </c>
      <c r="D16" s="6">
        <v>151.3918300653595</v>
      </c>
      <c r="E16" s="16" t="s">
        <v>251</v>
      </c>
      <c r="G16" s="15">
        <f t="shared" ref="G16:I16" si="1">AVERAGE(B16:B22)</f>
        <v>149.57142857142858</v>
      </c>
      <c r="H16" s="15">
        <f t="shared" si="1"/>
        <v>154</v>
      </c>
      <c r="I16" s="15">
        <f t="shared" si="1"/>
        <v>152.25288671023964</v>
      </c>
    </row>
    <row r="17" spans="1:9">
      <c r="A17" s="6" t="s">
        <v>124</v>
      </c>
      <c r="B17" s="6">
        <v>149</v>
      </c>
      <c r="C17" s="6">
        <v>154</v>
      </c>
      <c r="D17" s="6">
        <v>152.42178649237471</v>
      </c>
      <c r="E17" s="16"/>
      <c r="G17" s="15"/>
      <c r="H17" s="15"/>
      <c r="I17" s="15"/>
    </row>
    <row r="18" spans="1:9">
      <c r="A18" s="6" t="s">
        <v>125</v>
      </c>
      <c r="B18" s="6">
        <v>150</v>
      </c>
      <c r="C18" s="6">
        <v>154</v>
      </c>
      <c r="D18" s="6">
        <v>152.37145969498911</v>
      </c>
      <c r="E18" s="16"/>
      <c r="G18" s="15"/>
      <c r="H18" s="15"/>
      <c r="I18" s="15"/>
    </row>
    <row r="19" spans="1:9">
      <c r="A19" s="6" t="s">
        <v>126</v>
      </c>
      <c r="B19" s="6">
        <v>150</v>
      </c>
      <c r="C19" s="6">
        <v>154</v>
      </c>
      <c r="D19" s="6">
        <v>152.39673202614381</v>
      </c>
      <c r="E19" s="16"/>
      <c r="G19" s="15"/>
      <c r="H19" s="15"/>
      <c r="I19" s="15"/>
    </row>
    <row r="20" spans="1:9">
      <c r="A20" s="6" t="s">
        <v>127</v>
      </c>
      <c r="B20" s="6">
        <v>150</v>
      </c>
      <c r="C20" s="6">
        <v>154</v>
      </c>
      <c r="D20" s="6">
        <v>152.3923202614379</v>
      </c>
      <c r="E20" s="16"/>
      <c r="G20" s="15"/>
      <c r="H20" s="15"/>
      <c r="I20" s="15"/>
    </row>
    <row r="21" spans="1:9">
      <c r="A21" s="6" t="s">
        <v>128</v>
      </c>
      <c r="B21" s="6">
        <v>150</v>
      </c>
      <c r="C21" s="6">
        <v>154</v>
      </c>
      <c r="D21" s="6">
        <v>152.39395424836599</v>
      </c>
      <c r="E21" s="16"/>
      <c r="G21" s="15"/>
      <c r="H21" s="15"/>
      <c r="I21" s="15"/>
    </row>
    <row r="22" spans="1:9">
      <c r="A22" s="6" t="s">
        <v>129</v>
      </c>
      <c r="B22" s="6">
        <v>150</v>
      </c>
      <c r="C22" s="6">
        <v>154</v>
      </c>
      <c r="D22" s="6">
        <v>152.40212418300649</v>
      </c>
      <c r="E22" s="16"/>
      <c r="G22" s="15"/>
      <c r="H22" s="15"/>
      <c r="I22" s="15"/>
    </row>
    <row r="23" spans="1:9">
      <c r="A23" s="6" t="s">
        <v>130</v>
      </c>
      <c r="B23" s="6">
        <v>149</v>
      </c>
      <c r="C23" s="6">
        <v>157</v>
      </c>
      <c r="D23" s="6">
        <v>153.71982570806099</v>
      </c>
      <c r="E23" s="15" t="s">
        <v>252</v>
      </c>
      <c r="G23" s="15">
        <f t="shared" ref="G23:I23" si="2">AVERAGE(B23:B29)</f>
        <v>152</v>
      </c>
      <c r="H23" s="15">
        <f t="shared" si="2"/>
        <v>157.14285714285714</v>
      </c>
      <c r="I23" s="15">
        <f t="shared" si="2"/>
        <v>154.66068316215373</v>
      </c>
    </row>
    <row r="24" spans="1:9">
      <c r="A24" s="6" t="s">
        <v>131</v>
      </c>
      <c r="B24" s="6">
        <v>152</v>
      </c>
      <c r="C24" s="6">
        <v>158</v>
      </c>
      <c r="D24" s="6">
        <v>154.8674291938998</v>
      </c>
      <c r="E24" s="15"/>
      <c r="G24" s="15"/>
      <c r="H24" s="15"/>
      <c r="I24" s="15"/>
    </row>
    <row r="25" spans="1:9">
      <c r="A25" s="6" t="s">
        <v>132</v>
      </c>
      <c r="B25" s="6">
        <v>153</v>
      </c>
      <c r="C25" s="6">
        <v>157</v>
      </c>
      <c r="D25" s="6">
        <v>154.8027233115468</v>
      </c>
      <c r="E25" s="15"/>
      <c r="G25" s="15"/>
      <c r="H25" s="15"/>
      <c r="I25" s="15"/>
    </row>
    <row r="26" spans="1:9">
      <c r="A26" s="6" t="s">
        <v>133</v>
      </c>
      <c r="B26" s="6">
        <v>152</v>
      </c>
      <c r="C26" s="6">
        <v>157</v>
      </c>
      <c r="D26" s="6">
        <v>154.80642701525051</v>
      </c>
      <c r="E26" s="15"/>
      <c r="G26" s="15"/>
      <c r="H26" s="15"/>
      <c r="I26" s="15"/>
    </row>
    <row r="27" spans="1:9">
      <c r="A27" s="6" t="s">
        <v>134</v>
      </c>
      <c r="B27" s="6">
        <v>153</v>
      </c>
      <c r="C27" s="6">
        <v>157</v>
      </c>
      <c r="D27" s="6">
        <v>154.7976579520697</v>
      </c>
      <c r="E27" s="15"/>
      <c r="G27" s="15"/>
      <c r="H27" s="15"/>
      <c r="I27" s="15"/>
    </row>
    <row r="28" spans="1:9">
      <c r="A28" s="6" t="s">
        <v>135</v>
      </c>
      <c r="B28" s="6">
        <v>153</v>
      </c>
      <c r="C28" s="6">
        <v>157</v>
      </c>
      <c r="D28" s="6">
        <v>154.79978213507621</v>
      </c>
      <c r="E28" s="15"/>
      <c r="G28" s="15"/>
      <c r="H28" s="15"/>
      <c r="I28" s="15"/>
    </row>
    <row r="29" spans="1:9">
      <c r="A29" s="6" t="s">
        <v>136</v>
      </c>
      <c r="B29" s="6">
        <v>152</v>
      </c>
      <c r="C29" s="6">
        <v>157</v>
      </c>
      <c r="D29" s="6">
        <v>154.83093681917211</v>
      </c>
      <c r="E29" s="15"/>
      <c r="G29" s="15"/>
      <c r="H29" s="15"/>
      <c r="I29" s="15"/>
    </row>
    <row r="30" spans="1:9">
      <c r="A30" s="6" t="s">
        <v>137</v>
      </c>
      <c r="B30" s="6">
        <v>149</v>
      </c>
      <c r="C30" s="6">
        <v>255</v>
      </c>
      <c r="D30" s="6">
        <v>245.24227272727271</v>
      </c>
      <c r="E30" s="16" t="s">
        <v>253</v>
      </c>
      <c r="G30" s="15">
        <f t="shared" ref="G30:I30" si="3">AVERAGE(B30:B36)</f>
        <v>147.85714285714286</v>
      </c>
      <c r="H30" s="15">
        <f t="shared" si="3"/>
        <v>167.57142857142858</v>
      </c>
      <c r="I30" s="15">
        <f t="shared" si="3"/>
        <v>164.0611688311688</v>
      </c>
    </row>
    <row r="31" spans="1:9">
      <c r="A31" s="6" t="s">
        <v>138</v>
      </c>
      <c r="B31" s="6">
        <v>148</v>
      </c>
      <c r="C31" s="6">
        <v>153</v>
      </c>
      <c r="D31" s="6">
        <v>150.5763636363636</v>
      </c>
      <c r="E31" s="16"/>
      <c r="G31" s="15"/>
      <c r="H31" s="15"/>
      <c r="I31" s="15"/>
    </row>
    <row r="32" spans="1:9">
      <c r="A32" s="6" t="s">
        <v>139</v>
      </c>
      <c r="B32" s="6">
        <v>148</v>
      </c>
      <c r="C32" s="6">
        <v>153</v>
      </c>
      <c r="D32" s="6">
        <v>150.53445454545451</v>
      </c>
      <c r="E32" s="16"/>
      <c r="G32" s="15"/>
      <c r="H32" s="15"/>
      <c r="I32" s="15"/>
    </row>
    <row r="33" spans="1:9">
      <c r="A33" s="6" t="s">
        <v>140</v>
      </c>
      <c r="B33" s="6">
        <v>148</v>
      </c>
      <c r="C33" s="6">
        <v>153</v>
      </c>
      <c r="D33" s="6">
        <v>150.55309090909091</v>
      </c>
      <c r="E33" s="16"/>
      <c r="G33" s="15"/>
      <c r="H33" s="15"/>
      <c r="I33" s="15"/>
    </row>
    <row r="34" spans="1:9">
      <c r="A34" s="6" t="s">
        <v>141</v>
      </c>
      <c r="B34" s="6">
        <v>148</v>
      </c>
      <c r="C34" s="6">
        <v>153</v>
      </c>
      <c r="D34" s="6">
        <v>150.54127272727271</v>
      </c>
      <c r="E34" s="16"/>
      <c r="G34" s="15"/>
      <c r="H34" s="15"/>
      <c r="I34" s="15"/>
    </row>
    <row r="35" spans="1:9">
      <c r="A35" s="6" t="s">
        <v>142</v>
      </c>
      <c r="B35" s="6">
        <v>147</v>
      </c>
      <c r="C35" s="6">
        <v>153</v>
      </c>
      <c r="D35" s="6">
        <v>150.5188181818182</v>
      </c>
      <c r="E35" s="16"/>
      <c r="G35" s="15"/>
      <c r="H35" s="15"/>
      <c r="I35" s="15"/>
    </row>
    <row r="36" spans="1:9">
      <c r="A36" s="6" t="s">
        <v>143</v>
      </c>
      <c r="B36" s="6">
        <v>147</v>
      </c>
      <c r="C36" s="6">
        <v>153</v>
      </c>
      <c r="D36" s="6">
        <v>150.4619090909091</v>
      </c>
      <c r="E36" s="16"/>
      <c r="G36" s="15"/>
      <c r="H36" s="15"/>
      <c r="I36" s="15"/>
    </row>
    <row r="37" spans="1:9">
      <c r="A37" s="6" t="s">
        <v>144</v>
      </c>
      <c r="B37" s="6">
        <v>147</v>
      </c>
      <c r="C37" s="6">
        <v>153</v>
      </c>
      <c r="D37" s="6">
        <v>149.8093636363636</v>
      </c>
      <c r="E37" s="15" t="s">
        <v>254</v>
      </c>
      <c r="G37" s="15">
        <f t="shared" ref="G37:I37" si="4">AVERAGE(B37:B43)</f>
        <v>147.85714285714286</v>
      </c>
      <c r="H37" s="15">
        <f t="shared" si="4"/>
        <v>153</v>
      </c>
      <c r="I37" s="15">
        <f t="shared" si="4"/>
        <v>150.49729870129869</v>
      </c>
    </row>
    <row r="38" spans="1:9">
      <c r="A38" s="6" t="s">
        <v>145</v>
      </c>
      <c r="B38" s="6">
        <v>148</v>
      </c>
      <c r="C38" s="6">
        <v>153</v>
      </c>
      <c r="D38" s="6">
        <v>150.66481818181819</v>
      </c>
      <c r="E38" s="15"/>
      <c r="G38" s="15"/>
      <c r="H38" s="15"/>
      <c r="I38" s="15"/>
    </row>
    <row r="39" spans="1:9">
      <c r="A39" s="6" t="s">
        <v>146</v>
      </c>
      <c r="B39" s="6">
        <v>148</v>
      </c>
      <c r="C39" s="6">
        <v>153</v>
      </c>
      <c r="D39" s="6">
        <v>150.60918181818181</v>
      </c>
      <c r="E39" s="15"/>
      <c r="G39" s="15"/>
      <c r="H39" s="15"/>
      <c r="I39" s="15"/>
    </row>
    <row r="40" spans="1:9">
      <c r="A40" s="6" t="s">
        <v>147</v>
      </c>
      <c r="B40" s="6">
        <v>148</v>
      </c>
      <c r="C40" s="6">
        <v>153</v>
      </c>
      <c r="D40" s="6">
        <v>150.56763636363641</v>
      </c>
      <c r="E40" s="15"/>
      <c r="G40" s="15"/>
      <c r="H40" s="15"/>
      <c r="I40" s="15"/>
    </row>
    <row r="41" spans="1:9">
      <c r="A41" s="6" t="s">
        <v>148</v>
      </c>
      <c r="B41" s="6">
        <v>148</v>
      </c>
      <c r="C41" s="6">
        <v>153</v>
      </c>
      <c r="D41" s="6">
        <v>150.58872727272731</v>
      </c>
      <c r="E41" s="15"/>
      <c r="G41" s="15"/>
      <c r="H41" s="15"/>
      <c r="I41" s="15"/>
    </row>
    <row r="42" spans="1:9">
      <c r="A42" s="6" t="s">
        <v>149</v>
      </c>
      <c r="B42" s="6">
        <v>148</v>
      </c>
      <c r="C42" s="6">
        <v>153</v>
      </c>
      <c r="D42" s="6">
        <v>150.6248181818182</v>
      </c>
      <c r="E42" s="15"/>
      <c r="G42" s="15"/>
      <c r="H42" s="15"/>
      <c r="I42" s="15"/>
    </row>
    <row r="43" spans="1:9">
      <c r="A43" s="6" t="s">
        <v>150</v>
      </c>
      <c r="B43" s="6">
        <v>148</v>
      </c>
      <c r="C43" s="6">
        <v>153</v>
      </c>
      <c r="D43" s="6">
        <v>150.61654545454539</v>
      </c>
      <c r="E43" s="15"/>
      <c r="G43" s="15"/>
      <c r="H43" s="15"/>
      <c r="I43" s="15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25" workbookViewId="0">
      <selection activeCell="I9" sqref="I9:I15"/>
    </sheetView>
  </sheetViews>
  <sheetFormatPr baseColWidth="10" defaultRowHeight="15"/>
  <cols>
    <col min="1" max="1" width="32.7109375" customWidth="1"/>
    <col min="5" max="5" width="21.28515625" customWidth="1"/>
    <col min="7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s="9"/>
      <c r="B2" s="9" t="s">
        <v>255</v>
      </c>
      <c r="C2" s="9" t="s">
        <v>255</v>
      </c>
      <c r="D2" s="9" t="s">
        <v>255</v>
      </c>
      <c r="E2" s="16" t="s">
        <v>249</v>
      </c>
      <c r="G2" s="17" t="e">
        <f>AVERAGE(B2:B8)</f>
        <v>#DIV/0!</v>
      </c>
      <c r="H2" s="17" t="e">
        <f>AVERAGE(C2:C8)</f>
        <v>#DIV/0!</v>
      </c>
      <c r="I2" s="17" t="e">
        <f>AVERAGE(D2:D8)</f>
        <v>#DIV/0!</v>
      </c>
      <c r="K2" s="6">
        <f>AVERAGE(G3:G36)</f>
        <v>183.39285714285714</v>
      </c>
      <c r="L2" s="6">
        <f>AVERAGE(H3:H43)</f>
        <v>192.77142857142854</v>
      </c>
      <c r="M2" s="6">
        <f>AVERAGE(I3:I43)</f>
        <v>186.52741901366608</v>
      </c>
    </row>
    <row r="3" spans="1:13">
      <c r="A3" s="9"/>
      <c r="B3" s="9" t="s">
        <v>255</v>
      </c>
      <c r="C3" s="9" t="s">
        <v>255</v>
      </c>
      <c r="D3" s="9" t="s">
        <v>255</v>
      </c>
      <c r="E3" s="16"/>
      <c r="G3" s="17"/>
      <c r="H3" s="17"/>
      <c r="I3" s="17"/>
    </row>
    <row r="4" spans="1:13">
      <c r="A4" s="9"/>
      <c r="B4" s="9" t="s">
        <v>255</v>
      </c>
      <c r="C4" s="9" t="s">
        <v>255</v>
      </c>
      <c r="D4" s="9" t="s">
        <v>255</v>
      </c>
      <c r="E4" s="16"/>
      <c r="G4" s="17"/>
      <c r="H4" s="17"/>
      <c r="I4" s="17"/>
    </row>
    <row r="5" spans="1:13">
      <c r="A5" s="9"/>
      <c r="B5" s="9" t="s">
        <v>255</v>
      </c>
      <c r="C5" s="9" t="s">
        <v>255</v>
      </c>
      <c r="D5" s="9" t="s">
        <v>255</v>
      </c>
      <c r="E5" s="16"/>
      <c r="G5" s="17"/>
      <c r="H5" s="17"/>
      <c r="I5" s="17"/>
    </row>
    <row r="6" spans="1:13">
      <c r="A6" s="9"/>
      <c r="B6" s="9" t="s">
        <v>255</v>
      </c>
      <c r="C6" s="9" t="s">
        <v>255</v>
      </c>
      <c r="D6" s="9" t="s">
        <v>255</v>
      </c>
      <c r="E6" s="16"/>
      <c r="G6" s="17"/>
      <c r="H6" s="17"/>
      <c r="I6" s="17"/>
    </row>
    <row r="7" spans="1:13">
      <c r="A7" s="9"/>
      <c r="B7" s="9" t="s">
        <v>255</v>
      </c>
      <c r="C7" s="9" t="s">
        <v>255</v>
      </c>
      <c r="D7" s="9" t="s">
        <v>255</v>
      </c>
      <c r="E7" s="16"/>
      <c r="G7" s="17"/>
      <c r="H7" s="17"/>
      <c r="I7" s="17"/>
    </row>
    <row r="8" spans="1:13">
      <c r="A8" s="9"/>
      <c r="B8" s="9" t="s">
        <v>255</v>
      </c>
      <c r="C8" s="9" t="s">
        <v>255</v>
      </c>
      <c r="D8" s="9" t="s">
        <v>255</v>
      </c>
      <c r="E8" s="16"/>
      <c r="G8" s="17"/>
      <c r="H8" s="17"/>
      <c r="I8" s="17"/>
    </row>
    <row r="9" spans="1:13">
      <c r="A9" s="6" t="s">
        <v>151</v>
      </c>
      <c r="B9" s="6">
        <v>177</v>
      </c>
      <c r="C9" s="6">
        <v>255</v>
      </c>
      <c r="D9" s="6">
        <v>186.85653594771239</v>
      </c>
      <c r="E9" s="15" t="s">
        <v>250</v>
      </c>
      <c r="G9" s="15">
        <f>AVERAGE(B9:B15)</f>
        <v>181.28571428571428</v>
      </c>
      <c r="H9" s="15">
        <f>AVERAGE(C9:C15)</f>
        <v>197.57142857142858</v>
      </c>
      <c r="I9" s="15">
        <f t="shared" ref="I9" si="0">AVERAGE(D9:D15)</f>
        <v>185.51982570806101</v>
      </c>
    </row>
    <row r="10" spans="1:13">
      <c r="A10" s="6" t="s">
        <v>152</v>
      </c>
      <c r="B10" s="6">
        <v>182</v>
      </c>
      <c r="C10" s="6">
        <v>188</v>
      </c>
      <c r="D10" s="6">
        <v>185.32380174291939</v>
      </c>
      <c r="E10" s="15"/>
      <c r="G10" s="15"/>
      <c r="H10" s="15"/>
      <c r="I10" s="15"/>
    </row>
    <row r="11" spans="1:13">
      <c r="A11" s="6" t="s">
        <v>153</v>
      </c>
      <c r="B11" s="6">
        <v>182</v>
      </c>
      <c r="C11" s="6">
        <v>188</v>
      </c>
      <c r="D11" s="6">
        <v>185.28589324618741</v>
      </c>
      <c r="E11" s="15"/>
      <c r="G11" s="15"/>
      <c r="H11" s="15"/>
      <c r="I11" s="15"/>
    </row>
    <row r="12" spans="1:13">
      <c r="A12" s="6" t="s">
        <v>154</v>
      </c>
      <c r="B12" s="6">
        <v>182</v>
      </c>
      <c r="C12" s="6">
        <v>188</v>
      </c>
      <c r="D12" s="6">
        <v>185.32391067538131</v>
      </c>
      <c r="E12" s="15"/>
      <c r="G12" s="15"/>
      <c r="H12" s="15"/>
      <c r="I12" s="15"/>
    </row>
    <row r="13" spans="1:13">
      <c r="A13" s="6" t="s">
        <v>155</v>
      </c>
      <c r="B13" s="6">
        <v>182</v>
      </c>
      <c r="C13" s="6">
        <v>188</v>
      </c>
      <c r="D13" s="6">
        <v>185.28453159041391</v>
      </c>
      <c r="E13" s="15"/>
      <c r="G13" s="15"/>
      <c r="H13" s="15"/>
      <c r="I13" s="15"/>
    </row>
    <row r="14" spans="1:13">
      <c r="A14" s="6" t="s">
        <v>156</v>
      </c>
      <c r="B14" s="6">
        <v>182</v>
      </c>
      <c r="C14" s="6">
        <v>188</v>
      </c>
      <c r="D14" s="6">
        <v>185.26879084967319</v>
      </c>
      <c r="E14" s="15"/>
      <c r="G14" s="15"/>
      <c r="H14" s="15"/>
      <c r="I14" s="15"/>
    </row>
    <row r="15" spans="1:13">
      <c r="A15" s="6" t="s">
        <v>157</v>
      </c>
      <c r="B15" s="6">
        <v>182</v>
      </c>
      <c r="C15" s="6">
        <v>188</v>
      </c>
      <c r="D15" s="6">
        <v>185.29531590413939</v>
      </c>
      <c r="E15" s="15"/>
      <c r="G15" s="15"/>
      <c r="H15" s="15"/>
      <c r="I15" s="15"/>
    </row>
    <row r="16" spans="1:13">
      <c r="A16" s="6" t="s">
        <v>151</v>
      </c>
      <c r="B16" s="6">
        <v>182</v>
      </c>
      <c r="C16" s="6">
        <v>189</v>
      </c>
      <c r="D16" s="6">
        <v>185.66160130718961</v>
      </c>
      <c r="E16" s="16" t="s">
        <v>251</v>
      </c>
      <c r="G16" s="15">
        <f t="shared" ref="G16:I16" si="1">AVERAGE(B16:B22)</f>
        <v>183.71428571428572</v>
      </c>
      <c r="H16" s="15">
        <f t="shared" si="1"/>
        <v>189</v>
      </c>
      <c r="I16" s="15">
        <f t="shared" si="1"/>
        <v>186.49645969498911</v>
      </c>
    </row>
    <row r="17" spans="1:9">
      <c r="A17" s="6" t="s">
        <v>152</v>
      </c>
      <c r="B17" s="6">
        <v>184</v>
      </c>
      <c r="C17" s="6">
        <v>189</v>
      </c>
      <c r="D17" s="6">
        <v>186.6649782135076</v>
      </c>
      <c r="E17" s="16"/>
      <c r="G17" s="15"/>
      <c r="H17" s="15"/>
      <c r="I17" s="15"/>
    </row>
    <row r="18" spans="1:9">
      <c r="A18" s="6" t="s">
        <v>153</v>
      </c>
      <c r="B18" s="6">
        <v>184</v>
      </c>
      <c r="C18" s="6">
        <v>189</v>
      </c>
      <c r="D18" s="6">
        <v>186.6270152505447</v>
      </c>
      <c r="E18" s="16"/>
      <c r="G18" s="15"/>
      <c r="H18" s="15"/>
      <c r="I18" s="15"/>
    </row>
    <row r="19" spans="1:9">
      <c r="A19" s="6" t="s">
        <v>154</v>
      </c>
      <c r="B19" s="6">
        <v>184</v>
      </c>
      <c r="C19" s="6">
        <v>189</v>
      </c>
      <c r="D19" s="6">
        <v>186.6056644880174</v>
      </c>
      <c r="E19" s="16"/>
      <c r="G19" s="15"/>
      <c r="H19" s="15"/>
      <c r="I19" s="15"/>
    </row>
    <row r="20" spans="1:9">
      <c r="A20" s="6" t="s">
        <v>155</v>
      </c>
      <c r="B20" s="6">
        <v>184</v>
      </c>
      <c r="C20" s="6">
        <v>189</v>
      </c>
      <c r="D20" s="6">
        <v>186.65435729847491</v>
      </c>
      <c r="E20" s="16"/>
      <c r="G20" s="15"/>
      <c r="H20" s="15"/>
      <c r="I20" s="15"/>
    </row>
    <row r="21" spans="1:9">
      <c r="A21" s="6" t="s">
        <v>156</v>
      </c>
      <c r="B21" s="6">
        <v>184</v>
      </c>
      <c r="C21" s="6">
        <v>189</v>
      </c>
      <c r="D21" s="6">
        <v>186.6075708061002</v>
      </c>
      <c r="E21" s="16"/>
      <c r="G21" s="15"/>
      <c r="H21" s="15"/>
      <c r="I21" s="15"/>
    </row>
    <row r="22" spans="1:9">
      <c r="A22" s="6" t="s">
        <v>157</v>
      </c>
      <c r="B22" s="6">
        <v>184</v>
      </c>
      <c r="C22" s="6">
        <v>189</v>
      </c>
      <c r="D22" s="6">
        <v>186.6540305010893</v>
      </c>
      <c r="E22" s="16"/>
      <c r="G22" s="15"/>
      <c r="H22" s="15"/>
      <c r="I22" s="15"/>
    </row>
    <row r="23" spans="1:9">
      <c r="A23" s="6" t="s">
        <v>158</v>
      </c>
      <c r="B23" s="6">
        <v>185</v>
      </c>
      <c r="C23" s="6">
        <v>255</v>
      </c>
      <c r="D23" s="6">
        <v>192.9909586056645</v>
      </c>
      <c r="E23" s="15" t="s">
        <v>252</v>
      </c>
      <c r="G23" s="15">
        <f t="shared" ref="G23:I23" si="2">AVERAGE(B23:B29)</f>
        <v>186</v>
      </c>
      <c r="H23" s="15">
        <f t="shared" si="2"/>
        <v>201</v>
      </c>
      <c r="I23" s="15">
        <f t="shared" si="2"/>
        <v>189.87906940553998</v>
      </c>
    </row>
    <row r="24" spans="1:9">
      <c r="A24" s="6" t="s">
        <v>159</v>
      </c>
      <c r="B24" s="6">
        <v>186</v>
      </c>
      <c r="C24" s="6">
        <v>192</v>
      </c>
      <c r="D24" s="6">
        <v>189.3564814814815</v>
      </c>
      <c r="E24" s="15"/>
      <c r="G24" s="15"/>
      <c r="H24" s="15"/>
      <c r="I24" s="15"/>
    </row>
    <row r="25" spans="1:9">
      <c r="A25" s="6" t="s">
        <v>160</v>
      </c>
      <c r="B25" s="6">
        <v>186</v>
      </c>
      <c r="C25" s="6">
        <v>192</v>
      </c>
      <c r="D25" s="6">
        <v>189.36612200435729</v>
      </c>
      <c r="E25" s="15"/>
      <c r="G25" s="15"/>
      <c r="H25" s="15"/>
      <c r="I25" s="15"/>
    </row>
    <row r="26" spans="1:9">
      <c r="A26" s="6" t="s">
        <v>161</v>
      </c>
      <c r="B26" s="6">
        <v>186</v>
      </c>
      <c r="C26" s="6">
        <v>192</v>
      </c>
      <c r="D26" s="6">
        <v>189.3511982570806</v>
      </c>
      <c r="E26" s="15"/>
      <c r="G26" s="15"/>
      <c r="H26" s="15"/>
      <c r="I26" s="15"/>
    </row>
    <row r="27" spans="1:9">
      <c r="A27" s="6" t="s">
        <v>162</v>
      </c>
      <c r="B27" s="6">
        <v>187</v>
      </c>
      <c r="C27" s="6">
        <v>192</v>
      </c>
      <c r="D27" s="6">
        <v>189.34237472766881</v>
      </c>
      <c r="E27" s="15"/>
      <c r="G27" s="15"/>
      <c r="H27" s="15"/>
      <c r="I27" s="15"/>
    </row>
    <row r="28" spans="1:9">
      <c r="A28" s="6" t="s">
        <v>163</v>
      </c>
      <c r="B28" s="6">
        <v>186</v>
      </c>
      <c r="C28" s="6">
        <v>192</v>
      </c>
      <c r="D28" s="6">
        <v>189.3769607843137</v>
      </c>
      <c r="E28" s="15"/>
      <c r="G28" s="15"/>
      <c r="H28" s="15"/>
      <c r="I28" s="15"/>
    </row>
    <row r="29" spans="1:9">
      <c r="A29" s="6" t="s">
        <v>164</v>
      </c>
      <c r="B29" s="6">
        <v>186</v>
      </c>
      <c r="C29" s="6">
        <v>192</v>
      </c>
      <c r="D29" s="6">
        <v>189.36938997821349</v>
      </c>
      <c r="E29" s="15"/>
      <c r="G29" s="15"/>
      <c r="H29" s="15"/>
      <c r="I29" s="15"/>
    </row>
    <row r="30" spans="1:9">
      <c r="A30" s="6" t="s">
        <v>165</v>
      </c>
      <c r="B30" s="6">
        <v>180</v>
      </c>
      <c r="C30" s="6">
        <v>188</v>
      </c>
      <c r="D30" s="6">
        <v>184.42481818181821</v>
      </c>
      <c r="E30" s="16" t="s">
        <v>253</v>
      </c>
      <c r="G30" s="15">
        <f t="shared" ref="G30:I30" si="3">AVERAGE(B30:B36)</f>
        <v>182.57142857142858</v>
      </c>
      <c r="H30" s="15">
        <f t="shared" si="3"/>
        <v>188.14285714285714</v>
      </c>
      <c r="I30" s="15">
        <f t="shared" si="3"/>
        <v>185.45864935064938</v>
      </c>
    </row>
    <row r="31" spans="1:9">
      <c r="A31" s="6" t="s">
        <v>166</v>
      </c>
      <c r="B31" s="6">
        <v>183</v>
      </c>
      <c r="C31" s="6">
        <v>188</v>
      </c>
      <c r="D31" s="6">
        <v>185.64290909090909</v>
      </c>
      <c r="E31" s="16"/>
      <c r="G31" s="15"/>
      <c r="H31" s="15"/>
      <c r="I31" s="15"/>
    </row>
    <row r="32" spans="1:9">
      <c r="A32" s="6" t="s">
        <v>167</v>
      </c>
      <c r="B32" s="6">
        <v>183</v>
      </c>
      <c r="C32" s="6">
        <v>188</v>
      </c>
      <c r="D32" s="6">
        <v>185.63463636363639</v>
      </c>
      <c r="E32" s="16"/>
      <c r="G32" s="15"/>
      <c r="H32" s="15"/>
      <c r="I32" s="15"/>
    </row>
    <row r="33" spans="1:9">
      <c r="A33" s="6" t="s">
        <v>168</v>
      </c>
      <c r="B33" s="6">
        <v>183</v>
      </c>
      <c r="C33" s="6">
        <v>188</v>
      </c>
      <c r="D33" s="6">
        <v>185.62590909090909</v>
      </c>
      <c r="E33" s="16"/>
      <c r="G33" s="15"/>
      <c r="H33" s="15"/>
      <c r="I33" s="15"/>
    </row>
    <row r="34" spans="1:9">
      <c r="A34" s="6" t="s">
        <v>169</v>
      </c>
      <c r="B34" s="6">
        <v>183</v>
      </c>
      <c r="C34" s="6">
        <v>188</v>
      </c>
      <c r="D34" s="6">
        <v>185.6121818181818</v>
      </c>
      <c r="E34" s="16"/>
      <c r="G34" s="15"/>
      <c r="H34" s="15"/>
      <c r="I34" s="15"/>
    </row>
    <row r="35" spans="1:9">
      <c r="A35" s="6" t="s">
        <v>170</v>
      </c>
      <c r="B35" s="6">
        <v>183</v>
      </c>
      <c r="C35" s="6">
        <v>188</v>
      </c>
      <c r="D35" s="6">
        <v>185.64145454545451</v>
      </c>
      <c r="E35" s="16"/>
      <c r="G35" s="15"/>
      <c r="H35" s="15"/>
      <c r="I35" s="15"/>
    </row>
    <row r="36" spans="1:9">
      <c r="A36" s="6" t="s">
        <v>171</v>
      </c>
      <c r="B36" s="6">
        <v>183</v>
      </c>
      <c r="C36" s="6">
        <v>189</v>
      </c>
      <c r="D36" s="6">
        <v>185.62863636363639</v>
      </c>
      <c r="E36" s="16"/>
      <c r="G36" s="15"/>
      <c r="H36" s="15"/>
      <c r="I36" s="15"/>
    </row>
    <row r="37" spans="1:9">
      <c r="A37" s="6" t="s">
        <v>172</v>
      </c>
      <c r="B37" s="6">
        <v>180</v>
      </c>
      <c r="C37" s="6">
        <v>188</v>
      </c>
      <c r="D37" s="6">
        <v>184.03136363636361</v>
      </c>
      <c r="E37" s="15" t="s">
        <v>254</v>
      </c>
      <c r="G37" s="15">
        <f t="shared" ref="G37:I37" si="4">AVERAGE(B37:B43)</f>
        <v>182.57142857142858</v>
      </c>
      <c r="H37" s="15">
        <f t="shared" si="4"/>
        <v>188.14285714285714</v>
      </c>
      <c r="I37" s="15">
        <f t="shared" si="4"/>
        <v>185.28309090909093</v>
      </c>
    </row>
    <row r="38" spans="1:9">
      <c r="A38" s="6" t="s">
        <v>173</v>
      </c>
      <c r="B38" s="6">
        <v>183</v>
      </c>
      <c r="C38" s="6">
        <v>188</v>
      </c>
      <c r="D38" s="6">
        <v>185.5893636363636</v>
      </c>
      <c r="E38" s="15"/>
      <c r="G38" s="15"/>
      <c r="H38" s="15"/>
      <c r="I38" s="15"/>
    </row>
    <row r="39" spans="1:9">
      <c r="A39" s="6" t="s">
        <v>174</v>
      </c>
      <c r="B39" s="6">
        <v>183</v>
      </c>
      <c r="C39" s="6">
        <v>188</v>
      </c>
      <c r="D39" s="6">
        <v>185.45963636363641</v>
      </c>
      <c r="E39" s="15"/>
      <c r="G39" s="15"/>
      <c r="H39" s="15"/>
      <c r="I39" s="15"/>
    </row>
    <row r="40" spans="1:9">
      <c r="A40" s="6" t="s">
        <v>175</v>
      </c>
      <c r="B40" s="6">
        <v>183</v>
      </c>
      <c r="C40" s="6">
        <v>189</v>
      </c>
      <c r="D40" s="6">
        <v>185.45772727272731</v>
      </c>
      <c r="E40" s="15"/>
      <c r="G40" s="15"/>
      <c r="H40" s="15"/>
      <c r="I40" s="15"/>
    </row>
    <row r="41" spans="1:9">
      <c r="A41" s="6" t="s">
        <v>176</v>
      </c>
      <c r="B41" s="6">
        <v>183</v>
      </c>
      <c r="C41" s="6">
        <v>188</v>
      </c>
      <c r="D41" s="6">
        <v>185.47127272727269</v>
      </c>
      <c r="E41" s="15"/>
      <c r="G41" s="15"/>
      <c r="H41" s="15"/>
      <c r="I41" s="15"/>
    </row>
    <row r="42" spans="1:9">
      <c r="A42" s="6" t="s">
        <v>177</v>
      </c>
      <c r="B42" s="6">
        <v>183</v>
      </c>
      <c r="C42" s="6">
        <v>188</v>
      </c>
      <c r="D42" s="6">
        <v>185.50172727272729</v>
      </c>
      <c r="E42" s="15"/>
      <c r="G42" s="15"/>
      <c r="H42" s="15"/>
      <c r="I42" s="15"/>
    </row>
    <row r="43" spans="1:9">
      <c r="A43" s="6" t="s">
        <v>178</v>
      </c>
      <c r="B43" s="6">
        <v>183</v>
      </c>
      <c r="C43" s="6">
        <v>188</v>
      </c>
      <c r="D43" s="6">
        <v>185.47054545454549</v>
      </c>
      <c r="E43" s="15"/>
      <c r="G43" s="15"/>
      <c r="H43" s="15"/>
      <c r="I43" s="15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K3" sqref="K3"/>
    </sheetView>
  </sheetViews>
  <sheetFormatPr baseColWidth="10" defaultRowHeight="15"/>
  <cols>
    <col min="1" max="1" width="31.85546875" customWidth="1"/>
    <col min="5" max="5" width="21.28515625" customWidth="1"/>
    <col min="7" max="7" width="9.140625"/>
    <col min="8" max="8" width="9.7109375" customWidth="1"/>
    <col min="11" max="11" width="11.8554687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"/>
      <c r="G1" s="3" t="s">
        <v>1</v>
      </c>
      <c r="H1" s="3" t="s">
        <v>2</v>
      </c>
      <c r="I1" s="3" t="s">
        <v>3</v>
      </c>
      <c r="K1" s="10" t="s">
        <v>1</v>
      </c>
      <c r="L1" s="10" t="s">
        <v>2</v>
      </c>
      <c r="M1" s="10" t="s">
        <v>3</v>
      </c>
    </row>
    <row r="2" spans="1:13">
      <c r="A2" s="6" t="s">
        <v>179</v>
      </c>
      <c r="B2" s="6">
        <v>205</v>
      </c>
      <c r="C2" s="9">
        <v>255</v>
      </c>
      <c r="D2" s="6">
        <v>214.35920479302831</v>
      </c>
      <c r="E2" s="16" t="s">
        <v>249</v>
      </c>
      <c r="G2" s="18">
        <f>AVERAGE(B2:B8)</f>
        <v>206.57142857142858</v>
      </c>
      <c r="H2" s="17">
        <f>AVERAGE(C2:C8)</f>
        <v>255</v>
      </c>
      <c r="I2" s="17">
        <f>AVERAGE(D2:D8)</f>
        <v>210.50447401182694</v>
      </c>
      <c r="K2" s="4">
        <f>AVERAGE(G2:G22,G30:G43)</f>
        <v>206.40000000000003</v>
      </c>
      <c r="L2" s="4">
        <f>AVERAGE(H9:H22,H30:H43)</f>
        <v>211.91428571428574</v>
      </c>
      <c r="M2" s="4">
        <f>AVERAGE(I9,I30)</f>
        <v>208.91149531731884</v>
      </c>
    </row>
    <row r="3" spans="1:13">
      <c r="A3" s="6" t="s">
        <v>180</v>
      </c>
      <c r="B3" s="6">
        <v>207</v>
      </c>
      <c r="C3" s="9">
        <v>255</v>
      </c>
      <c r="D3" s="6">
        <v>209.7466230936819</v>
      </c>
      <c r="E3" s="16"/>
      <c r="G3" s="18"/>
      <c r="H3" s="17"/>
      <c r="I3" s="17"/>
    </row>
    <row r="4" spans="1:13">
      <c r="A4" s="6" t="s">
        <v>181</v>
      </c>
      <c r="B4" s="6">
        <v>207</v>
      </c>
      <c r="C4" s="9">
        <v>255</v>
      </c>
      <c r="D4" s="6">
        <v>210.11737472766879</v>
      </c>
      <c r="E4" s="16"/>
      <c r="G4" s="18"/>
      <c r="H4" s="17"/>
      <c r="I4" s="17"/>
    </row>
    <row r="5" spans="1:13">
      <c r="A5" s="6" t="s">
        <v>182</v>
      </c>
      <c r="B5" s="6">
        <v>206</v>
      </c>
      <c r="C5" s="9">
        <v>255</v>
      </c>
      <c r="D5" s="6">
        <v>209.5674836601307</v>
      </c>
      <c r="E5" s="16"/>
      <c r="G5" s="18"/>
      <c r="H5" s="17"/>
      <c r="I5" s="17"/>
    </row>
    <row r="6" spans="1:13">
      <c r="A6" s="6" t="s">
        <v>183</v>
      </c>
      <c r="B6" s="6">
        <v>207</v>
      </c>
      <c r="C6" s="9">
        <v>255</v>
      </c>
      <c r="D6" s="6">
        <v>209.74782135076251</v>
      </c>
      <c r="E6" s="16"/>
      <c r="G6" s="18"/>
      <c r="H6" s="17"/>
      <c r="I6" s="17"/>
    </row>
    <row r="7" spans="1:13">
      <c r="A7" s="6" t="s">
        <v>184</v>
      </c>
      <c r="B7" s="6">
        <v>207</v>
      </c>
      <c r="C7" s="9">
        <v>255</v>
      </c>
      <c r="D7" s="6">
        <v>210.01650326797389</v>
      </c>
      <c r="E7" s="16"/>
      <c r="G7" s="18"/>
      <c r="H7" s="17"/>
      <c r="I7" s="17"/>
    </row>
    <row r="8" spans="1:13">
      <c r="A8" s="6" t="s">
        <v>185</v>
      </c>
      <c r="B8" s="6">
        <v>207</v>
      </c>
      <c r="C8" s="9">
        <v>255</v>
      </c>
      <c r="D8" s="6">
        <v>209.9763071895425</v>
      </c>
      <c r="E8" s="16"/>
      <c r="G8" s="18"/>
      <c r="H8" s="17"/>
      <c r="I8" s="17"/>
    </row>
    <row r="9" spans="1:13">
      <c r="A9" s="6" t="s">
        <v>186</v>
      </c>
      <c r="B9" s="6">
        <v>204</v>
      </c>
      <c r="C9" s="9">
        <v>255</v>
      </c>
      <c r="D9" s="6">
        <v>208.26002178649239</v>
      </c>
      <c r="E9" s="15" t="s">
        <v>250</v>
      </c>
      <c r="G9" s="15">
        <f>AVERAGE(B9:B15)</f>
        <v>205.71428571428572</v>
      </c>
      <c r="H9" s="15">
        <f>AVERAGE(C10:C15)</f>
        <v>211.16666666666666</v>
      </c>
      <c r="I9" s="15">
        <f t="shared" ref="I9" si="0">AVERAGE(D9:D15)</f>
        <v>208.82608154372863</v>
      </c>
    </row>
    <row r="10" spans="1:13">
      <c r="A10" s="6" t="s">
        <v>187</v>
      </c>
      <c r="B10" s="6">
        <v>206</v>
      </c>
      <c r="C10" s="6">
        <v>212</v>
      </c>
      <c r="D10" s="6">
        <v>208.9142156862745</v>
      </c>
      <c r="E10" s="15"/>
      <c r="G10" s="15"/>
      <c r="H10" s="15"/>
      <c r="I10" s="15"/>
    </row>
    <row r="11" spans="1:13">
      <c r="A11" s="6" t="s">
        <v>188</v>
      </c>
      <c r="B11" s="6">
        <v>206</v>
      </c>
      <c r="C11" s="6">
        <v>211</v>
      </c>
      <c r="D11" s="6">
        <v>208.92086056644879</v>
      </c>
      <c r="E11" s="15"/>
      <c r="G11" s="15"/>
      <c r="H11" s="15"/>
      <c r="I11" s="15"/>
    </row>
    <row r="12" spans="1:13">
      <c r="A12" s="6" t="s">
        <v>189</v>
      </c>
      <c r="B12" s="6">
        <v>206</v>
      </c>
      <c r="C12" s="6">
        <v>211</v>
      </c>
      <c r="D12" s="6">
        <v>208.88758169934641</v>
      </c>
      <c r="E12" s="15"/>
      <c r="G12" s="15"/>
      <c r="H12" s="15"/>
      <c r="I12" s="15"/>
    </row>
    <row r="13" spans="1:13">
      <c r="A13" s="6" t="s">
        <v>190</v>
      </c>
      <c r="B13" s="6">
        <v>206</v>
      </c>
      <c r="C13" s="6">
        <v>211</v>
      </c>
      <c r="D13" s="6">
        <v>208.92026143790849</v>
      </c>
      <c r="E13" s="15"/>
      <c r="G13" s="15"/>
      <c r="H13" s="15"/>
      <c r="I13" s="15"/>
    </row>
    <row r="14" spans="1:13">
      <c r="A14" s="6" t="s">
        <v>191</v>
      </c>
      <c r="B14" s="6">
        <v>206</v>
      </c>
      <c r="C14" s="6">
        <v>211</v>
      </c>
      <c r="D14" s="6">
        <v>208.92047930283221</v>
      </c>
      <c r="E14" s="15"/>
      <c r="G14" s="15"/>
      <c r="H14" s="15"/>
      <c r="I14" s="15"/>
    </row>
    <row r="15" spans="1:13">
      <c r="A15" s="6" t="s">
        <v>192</v>
      </c>
      <c r="B15" s="6">
        <v>206</v>
      </c>
      <c r="C15" s="6">
        <v>211</v>
      </c>
      <c r="D15" s="6">
        <v>208.95915032679741</v>
      </c>
      <c r="E15" s="15"/>
      <c r="G15" s="15"/>
      <c r="H15" s="15"/>
      <c r="I15" s="15"/>
    </row>
    <row r="16" spans="1:13">
      <c r="A16" s="6" t="s">
        <v>186</v>
      </c>
      <c r="B16" s="6">
        <v>205</v>
      </c>
      <c r="C16" s="9">
        <v>255</v>
      </c>
      <c r="D16" s="6">
        <v>209.54711328976029</v>
      </c>
      <c r="E16" s="16" t="s">
        <v>251</v>
      </c>
      <c r="G16" s="15">
        <f t="shared" ref="G16:I16" si="1">AVERAGE(B16:B22)</f>
        <v>207.28571428571428</v>
      </c>
      <c r="H16" s="15">
        <f>AVERAGE(C17:C20,C22)</f>
        <v>212.8</v>
      </c>
      <c r="I16" s="17">
        <f t="shared" si="1"/>
        <v>209.72497665732959</v>
      </c>
    </row>
    <row r="17" spans="1:9">
      <c r="A17" s="6" t="s">
        <v>187</v>
      </c>
      <c r="B17" s="6">
        <v>208</v>
      </c>
      <c r="C17" s="6">
        <v>213</v>
      </c>
      <c r="D17" s="6">
        <v>209.78888888888889</v>
      </c>
      <c r="E17" s="16"/>
      <c r="G17" s="15"/>
      <c r="H17" s="15"/>
      <c r="I17" s="17"/>
    </row>
    <row r="18" spans="1:9">
      <c r="A18" s="6" t="s">
        <v>188</v>
      </c>
      <c r="B18" s="6">
        <v>208</v>
      </c>
      <c r="C18" s="6">
        <v>213</v>
      </c>
      <c r="D18" s="6">
        <v>209.7235294117647</v>
      </c>
      <c r="E18" s="16"/>
      <c r="G18" s="15"/>
      <c r="H18" s="15"/>
      <c r="I18" s="17"/>
    </row>
    <row r="19" spans="1:9">
      <c r="A19" s="6" t="s">
        <v>189</v>
      </c>
      <c r="B19" s="6">
        <v>207</v>
      </c>
      <c r="C19" s="6">
        <v>212</v>
      </c>
      <c r="D19" s="6">
        <v>209.7501089324619</v>
      </c>
      <c r="E19" s="16"/>
      <c r="G19" s="15"/>
      <c r="H19" s="15"/>
      <c r="I19" s="17"/>
    </row>
    <row r="20" spans="1:9">
      <c r="A20" s="6" t="s">
        <v>190</v>
      </c>
      <c r="B20" s="6">
        <v>208</v>
      </c>
      <c r="C20" s="6">
        <v>213</v>
      </c>
      <c r="D20" s="6">
        <v>209.70588235294119</v>
      </c>
      <c r="E20" s="16"/>
      <c r="G20" s="15"/>
      <c r="H20" s="15"/>
      <c r="I20" s="17"/>
    </row>
    <row r="21" spans="1:9">
      <c r="A21" s="6" t="s">
        <v>191</v>
      </c>
      <c r="B21" s="6">
        <v>207</v>
      </c>
      <c r="C21" s="9">
        <v>255</v>
      </c>
      <c r="D21" s="6">
        <v>209.78257080610021</v>
      </c>
      <c r="E21" s="16"/>
      <c r="G21" s="15"/>
      <c r="H21" s="15"/>
      <c r="I21" s="17"/>
    </row>
    <row r="22" spans="1:9">
      <c r="A22" s="6" t="s">
        <v>192</v>
      </c>
      <c r="B22" s="6">
        <v>208</v>
      </c>
      <c r="C22" s="6">
        <v>213</v>
      </c>
      <c r="D22" s="6">
        <v>209.77674291938999</v>
      </c>
      <c r="E22" s="16"/>
      <c r="G22" s="15"/>
      <c r="H22" s="15"/>
      <c r="I22" s="17"/>
    </row>
    <row r="23" spans="1:9">
      <c r="A23" s="9" t="s">
        <v>193</v>
      </c>
      <c r="B23" s="9">
        <v>15</v>
      </c>
      <c r="C23" s="9">
        <v>255</v>
      </c>
      <c r="D23" s="9">
        <v>212.05833333333331</v>
      </c>
      <c r="E23" s="15" t="s">
        <v>252</v>
      </c>
      <c r="G23" s="17">
        <f t="shared" ref="G23:I23" si="2">AVERAGE(B23:B29)</f>
        <v>15.857142857142858</v>
      </c>
      <c r="H23" s="17">
        <f t="shared" si="2"/>
        <v>255</v>
      </c>
      <c r="I23" s="17">
        <f t="shared" si="2"/>
        <v>212.5230703392468</v>
      </c>
    </row>
    <row r="24" spans="1:9">
      <c r="A24" s="9" t="s">
        <v>194</v>
      </c>
      <c r="B24" s="9">
        <v>16</v>
      </c>
      <c r="C24" s="9">
        <v>255</v>
      </c>
      <c r="D24" s="9">
        <v>212.507788671024</v>
      </c>
      <c r="E24" s="15"/>
      <c r="G24" s="17"/>
      <c r="H24" s="17"/>
      <c r="I24" s="17"/>
    </row>
    <row r="25" spans="1:9">
      <c r="A25" s="9" t="s">
        <v>195</v>
      </c>
      <c r="B25" s="9">
        <v>17</v>
      </c>
      <c r="C25" s="9">
        <v>255</v>
      </c>
      <c r="D25" s="9">
        <v>212.79433551198261</v>
      </c>
      <c r="E25" s="15"/>
      <c r="G25" s="17"/>
      <c r="H25" s="17"/>
      <c r="I25" s="17"/>
    </row>
    <row r="26" spans="1:9">
      <c r="A26" s="9" t="s">
        <v>196</v>
      </c>
      <c r="B26" s="9">
        <v>16</v>
      </c>
      <c r="C26" s="9">
        <v>255</v>
      </c>
      <c r="D26" s="9">
        <v>212.4594226579521</v>
      </c>
      <c r="E26" s="15"/>
      <c r="G26" s="17"/>
      <c r="H26" s="17"/>
      <c r="I26" s="17"/>
    </row>
    <row r="27" spans="1:9">
      <c r="A27" s="9" t="s">
        <v>197</v>
      </c>
      <c r="B27" s="9">
        <v>15</v>
      </c>
      <c r="C27" s="9">
        <v>255</v>
      </c>
      <c r="D27" s="9">
        <v>212.5522331154684</v>
      </c>
      <c r="E27" s="15"/>
      <c r="G27" s="17"/>
      <c r="H27" s="17"/>
      <c r="I27" s="17"/>
    </row>
    <row r="28" spans="1:9">
      <c r="A28" s="9" t="s">
        <v>198</v>
      </c>
      <c r="B28" s="9">
        <v>16</v>
      </c>
      <c r="C28" s="9">
        <v>255</v>
      </c>
      <c r="D28" s="9">
        <v>212.78061002178649</v>
      </c>
      <c r="E28" s="15"/>
      <c r="G28" s="17"/>
      <c r="H28" s="17"/>
      <c r="I28" s="17"/>
    </row>
    <row r="29" spans="1:9">
      <c r="A29" s="9" t="s">
        <v>199</v>
      </c>
      <c r="B29" s="9">
        <v>16</v>
      </c>
      <c r="C29" s="9">
        <v>255</v>
      </c>
      <c r="D29" s="9">
        <v>212.50876906318081</v>
      </c>
      <c r="E29" s="15"/>
      <c r="G29" s="17"/>
      <c r="H29" s="17"/>
      <c r="I29" s="17"/>
    </row>
    <row r="30" spans="1:9">
      <c r="A30" s="6" t="s">
        <v>200</v>
      </c>
      <c r="B30" s="6">
        <v>205</v>
      </c>
      <c r="C30" s="6">
        <v>211</v>
      </c>
      <c r="D30" s="6">
        <v>208.48699999999999</v>
      </c>
      <c r="E30" s="16" t="s">
        <v>253</v>
      </c>
      <c r="G30" s="15">
        <f t="shared" ref="G30:I30" si="3">AVERAGE(B30:B36)</f>
        <v>206.71428571428572</v>
      </c>
      <c r="H30" s="15">
        <f t="shared" si="3"/>
        <v>211.85714285714286</v>
      </c>
      <c r="I30" s="15">
        <f t="shared" si="3"/>
        <v>208.99690909090904</v>
      </c>
    </row>
    <row r="31" spans="1:9">
      <c r="A31" s="6" t="s">
        <v>201</v>
      </c>
      <c r="B31" s="6">
        <v>207</v>
      </c>
      <c r="C31" s="6">
        <v>212</v>
      </c>
      <c r="D31" s="6">
        <v>209.0752727272727</v>
      </c>
      <c r="E31" s="16"/>
      <c r="G31" s="15"/>
      <c r="H31" s="15"/>
      <c r="I31" s="15"/>
    </row>
    <row r="32" spans="1:9">
      <c r="A32" s="6" t="s">
        <v>202</v>
      </c>
      <c r="B32" s="6">
        <v>207</v>
      </c>
      <c r="C32" s="6">
        <v>212</v>
      </c>
      <c r="D32" s="6">
        <v>209.06390909090911</v>
      </c>
      <c r="E32" s="16"/>
      <c r="G32" s="15"/>
      <c r="H32" s="15"/>
      <c r="I32" s="15"/>
    </row>
    <row r="33" spans="1:9">
      <c r="A33" s="6" t="s">
        <v>203</v>
      </c>
      <c r="B33" s="6">
        <v>207</v>
      </c>
      <c r="C33" s="6">
        <v>212</v>
      </c>
      <c r="D33" s="6">
        <v>209.08245454545451</v>
      </c>
      <c r="E33" s="16"/>
      <c r="G33" s="15"/>
      <c r="H33" s="15"/>
      <c r="I33" s="15"/>
    </row>
    <row r="34" spans="1:9">
      <c r="A34" s="6" t="s">
        <v>204</v>
      </c>
      <c r="B34" s="6">
        <v>207</v>
      </c>
      <c r="C34" s="6">
        <v>212</v>
      </c>
      <c r="D34" s="6">
        <v>209.08636363636359</v>
      </c>
      <c r="E34" s="16"/>
      <c r="G34" s="15"/>
      <c r="H34" s="15"/>
      <c r="I34" s="15"/>
    </row>
    <row r="35" spans="1:9">
      <c r="A35" s="6" t="s">
        <v>205</v>
      </c>
      <c r="B35" s="6">
        <v>207</v>
      </c>
      <c r="C35" s="6">
        <v>212</v>
      </c>
      <c r="D35" s="6">
        <v>209.1016363636364</v>
      </c>
      <c r="E35" s="16"/>
      <c r="G35" s="15"/>
      <c r="H35" s="15"/>
      <c r="I35" s="15"/>
    </row>
    <row r="36" spans="1:9">
      <c r="A36" s="6" t="s">
        <v>206</v>
      </c>
      <c r="B36" s="6">
        <v>207</v>
      </c>
      <c r="C36" s="6">
        <v>212</v>
      </c>
      <c r="D36" s="6">
        <v>209.08172727272731</v>
      </c>
      <c r="E36" s="16"/>
      <c r="G36" s="15"/>
      <c r="H36" s="15"/>
      <c r="I36" s="15"/>
    </row>
    <row r="37" spans="1:9">
      <c r="A37" s="6" t="s">
        <v>207</v>
      </c>
      <c r="B37" s="6">
        <v>201</v>
      </c>
      <c r="C37" s="9">
        <v>255</v>
      </c>
      <c r="D37" s="6">
        <v>208.89699999999999</v>
      </c>
      <c r="E37" s="15" t="s">
        <v>254</v>
      </c>
      <c r="G37" s="15">
        <f t="shared" ref="G37:I37" si="4">AVERAGE(B37:B43)</f>
        <v>205.71428571428572</v>
      </c>
      <c r="H37" s="15">
        <f>AVERAGE(C38:C43)</f>
        <v>211.83333333333334</v>
      </c>
      <c r="I37" s="17">
        <f t="shared" si="4"/>
        <v>209.00642857142856</v>
      </c>
    </row>
    <row r="38" spans="1:9">
      <c r="A38" s="6" t="s">
        <v>208</v>
      </c>
      <c r="B38" s="6">
        <v>207</v>
      </c>
      <c r="C38" s="6">
        <v>212</v>
      </c>
      <c r="D38" s="6">
        <v>209.03399999999999</v>
      </c>
      <c r="E38" s="15"/>
      <c r="G38" s="15"/>
      <c r="H38" s="15"/>
      <c r="I38" s="17"/>
    </row>
    <row r="39" spans="1:9">
      <c r="A39" s="6" t="s">
        <v>209</v>
      </c>
      <c r="B39" s="6">
        <v>207</v>
      </c>
      <c r="C39" s="6">
        <v>212</v>
      </c>
      <c r="D39" s="6">
        <v>209.059</v>
      </c>
      <c r="E39" s="15"/>
      <c r="G39" s="15"/>
      <c r="H39" s="15"/>
      <c r="I39" s="17"/>
    </row>
    <row r="40" spans="1:9">
      <c r="A40" s="6" t="s">
        <v>210</v>
      </c>
      <c r="B40" s="6">
        <v>207</v>
      </c>
      <c r="C40" s="6">
        <v>212</v>
      </c>
      <c r="D40" s="6">
        <v>209.02309090909091</v>
      </c>
      <c r="E40" s="15"/>
      <c r="G40" s="15"/>
      <c r="H40" s="15"/>
      <c r="I40" s="17"/>
    </row>
    <row r="41" spans="1:9">
      <c r="A41" s="6" t="s">
        <v>211</v>
      </c>
      <c r="B41" s="6">
        <v>206</v>
      </c>
      <c r="C41" s="6">
        <v>211</v>
      </c>
      <c r="D41" s="6">
        <v>208.97809090909089</v>
      </c>
      <c r="E41" s="15"/>
      <c r="G41" s="15"/>
      <c r="H41" s="15"/>
      <c r="I41" s="17"/>
    </row>
    <row r="42" spans="1:9">
      <c r="A42" s="6" t="s">
        <v>212</v>
      </c>
      <c r="B42" s="6">
        <v>206</v>
      </c>
      <c r="C42" s="6">
        <v>212</v>
      </c>
      <c r="D42" s="6">
        <v>209.041</v>
      </c>
      <c r="E42" s="15"/>
      <c r="G42" s="15"/>
      <c r="H42" s="15"/>
      <c r="I42" s="17"/>
    </row>
    <row r="43" spans="1:9">
      <c r="A43" s="6" t="s">
        <v>213</v>
      </c>
      <c r="B43" s="6">
        <v>206</v>
      </c>
      <c r="C43" s="6">
        <v>212</v>
      </c>
      <c r="D43" s="6">
        <v>209.0128181818182</v>
      </c>
      <c r="E43" s="15"/>
      <c r="G43" s="15"/>
      <c r="H43" s="15"/>
      <c r="I43" s="17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M3" sqref="M3"/>
    </sheetView>
  </sheetViews>
  <sheetFormatPr baseColWidth="10" defaultRowHeight="15"/>
  <cols>
    <col min="1" max="1" width="32.7109375" customWidth="1"/>
    <col min="5" max="5" width="21.28515625" customWidth="1"/>
    <col min="7" max="7" width="9.140625"/>
    <col min="8" max="8" width="9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"/>
      <c r="G1" s="3" t="s">
        <v>1</v>
      </c>
      <c r="H1" s="3" t="s">
        <v>2</v>
      </c>
      <c r="I1" s="3" t="s">
        <v>3</v>
      </c>
      <c r="K1" s="3" t="s">
        <v>1</v>
      </c>
      <c r="L1" s="3" t="s">
        <v>2</v>
      </c>
      <c r="M1" s="3" t="s">
        <v>3</v>
      </c>
    </row>
    <row r="2" spans="1:13">
      <c r="A2" s="6" t="s">
        <v>214</v>
      </c>
      <c r="B2" s="6">
        <v>222</v>
      </c>
      <c r="C2" s="9">
        <v>255</v>
      </c>
      <c r="D2" s="6">
        <v>230.08681917211331</v>
      </c>
      <c r="E2" s="16" t="s">
        <v>249</v>
      </c>
      <c r="G2" s="15">
        <f>AVERAGE(B2:B8)</f>
        <v>222.85714285714286</v>
      </c>
      <c r="H2" s="15">
        <f>AVERAGE(C2:C8)</f>
        <v>255</v>
      </c>
      <c r="I2" s="17">
        <f>AVERAGE(D2:D8)</f>
        <v>232.31011515717395</v>
      </c>
      <c r="K2" s="6">
        <f>AVERAGE(G2:G36)</f>
        <v>138.6</v>
      </c>
      <c r="L2" s="6">
        <f>AVERAGE(H2:H43)</f>
        <v>248.02380952380955</v>
      </c>
      <c r="M2" s="6">
        <f>AVERAGE(I30)</f>
        <v>225.57446753246754</v>
      </c>
    </row>
    <row r="3" spans="1:13">
      <c r="A3" s="6" t="s">
        <v>215</v>
      </c>
      <c r="B3" s="6">
        <v>224</v>
      </c>
      <c r="C3" s="9">
        <v>255</v>
      </c>
      <c r="D3" s="6">
        <v>230.28017429193901</v>
      </c>
      <c r="E3" s="16"/>
      <c r="G3" s="15"/>
      <c r="H3" s="15"/>
      <c r="I3" s="17"/>
    </row>
    <row r="4" spans="1:13">
      <c r="A4" s="6" t="s">
        <v>216</v>
      </c>
      <c r="B4" s="6">
        <v>222</v>
      </c>
      <c r="C4" s="9">
        <v>255</v>
      </c>
      <c r="D4" s="6">
        <v>232.89662309368191</v>
      </c>
      <c r="E4" s="16"/>
      <c r="G4" s="15"/>
      <c r="H4" s="15"/>
      <c r="I4" s="17"/>
    </row>
    <row r="5" spans="1:13">
      <c r="A5" s="6" t="s">
        <v>217</v>
      </c>
      <c r="B5" s="6">
        <v>223</v>
      </c>
      <c r="C5" s="9">
        <v>255</v>
      </c>
      <c r="D5" s="6">
        <v>230.59052287581699</v>
      </c>
      <c r="E5" s="16"/>
      <c r="G5" s="15"/>
      <c r="H5" s="15"/>
      <c r="I5" s="17"/>
    </row>
    <row r="6" spans="1:13">
      <c r="A6" s="6" t="s">
        <v>218</v>
      </c>
      <c r="B6" s="6">
        <v>223</v>
      </c>
      <c r="C6" s="9">
        <v>255</v>
      </c>
      <c r="D6" s="6">
        <v>232.6882897603486</v>
      </c>
      <c r="E6" s="16"/>
      <c r="G6" s="15"/>
      <c r="H6" s="15"/>
      <c r="I6" s="17"/>
    </row>
    <row r="7" spans="1:13">
      <c r="A7" s="6" t="s">
        <v>219</v>
      </c>
      <c r="B7" s="6">
        <v>223</v>
      </c>
      <c r="C7" s="9">
        <v>255</v>
      </c>
      <c r="D7" s="6">
        <v>236.00571895424841</v>
      </c>
      <c r="E7" s="16"/>
      <c r="G7" s="15"/>
      <c r="H7" s="15"/>
      <c r="I7" s="17"/>
    </row>
    <row r="8" spans="1:13">
      <c r="A8" s="6" t="s">
        <v>220</v>
      </c>
      <c r="B8" s="6">
        <v>223</v>
      </c>
      <c r="C8" s="9">
        <v>255</v>
      </c>
      <c r="D8" s="6">
        <v>233.62265795206969</v>
      </c>
      <c r="E8" s="16"/>
      <c r="G8" s="15"/>
      <c r="H8" s="15"/>
      <c r="I8" s="17"/>
    </row>
    <row r="9" spans="1:13">
      <c r="A9" s="6" t="s">
        <v>221</v>
      </c>
      <c r="B9" s="6">
        <v>221</v>
      </c>
      <c r="C9" s="9">
        <v>255</v>
      </c>
      <c r="D9" s="6">
        <v>230.73415032679739</v>
      </c>
      <c r="E9" s="15" t="s">
        <v>250</v>
      </c>
      <c r="G9" s="15">
        <f>AVERAGE(B9:B15)</f>
        <v>221.71428571428572</v>
      </c>
      <c r="H9" s="15">
        <f>AVERAGE(C9:C15)</f>
        <v>255</v>
      </c>
      <c r="I9" s="17">
        <f t="shared" ref="I9" si="0">AVERAGE(D9:D15)</f>
        <v>227.6953937130408</v>
      </c>
    </row>
    <row r="10" spans="1:13">
      <c r="A10" s="6" t="s">
        <v>222</v>
      </c>
      <c r="B10" s="6">
        <v>221</v>
      </c>
      <c r="C10" s="9">
        <v>255</v>
      </c>
      <c r="D10" s="6">
        <v>227.1223311546841</v>
      </c>
      <c r="E10" s="15"/>
      <c r="G10" s="15"/>
      <c r="H10" s="15"/>
      <c r="I10" s="17"/>
    </row>
    <row r="11" spans="1:13">
      <c r="A11" s="6" t="s">
        <v>223</v>
      </c>
      <c r="B11" s="6">
        <v>222</v>
      </c>
      <c r="C11" s="9">
        <v>255</v>
      </c>
      <c r="D11" s="6">
        <v>227.30495642701521</v>
      </c>
      <c r="E11" s="15"/>
      <c r="G11" s="15"/>
      <c r="H11" s="15"/>
      <c r="I11" s="17"/>
    </row>
    <row r="12" spans="1:13">
      <c r="A12" s="6" t="s">
        <v>224</v>
      </c>
      <c r="B12" s="6">
        <v>222</v>
      </c>
      <c r="C12" s="9">
        <v>255</v>
      </c>
      <c r="D12" s="6">
        <v>227.20087145969501</v>
      </c>
      <c r="E12" s="15"/>
      <c r="G12" s="15"/>
      <c r="H12" s="15"/>
      <c r="I12" s="17"/>
    </row>
    <row r="13" spans="1:13">
      <c r="A13" s="6" t="s">
        <v>225</v>
      </c>
      <c r="B13" s="6">
        <v>222</v>
      </c>
      <c r="C13" s="9">
        <v>255</v>
      </c>
      <c r="D13" s="6">
        <v>227.02832244008721</v>
      </c>
      <c r="E13" s="15"/>
      <c r="G13" s="15"/>
      <c r="H13" s="15"/>
      <c r="I13" s="17"/>
    </row>
    <row r="14" spans="1:13">
      <c r="A14" s="6" t="s">
        <v>226</v>
      </c>
      <c r="B14" s="6">
        <v>222</v>
      </c>
      <c r="C14" s="9">
        <v>255</v>
      </c>
      <c r="D14" s="6">
        <v>227.31819172113291</v>
      </c>
      <c r="E14" s="15"/>
      <c r="G14" s="15"/>
      <c r="H14" s="15"/>
      <c r="I14" s="17"/>
    </row>
    <row r="15" spans="1:13">
      <c r="A15" s="6" t="s">
        <v>227</v>
      </c>
      <c r="B15" s="6">
        <v>222</v>
      </c>
      <c r="C15" s="9">
        <v>255</v>
      </c>
      <c r="D15" s="6">
        <v>227.1589324618736</v>
      </c>
      <c r="E15" s="15"/>
      <c r="G15" s="15"/>
      <c r="H15" s="15"/>
      <c r="I15" s="17"/>
    </row>
    <row r="16" spans="1:13">
      <c r="A16" s="6" t="s">
        <v>221</v>
      </c>
      <c r="B16" s="9">
        <v>12</v>
      </c>
      <c r="C16" s="9">
        <v>255</v>
      </c>
      <c r="D16" s="6">
        <v>229.9219498910675</v>
      </c>
      <c r="E16" s="16" t="s">
        <v>251</v>
      </c>
      <c r="G16" s="15">
        <f t="shared" ref="G16:I16" si="1">AVERAGE(B16:B22)</f>
        <v>11.857142857142858</v>
      </c>
      <c r="H16" s="15">
        <f t="shared" si="1"/>
        <v>255</v>
      </c>
      <c r="I16" s="17">
        <f t="shared" si="1"/>
        <v>227.75065359477122</v>
      </c>
    </row>
    <row r="17" spans="1:9">
      <c r="A17" s="6" t="s">
        <v>222</v>
      </c>
      <c r="B17" s="9">
        <v>11</v>
      </c>
      <c r="C17" s="9">
        <v>255</v>
      </c>
      <c r="D17" s="6">
        <v>227.81737472766881</v>
      </c>
      <c r="E17" s="16"/>
      <c r="G17" s="15"/>
      <c r="H17" s="15"/>
      <c r="I17" s="17"/>
    </row>
    <row r="18" spans="1:9">
      <c r="A18" s="6" t="s">
        <v>223</v>
      </c>
      <c r="B18" s="9">
        <v>12</v>
      </c>
      <c r="C18" s="9">
        <v>255</v>
      </c>
      <c r="D18" s="6">
        <v>227.72385620915031</v>
      </c>
      <c r="E18" s="16"/>
      <c r="G18" s="15"/>
      <c r="H18" s="15"/>
      <c r="I18" s="17"/>
    </row>
    <row r="19" spans="1:9">
      <c r="A19" s="6" t="s">
        <v>224</v>
      </c>
      <c r="B19" s="9">
        <v>12</v>
      </c>
      <c r="C19" s="9">
        <v>255</v>
      </c>
      <c r="D19" s="6">
        <v>226.80517429193901</v>
      </c>
      <c r="E19" s="16"/>
      <c r="G19" s="15"/>
      <c r="H19" s="15"/>
      <c r="I19" s="17"/>
    </row>
    <row r="20" spans="1:9">
      <c r="A20" s="6" t="s">
        <v>225</v>
      </c>
      <c r="B20" s="9">
        <v>13</v>
      </c>
      <c r="C20" s="9">
        <v>255</v>
      </c>
      <c r="D20" s="6">
        <v>226.63491285403049</v>
      </c>
      <c r="E20" s="16"/>
      <c r="G20" s="15"/>
      <c r="H20" s="15"/>
      <c r="I20" s="17"/>
    </row>
    <row r="21" spans="1:9">
      <c r="A21" s="6" t="s">
        <v>226</v>
      </c>
      <c r="B21" s="9">
        <v>11</v>
      </c>
      <c r="C21" s="9">
        <v>255</v>
      </c>
      <c r="D21" s="6">
        <v>228.33545751633989</v>
      </c>
      <c r="E21" s="16"/>
      <c r="G21" s="15"/>
      <c r="H21" s="15"/>
      <c r="I21" s="17"/>
    </row>
    <row r="22" spans="1:9">
      <c r="A22" s="6" t="s">
        <v>227</v>
      </c>
      <c r="B22" s="9">
        <v>12</v>
      </c>
      <c r="C22" s="9">
        <v>255</v>
      </c>
      <c r="D22" s="6">
        <v>227.01584967320261</v>
      </c>
      <c r="E22" s="16"/>
      <c r="G22" s="15"/>
      <c r="H22" s="15"/>
      <c r="I22" s="17"/>
    </row>
    <row r="23" spans="1:9">
      <c r="A23" s="6" t="s">
        <v>228</v>
      </c>
      <c r="B23" s="9">
        <v>15</v>
      </c>
      <c r="C23" s="9">
        <v>255</v>
      </c>
      <c r="D23" s="6">
        <v>227.85163398692811</v>
      </c>
      <c r="E23" s="15" t="s">
        <v>252</v>
      </c>
      <c r="G23" s="15">
        <f t="shared" ref="G23:I23" si="2">AVERAGE(B23:B29)</f>
        <v>13.714285714285714</v>
      </c>
      <c r="H23" s="15">
        <f t="shared" si="2"/>
        <v>255</v>
      </c>
      <c r="I23" s="17">
        <f t="shared" si="2"/>
        <v>220.59260815437287</v>
      </c>
    </row>
    <row r="24" spans="1:9">
      <c r="A24" s="6" t="s">
        <v>229</v>
      </c>
      <c r="B24" s="9">
        <v>13</v>
      </c>
      <c r="C24" s="9">
        <v>255</v>
      </c>
      <c r="D24" s="6">
        <v>219.938779956427</v>
      </c>
      <c r="E24" s="15"/>
      <c r="G24" s="15"/>
      <c r="H24" s="15"/>
      <c r="I24" s="17"/>
    </row>
    <row r="25" spans="1:9">
      <c r="A25" s="6" t="s">
        <v>230</v>
      </c>
      <c r="B25" s="9">
        <v>14</v>
      </c>
      <c r="C25" s="9">
        <v>255</v>
      </c>
      <c r="D25" s="6">
        <v>219.13104575163399</v>
      </c>
      <c r="E25" s="15"/>
      <c r="G25" s="15"/>
      <c r="H25" s="15"/>
      <c r="I25" s="17"/>
    </row>
    <row r="26" spans="1:9">
      <c r="A26" s="6" t="s">
        <v>231</v>
      </c>
      <c r="B26" s="9">
        <v>13</v>
      </c>
      <c r="C26" s="9">
        <v>255</v>
      </c>
      <c r="D26" s="6">
        <v>219.71171023965141</v>
      </c>
      <c r="E26" s="15"/>
      <c r="G26" s="15"/>
      <c r="H26" s="15"/>
      <c r="I26" s="17"/>
    </row>
    <row r="27" spans="1:9">
      <c r="A27" s="6" t="s">
        <v>232</v>
      </c>
      <c r="B27" s="9">
        <v>14</v>
      </c>
      <c r="C27" s="9">
        <v>255</v>
      </c>
      <c r="D27" s="6">
        <v>218.89286492374731</v>
      </c>
      <c r="E27" s="15"/>
      <c r="G27" s="15"/>
      <c r="H27" s="15"/>
      <c r="I27" s="17"/>
    </row>
    <row r="28" spans="1:9">
      <c r="A28" s="6" t="s">
        <v>233</v>
      </c>
      <c r="B28" s="9">
        <v>14</v>
      </c>
      <c r="C28" s="9">
        <v>255</v>
      </c>
      <c r="D28" s="6">
        <v>219.64471677559911</v>
      </c>
      <c r="E28" s="15"/>
      <c r="G28" s="15"/>
      <c r="H28" s="15"/>
      <c r="I28" s="17"/>
    </row>
    <row r="29" spans="1:9">
      <c r="A29" s="6" t="s">
        <v>234</v>
      </c>
      <c r="B29" s="9">
        <v>13</v>
      </c>
      <c r="C29" s="9">
        <v>255</v>
      </c>
      <c r="D29" s="6">
        <v>218.9775054466231</v>
      </c>
      <c r="E29" s="15"/>
      <c r="G29" s="15"/>
      <c r="H29" s="15"/>
      <c r="I29" s="17"/>
    </row>
    <row r="30" spans="1:9">
      <c r="A30" s="6" t="s">
        <v>235</v>
      </c>
      <c r="B30" s="6">
        <v>220</v>
      </c>
      <c r="C30" s="6">
        <v>229</v>
      </c>
      <c r="D30" s="6">
        <v>224.81</v>
      </c>
      <c r="E30" s="16" t="s">
        <v>253</v>
      </c>
      <c r="G30" s="15">
        <f t="shared" ref="G30:I30" si="3">AVERAGE(B30:B36)</f>
        <v>222.85714285714286</v>
      </c>
      <c r="H30" s="15">
        <f t="shared" si="3"/>
        <v>228.57142857142858</v>
      </c>
      <c r="I30" s="15">
        <f t="shared" si="3"/>
        <v>225.57446753246754</v>
      </c>
    </row>
    <row r="31" spans="1:9">
      <c r="A31" s="6" t="s">
        <v>236</v>
      </c>
      <c r="B31" s="6">
        <v>223</v>
      </c>
      <c r="C31" s="6">
        <v>228</v>
      </c>
      <c r="D31" s="6">
        <v>225.6896363636364</v>
      </c>
      <c r="E31" s="16"/>
      <c r="G31" s="15"/>
      <c r="H31" s="15"/>
      <c r="I31" s="15"/>
    </row>
    <row r="32" spans="1:9">
      <c r="A32" s="6" t="s">
        <v>237</v>
      </c>
      <c r="B32" s="6">
        <v>223</v>
      </c>
      <c r="C32" s="6">
        <v>229</v>
      </c>
      <c r="D32" s="6">
        <v>225.73690909090911</v>
      </c>
      <c r="E32" s="16"/>
      <c r="G32" s="15"/>
      <c r="H32" s="15"/>
      <c r="I32" s="15"/>
    </row>
    <row r="33" spans="1:9">
      <c r="A33" s="6" t="s">
        <v>238</v>
      </c>
      <c r="B33" s="6">
        <v>224</v>
      </c>
      <c r="C33" s="6">
        <v>228</v>
      </c>
      <c r="D33" s="6">
        <v>225.6989090909091</v>
      </c>
      <c r="E33" s="16"/>
      <c r="G33" s="15"/>
      <c r="H33" s="15"/>
      <c r="I33" s="15"/>
    </row>
    <row r="34" spans="1:9">
      <c r="A34" s="6" t="s">
        <v>239</v>
      </c>
      <c r="B34" s="6">
        <v>223</v>
      </c>
      <c r="C34" s="6">
        <v>229</v>
      </c>
      <c r="D34" s="6">
        <v>225.6999090909091</v>
      </c>
      <c r="E34" s="16"/>
      <c r="G34" s="15"/>
      <c r="H34" s="15"/>
      <c r="I34" s="15"/>
    </row>
    <row r="35" spans="1:9">
      <c r="A35" s="6" t="s">
        <v>240</v>
      </c>
      <c r="B35" s="6">
        <v>224</v>
      </c>
      <c r="C35" s="6">
        <v>228</v>
      </c>
      <c r="D35" s="6">
        <v>225.6731818181818</v>
      </c>
      <c r="E35" s="16"/>
      <c r="G35" s="15"/>
      <c r="H35" s="15"/>
      <c r="I35" s="15"/>
    </row>
    <row r="36" spans="1:9">
      <c r="A36" s="6" t="s">
        <v>241</v>
      </c>
      <c r="B36" s="6">
        <v>223</v>
      </c>
      <c r="C36" s="6">
        <v>229</v>
      </c>
      <c r="D36" s="6">
        <v>225.71272727272731</v>
      </c>
      <c r="E36" s="16"/>
      <c r="G36" s="15"/>
      <c r="H36" s="15"/>
      <c r="I36" s="15"/>
    </row>
    <row r="37" spans="1:9">
      <c r="A37" s="6" t="s">
        <v>242</v>
      </c>
      <c r="B37" s="6">
        <v>222</v>
      </c>
      <c r="C37" s="6">
        <v>228</v>
      </c>
      <c r="D37" s="6">
        <v>225.05036363636361</v>
      </c>
      <c r="E37" s="15" t="s">
        <v>254</v>
      </c>
      <c r="G37" s="15">
        <f t="shared" ref="G37:I37" si="4">AVERAGE(B37:B43)</f>
        <v>192.42857142857142</v>
      </c>
      <c r="H37" s="15">
        <f t="shared" si="4"/>
        <v>239.57142857142858</v>
      </c>
      <c r="I37" s="17">
        <f t="shared" si="4"/>
        <v>225.52618181818184</v>
      </c>
    </row>
    <row r="38" spans="1:9">
      <c r="A38" s="6" t="s">
        <v>243</v>
      </c>
      <c r="B38" s="6">
        <v>223</v>
      </c>
      <c r="C38" s="9">
        <v>255</v>
      </c>
      <c r="D38" s="6">
        <v>225.6063636363636</v>
      </c>
      <c r="E38" s="15"/>
      <c r="G38" s="15"/>
      <c r="H38" s="15"/>
      <c r="I38" s="17"/>
    </row>
    <row r="39" spans="1:9">
      <c r="A39" s="9" t="s">
        <v>244</v>
      </c>
      <c r="B39" s="9">
        <v>11</v>
      </c>
      <c r="C39" s="9">
        <v>255</v>
      </c>
      <c r="D39" s="9">
        <v>225.60709090909091</v>
      </c>
      <c r="E39" s="15"/>
      <c r="G39" s="15"/>
      <c r="H39" s="15"/>
      <c r="I39" s="17"/>
    </row>
    <row r="40" spans="1:9">
      <c r="A40" s="6" t="s">
        <v>245</v>
      </c>
      <c r="B40" s="6">
        <v>223</v>
      </c>
      <c r="C40" s="6">
        <v>228</v>
      </c>
      <c r="D40" s="6">
        <v>225.61481818181821</v>
      </c>
      <c r="E40" s="15"/>
      <c r="G40" s="15"/>
      <c r="H40" s="15"/>
      <c r="I40" s="17"/>
    </row>
    <row r="41" spans="1:9">
      <c r="A41" s="6" t="s">
        <v>246</v>
      </c>
      <c r="B41" s="6">
        <v>222</v>
      </c>
      <c r="C41" s="6">
        <v>228</v>
      </c>
      <c r="D41" s="6">
        <v>225.57045454545451</v>
      </c>
      <c r="E41" s="15"/>
      <c r="G41" s="15"/>
      <c r="H41" s="15"/>
      <c r="I41" s="17"/>
    </row>
    <row r="42" spans="1:9">
      <c r="A42" s="6" t="s">
        <v>247</v>
      </c>
      <c r="B42" s="6">
        <v>223</v>
      </c>
      <c r="C42" s="9">
        <v>255</v>
      </c>
      <c r="D42" s="6">
        <v>225.61127272727271</v>
      </c>
      <c r="E42" s="15"/>
      <c r="G42" s="15"/>
      <c r="H42" s="15"/>
      <c r="I42" s="17"/>
    </row>
    <row r="43" spans="1:9">
      <c r="A43" s="6" t="s">
        <v>248</v>
      </c>
      <c r="B43" s="6">
        <v>223</v>
      </c>
      <c r="C43" s="6">
        <v>228</v>
      </c>
      <c r="D43" s="6">
        <v>225.6229090909091</v>
      </c>
      <c r="E43" s="15"/>
      <c r="G43" s="15"/>
      <c r="H43" s="15"/>
      <c r="I43" s="17"/>
    </row>
  </sheetData>
  <mergeCells count="24">
    <mergeCell ref="G30:G36"/>
    <mergeCell ref="H30:H36"/>
    <mergeCell ref="I30:I36"/>
    <mergeCell ref="E2:E8"/>
    <mergeCell ref="E9:E15"/>
    <mergeCell ref="E16:E22"/>
    <mergeCell ref="E23:E29"/>
    <mergeCell ref="E30:E36"/>
    <mergeCell ref="G37:G43"/>
    <mergeCell ref="H37:H43"/>
    <mergeCell ref="I37:I43"/>
    <mergeCell ref="E37:E43"/>
    <mergeCell ref="G2:G8"/>
    <mergeCell ref="H2:H8"/>
    <mergeCell ref="I2:I8"/>
    <mergeCell ref="G9:G15"/>
    <mergeCell ref="H9:H15"/>
    <mergeCell ref="I9:I15"/>
    <mergeCell ref="G16:G22"/>
    <mergeCell ref="H16:H22"/>
    <mergeCell ref="I16:I22"/>
    <mergeCell ref="G23:G29"/>
    <mergeCell ref="H23:H29"/>
    <mergeCell ref="I23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ref</vt:lpstr>
      <vt:lpstr>50cm</vt:lpstr>
      <vt:lpstr>100cm</vt:lpstr>
      <vt:lpstr>150cm</vt:lpstr>
      <vt:lpstr>200cm</vt:lpstr>
      <vt:lpstr>250cm</vt:lpstr>
      <vt:lpstr>300cm</vt:lpstr>
      <vt:lpstr>350cm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2021-06-09T00:23:13Z</dcterms:modified>
</cp:coreProperties>
</file>