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EGUNDO AÑO\4 SEMESTRE\DIGITAL\REPORTES\LABORATORIOS\LABORATORIOS\LABORATORIO-5\"/>
    </mc:Choice>
  </mc:AlternateContent>
  <xr:revisionPtr revIDLastSave="0" documentId="13_ncr:1_{E66D5B4E-211E-442D-B7C9-D7F7D12005EB}" xr6:coauthVersionLast="45" xr6:coauthVersionMax="45" xr10:uidLastSave="{00000000-0000-0000-0000-000000000000}"/>
  <bookViews>
    <workbookView xWindow="-108" yWindow="-108" windowWidth="23256" windowHeight="12576" xr2:uid="{7488CFC0-61AE-4A69-B069-9EC0F7E63B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P17" i="1"/>
  <c r="Q17" i="1"/>
  <c r="Q59" i="1" l="1"/>
  <c r="P59" i="1"/>
  <c r="Q58" i="1"/>
  <c r="P58" i="1"/>
  <c r="Q57" i="1"/>
  <c r="P57" i="1"/>
  <c r="Q54" i="1"/>
  <c r="P54" i="1"/>
  <c r="Q53" i="1"/>
  <c r="P53" i="1"/>
  <c r="Q52" i="1"/>
  <c r="P52" i="1"/>
  <c r="Q49" i="1"/>
  <c r="P49" i="1"/>
  <c r="Q48" i="1"/>
  <c r="P48" i="1"/>
  <c r="Q45" i="1"/>
  <c r="P45" i="1"/>
  <c r="Q40" i="1"/>
  <c r="Q39" i="1"/>
  <c r="P40" i="1"/>
  <c r="P39" i="1"/>
  <c r="Q38" i="1"/>
  <c r="P38" i="1"/>
  <c r="Q35" i="1"/>
  <c r="P35" i="1"/>
  <c r="Q34" i="1"/>
  <c r="P34" i="1"/>
  <c r="Q33" i="1"/>
  <c r="P33" i="1"/>
  <c r="Q32" i="1"/>
  <c r="Q31" i="1"/>
  <c r="P31" i="1"/>
  <c r="Q30" i="1"/>
  <c r="P30" i="1"/>
  <c r="Q25" i="1"/>
  <c r="P25" i="1"/>
  <c r="Q24" i="1"/>
  <c r="P24" i="1"/>
  <c r="Q23" i="1"/>
  <c r="P23" i="1"/>
  <c r="Q20" i="1"/>
  <c r="P20" i="1"/>
  <c r="Q19" i="1"/>
  <c r="P19" i="1"/>
  <c r="Q18" i="1"/>
  <c r="P18" i="1"/>
  <c r="Q11" i="1"/>
  <c r="P11" i="1"/>
  <c r="Q8" i="1"/>
  <c r="P8" i="1"/>
  <c r="Q7" i="1"/>
  <c r="P7" i="1"/>
  <c r="Q6" i="1"/>
  <c r="P6" i="1"/>
</calcChain>
</file>

<file path=xl/sharedStrings.xml><?xml version="1.0" encoding="utf-8"?>
<sst xmlns="http://schemas.openxmlformats.org/spreadsheetml/2006/main" count="153" uniqueCount="74">
  <si>
    <t>Entrada</t>
  </si>
  <si>
    <t>000</t>
  </si>
  <si>
    <t>001</t>
  </si>
  <si>
    <t>010</t>
  </si>
  <si>
    <t>011</t>
  </si>
  <si>
    <t>100</t>
  </si>
  <si>
    <t>101</t>
  </si>
  <si>
    <t>111</t>
  </si>
  <si>
    <t>Ejercicio 1</t>
  </si>
  <si>
    <t>Valor</t>
  </si>
  <si>
    <t>A</t>
  </si>
  <si>
    <t>B</t>
  </si>
  <si>
    <t>C</t>
  </si>
  <si>
    <t>Y</t>
  </si>
  <si>
    <t>110</t>
  </si>
  <si>
    <t>Mux 8:1</t>
  </si>
  <si>
    <t>Mux 4:1</t>
  </si>
  <si>
    <t>~C</t>
  </si>
  <si>
    <t>00</t>
  </si>
  <si>
    <t>01</t>
  </si>
  <si>
    <t>10</t>
  </si>
  <si>
    <t>11</t>
  </si>
  <si>
    <t>Mux 2:1</t>
  </si>
  <si>
    <t>B^C</t>
  </si>
  <si>
    <t>TABLA 1</t>
  </si>
  <si>
    <t>TABLA 2</t>
  </si>
  <si>
    <t>X</t>
  </si>
  <si>
    <t>NOR</t>
  </si>
  <si>
    <t>XOR</t>
  </si>
  <si>
    <t>XNOR</t>
  </si>
  <si>
    <t>NAND</t>
  </si>
  <si>
    <t>B ~| C</t>
  </si>
  <si>
    <t>(B ~^ C)</t>
  </si>
  <si>
    <t>B ~&amp; C)</t>
  </si>
  <si>
    <t>Gate</t>
  </si>
  <si>
    <t>tpd</t>
  </si>
  <si>
    <t>tcd</t>
  </si>
  <si>
    <t>NOT</t>
  </si>
  <si>
    <t>2 input NAND</t>
  </si>
  <si>
    <t>3 INPUT NAND</t>
  </si>
  <si>
    <t>2 INPUT NOR</t>
  </si>
  <si>
    <t>3 INPUT NOR</t>
  </si>
  <si>
    <t>2 INPUT AND</t>
  </si>
  <si>
    <t>3 INPUT AND</t>
  </si>
  <si>
    <t>2 INPUT OR</t>
  </si>
  <si>
    <t>3 INPUT OR</t>
  </si>
  <si>
    <t>2 INPUT XOR</t>
  </si>
  <si>
    <t>CIRCUITO1</t>
  </si>
  <si>
    <t>T1</t>
  </si>
  <si>
    <t>T2</t>
  </si>
  <si>
    <t>T3</t>
  </si>
  <si>
    <t>Para F1</t>
  </si>
  <si>
    <t>Para F2</t>
  </si>
  <si>
    <t>T4</t>
  </si>
  <si>
    <t>CIRCUITO2</t>
  </si>
  <si>
    <t>Ruta 1</t>
  </si>
  <si>
    <t>Ruta 2</t>
  </si>
  <si>
    <t>Ruta 3</t>
  </si>
  <si>
    <t>Ruta 4</t>
  </si>
  <si>
    <t>Para F</t>
  </si>
  <si>
    <t>Para G</t>
  </si>
  <si>
    <t>Ruta 5</t>
  </si>
  <si>
    <t>Ruta 6</t>
  </si>
  <si>
    <t>Ruta 7</t>
  </si>
  <si>
    <t>CIRCUITO 3</t>
  </si>
  <si>
    <t>Ruta 8</t>
  </si>
  <si>
    <t>Ruta 9</t>
  </si>
  <si>
    <t>CIRCUITO 4</t>
  </si>
  <si>
    <t>Para Z</t>
  </si>
  <si>
    <t>Para Y</t>
  </si>
  <si>
    <t>Para X</t>
  </si>
  <si>
    <t>Para W</t>
  </si>
  <si>
    <t>Tpd (ps)</t>
  </si>
  <si>
    <t>Tcd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</si>
</sst>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2072-BE79-463C-B332-7AF16D8D40FA}">
  <dimension ref="A1:Q59"/>
  <sheetViews>
    <sheetView tabSelected="1" topLeftCell="A19" workbookViewId="0">
      <selection activeCell="O37" sqref="O37:Q40"/>
    </sheetView>
  </sheetViews>
  <sheetFormatPr baseColWidth="10" defaultRowHeight="13.8" x14ac:dyDescent="0.25"/>
  <cols>
    <col min="2" max="6" width="7.77734375" customWidth="1"/>
    <col min="11" max="11" width="15.21875" customWidth="1"/>
    <col min="16" max="17" width="8.77734375" customWidth="1"/>
  </cols>
  <sheetData>
    <row r="1" spans="1:17" x14ac:dyDescent="0.25">
      <c r="A1" t="s">
        <v>8</v>
      </c>
    </row>
    <row r="2" spans="1:17" x14ac:dyDescent="0.25">
      <c r="A2" t="s">
        <v>24</v>
      </c>
    </row>
    <row r="3" spans="1:17" x14ac:dyDescent="0.25">
      <c r="A3" t="s">
        <v>15</v>
      </c>
    </row>
    <row r="4" spans="1:17" x14ac:dyDescent="0.25">
      <c r="A4" s="8" t="s">
        <v>0</v>
      </c>
      <c r="B4" s="13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K4" t="s">
        <v>34</v>
      </c>
      <c r="L4" t="s">
        <v>35</v>
      </c>
      <c r="M4" t="s">
        <v>36</v>
      </c>
      <c r="O4" t="s">
        <v>47</v>
      </c>
    </row>
    <row r="5" spans="1:17" x14ac:dyDescent="0.25">
      <c r="A5" s="9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K5" t="s">
        <v>37</v>
      </c>
      <c r="L5">
        <v>15</v>
      </c>
      <c r="M5">
        <v>10</v>
      </c>
      <c r="O5" s="11" t="s">
        <v>51</v>
      </c>
      <c r="P5" s="16" t="s">
        <v>72</v>
      </c>
      <c r="Q5" s="16" t="s">
        <v>73</v>
      </c>
    </row>
    <row r="6" spans="1:17" x14ac:dyDescent="0.25">
      <c r="A6" s="9" t="s">
        <v>2</v>
      </c>
      <c r="B6" s="5">
        <v>1</v>
      </c>
      <c r="C6" s="5">
        <v>0</v>
      </c>
      <c r="D6" s="5">
        <v>0</v>
      </c>
      <c r="E6" s="5">
        <v>1</v>
      </c>
      <c r="F6" s="5">
        <v>1</v>
      </c>
      <c r="K6" t="s">
        <v>38</v>
      </c>
      <c r="L6">
        <v>20</v>
      </c>
      <c r="M6">
        <v>15</v>
      </c>
      <c r="O6" s="11" t="s">
        <v>48</v>
      </c>
      <c r="P6" s="3">
        <f>L13+L10+L12</f>
        <v>125</v>
      </c>
      <c r="Q6" s="3">
        <f>M13+M10+M12</f>
        <v>100</v>
      </c>
    </row>
    <row r="7" spans="1:17" x14ac:dyDescent="0.25">
      <c r="A7" s="9" t="s">
        <v>3</v>
      </c>
      <c r="B7" s="5">
        <v>1</v>
      </c>
      <c r="C7" s="5">
        <v>0</v>
      </c>
      <c r="D7" s="5">
        <v>1</v>
      </c>
      <c r="E7" s="5">
        <v>0</v>
      </c>
      <c r="F7" s="5">
        <v>1</v>
      </c>
      <c r="K7" t="s">
        <v>39</v>
      </c>
      <c r="L7">
        <v>30</v>
      </c>
      <c r="M7">
        <v>25</v>
      </c>
      <c r="O7" s="11" t="s">
        <v>49</v>
      </c>
      <c r="P7" s="3">
        <f>L11+L12</f>
        <v>80</v>
      </c>
      <c r="Q7" s="17">
        <f>M11+M12</f>
        <v>60</v>
      </c>
    </row>
    <row r="8" spans="1:17" x14ac:dyDescent="0.25">
      <c r="A8" s="9" t="s">
        <v>4</v>
      </c>
      <c r="B8" s="5">
        <v>0</v>
      </c>
      <c r="C8" s="5">
        <v>0</v>
      </c>
      <c r="D8" s="5">
        <v>1</v>
      </c>
      <c r="E8" s="5">
        <v>1</v>
      </c>
      <c r="F8" s="5">
        <v>0</v>
      </c>
      <c r="K8" t="s">
        <v>40</v>
      </c>
      <c r="L8">
        <v>30</v>
      </c>
      <c r="M8">
        <v>25</v>
      </c>
      <c r="O8" s="11" t="s">
        <v>50</v>
      </c>
      <c r="P8" s="18">
        <f>L10+L13+L5+L10+L12</f>
        <v>170</v>
      </c>
      <c r="Q8" s="3">
        <f>M10+M13+M5+M10+M12</f>
        <v>135</v>
      </c>
    </row>
    <row r="9" spans="1:17" x14ac:dyDescent="0.25">
      <c r="A9" s="9" t="s">
        <v>5</v>
      </c>
      <c r="B9" s="5">
        <v>1</v>
      </c>
      <c r="C9" s="5">
        <v>1</v>
      </c>
      <c r="D9" s="5">
        <v>0</v>
      </c>
      <c r="E9" s="5">
        <v>0</v>
      </c>
      <c r="F9" s="5">
        <v>1</v>
      </c>
      <c r="K9" t="s">
        <v>41</v>
      </c>
      <c r="L9">
        <v>45</v>
      </c>
      <c r="M9">
        <v>35</v>
      </c>
      <c r="O9" s="15"/>
    </row>
    <row r="10" spans="1:17" x14ac:dyDescent="0.25">
      <c r="A10" s="9" t="s">
        <v>6</v>
      </c>
      <c r="B10" s="5">
        <v>0</v>
      </c>
      <c r="C10" s="5">
        <v>1</v>
      </c>
      <c r="D10" s="5">
        <v>0</v>
      </c>
      <c r="E10" s="5">
        <v>1</v>
      </c>
      <c r="F10" s="5">
        <v>0</v>
      </c>
      <c r="K10" t="s">
        <v>42</v>
      </c>
      <c r="L10">
        <v>30</v>
      </c>
      <c r="M10">
        <v>25</v>
      </c>
      <c r="O10" s="11" t="s">
        <v>52</v>
      </c>
      <c r="P10" s="16" t="s">
        <v>72</v>
      </c>
      <c r="Q10" s="16" t="s">
        <v>73</v>
      </c>
    </row>
    <row r="11" spans="1:17" x14ac:dyDescent="0.25">
      <c r="A11" s="9" t="s">
        <v>14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K11" t="s">
        <v>43</v>
      </c>
      <c r="L11">
        <v>40</v>
      </c>
      <c r="M11">
        <v>30</v>
      </c>
      <c r="O11" s="11" t="s">
        <v>53</v>
      </c>
      <c r="P11" s="18">
        <f>L10+L13</f>
        <v>85</v>
      </c>
      <c r="Q11" s="17">
        <f>M10+M13</f>
        <v>70</v>
      </c>
    </row>
    <row r="12" spans="1:17" x14ac:dyDescent="0.25">
      <c r="A12" s="10" t="s">
        <v>7</v>
      </c>
      <c r="B12" s="5">
        <v>1</v>
      </c>
      <c r="C12" s="6">
        <v>1</v>
      </c>
      <c r="D12" s="5">
        <v>1</v>
      </c>
      <c r="E12" s="5">
        <v>1</v>
      </c>
      <c r="F12" s="5">
        <v>1</v>
      </c>
      <c r="K12" t="s">
        <v>44</v>
      </c>
      <c r="L12">
        <v>40</v>
      </c>
      <c r="M12">
        <v>30</v>
      </c>
      <c r="O12" s="15"/>
    </row>
    <row r="13" spans="1:17" x14ac:dyDescent="0.25">
      <c r="A13" s="1"/>
      <c r="K13" t="s">
        <v>45</v>
      </c>
      <c r="L13">
        <v>55</v>
      </c>
      <c r="M13">
        <v>45</v>
      </c>
      <c r="O13" s="15"/>
    </row>
    <row r="14" spans="1:17" x14ac:dyDescent="0.25">
      <c r="K14" t="s">
        <v>46</v>
      </c>
      <c r="L14">
        <v>60</v>
      </c>
      <c r="M14">
        <v>40</v>
      </c>
      <c r="O14" s="15"/>
    </row>
    <row r="15" spans="1:17" x14ac:dyDescent="0.25">
      <c r="A15" t="s">
        <v>16</v>
      </c>
      <c r="O15" s="15" t="s">
        <v>54</v>
      </c>
    </row>
    <row r="16" spans="1:17" x14ac:dyDescent="0.25">
      <c r="A16" s="11" t="s">
        <v>0</v>
      </c>
      <c r="B16" s="13" t="s">
        <v>10</v>
      </c>
      <c r="C16" s="13" t="s">
        <v>11</v>
      </c>
      <c r="D16" s="13" t="s">
        <v>13</v>
      </c>
      <c r="O16" s="11" t="s">
        <v>59</v>
      </c>
      <c r="P16" s="16" t="s">
        <v>72</v>
      </c>
      <c r="Q16" s="16" t="s">
        <v>73</v>
      </c>
    </row>
    <row r="17" spans="1:17" x14ac:dyDescent="0.25">
      <c r="A17" s="10" t="s">
        <v>18</v>
      </c>
      <c r="B17" s="5">
        <v>0</v>
      </c>
      <c r="C17" s="5">
        <v>0</v>
      </c>
      <c r="D17" s="5" t="s">
        <v>12</v>
      </c>
      <c r="O17" s="11" t="s">
        <v>55</v>
      </c>
      <c r="P17" s="3">
        <f>L5+L6+L10</f>
        <v>65</v>
      </c>
      <c r="Q17" s="17">
        <f>M5+M6+M10</f>
        <v>50</v>
      </c>
    </row>
    <row r="18" spans="1:17" x14ac:dyDescent="0.25">
      <c r="A18" s="10" t="s">
        <v>19</v>
      </c>
      <c r="B18" s="5">
        <v>0</v>
      </c>
      <c r="C18" s="5">
        <v>1</v>
      </c>
      <c r="D18" s="5" t="s">
        <v>17</v>
      </c>
      <c r="O18" s="11" t="s">
        <v>56</v>
      </c>
      <c r="P18" s="3">
        <f>L5+L12+L10</f>
        <v>85</v>
      </c>
      <c r="Q18" s="3">
        <f>M5+M12+M10</f>
        <v>65</v>
      </c>
    </row>
    <row r="19" spans="1:17" x14ac:dyDescent="0.25">
      <c r="A19" s="10" t="s">
        <v>20</v>
      </c>
      <c r="B19" s="5">
        <v>1</v>
      </c>
      <c r="C19" s="5">
        <v>0</v>
      </c>
      <c r="D19" s="5" t="s">
        <v>17</v>
      </c>
      <c r="O19" s="11" t="s">
        <v>57</v>
      </c>
      <c r="P19" s="18">
        <f>L10+L12+L10</f>
        <v>100</v>
      </c>
      <c r="Q19" s="3">
        <f>M10+M12+M10</f>
        <v>80</v>
      </c>
    </row>
    <row r="20" spans="1:17" x14ac:dyDescent="0.25">
      <c r="A20" s="10" t="s">
        <v>21</v>
      </c>
      <c r="B20" s="5">
        <v>1</v>
      </c>
      <c r="C20" s="5">
        <v>1</v>
      </c>
      <c r="D20" s="5" t="s">
        <v>12</v>
      </c>
      <c r="O20" s="11" t="s">
        <v>58</v>
      </c>
      <c r="P20" s="3">
        <f>L6+L6+L10</f>
        <v>70</v>
      </c>
      <c r="Q20" s="4">
        <f>M6+M6+M10</f>
        <v>55</v>
      </c>
    </row>
    <row r="21" spans="1:17" x14ac:dyDescent="0.25">
      <c r="B21" s="7"/>
      <c r="C21" s="7"/>
      <c r="D21" s="7"/>
      <c r="E21" s="7"/>
      <c r="O21" s="15"/>
    </row>
    <row r="22" spans="1:17" x14ac:dyDescent="0.25">
      <c r="A22" s="2" t="s">
        <v>22</v>
      </c>
      <c r="B22" s="7"/>
      <c r="C22" s="7"/>
      <c r="D22" s="7"/>
      <c r="E22" s="7"/>
      <c r="O22" s="11" t="s">
        <v>60</v>
      </c>
      <c r="P22" s="16" t="s">
        <v>72</v>
      </c>
      <c r="Q22" s="16" t="s">
        <v>73</v>
      </c>
    </row>
    <row r="23" spans="1:17" x14ac:dyDescent="0.25">
      <c r="A23" s="9" t="s">
        <v>0</v>
      </c>
      <c r="B23" s="14" t="s">
        <v>10</v>
      </c>
      <c r="C23" s="14" t="s">
        <v>13</v>
      </c>
      <c r="O23" s="11" t="s">
        <v>61</v>
      </c>
      <c r="P23" s="3">
        <f>L5+L12+L10</f>
        <v>85</v>
      </c>
      <c r="Q23" s="3">
        <f>M5+M12+M10</f>
        <v>65</v>
      </c>
    </row>
    <row r="24" spans="1:17" x14ac:dyDescent="0.25">
      <c r="A24" s="12">
        <v>0</v>
      </c>
      <c r="B24" s="5">
        <v>0</v>
      </c>
      <c r="C24" s="5" t="s">
        <v>23</v>
      </c>
      <c r="D24" t="s">
        <v>28</v>
      </c>
      <c r="O24" s="11" t="s">
        <v>62</v>
      </c>
      <c r="P24" s="18">
        <f>L10+L12+L10</f>
        <v>100</v>
      </c>
      <c r="Q24" s="3">
        <f>M10+M12+M10</f>
        <v>80</v>
      </c>
    </row>
    <row r="25" spans="1:17" x14ac:dyDescent="0.25">
      <c r="A25" s="12">
        <v>1</v>
      </c>
      <c r="B25" s="5">
        <v>1</v>
      </c>
      <c r="C25" s="5" t="s">
        <v>32</v>
      </c>
      <c r="D25" t="s">
        <v>29</v>
      </c>
      <c r="O25" s="11" t="s">
        <v>63</v>
      </c>
      <c r="P25" s="3">
        <f>L6+L10</f>
        <v>50</v>
      </c>
      <c r="Q25" s="17">
        <f>M6+M10</f>
        <v>40</v>
      </c>
    </row>
    <row r="26" spans="1:17" x14ac:dyDescent="0.25">
      <c r="O26" s="15"/>
    </row>
    <row r="27" spans="1:17" x14ac:dyDescent="0.25">
      <c r="O27" s="15"/>
    </row>
    <row r="28" spans="1:17" x14ac:dyDescent="0.25">
      <c r="A28" t="s">
        <v>25</v>
      </c>
      <c r="O28" s="15" t="s">
        <v>64</v>
      </c>
    </row>
    <row r="29" spans="1:17" x14ac:dyDescent="0.25">
      <c r="O29" s="11" t="s">
        <v>51</v>
      </c>
      <c r="P29" s="16" t="s">
        <v>72</v>
      </c>
      <c r="Q29" s="16" t="s">
        <v>73</v>
      </c>
    </row>
    <row r="30" spans="1:17" x14ac:dyDescent="0.25">
      <c r="A30" s="8" t="s">
        <v>0</v>
      </c>
      <c r="B30" s="13" t="s">
        <v>9</v>
      </c>
      <c r="C30" s="13" t="s">
        <v>10</v>
      </c>
      <c r="D30" s="13" t="s">
        <v>11</v>
      </c>
      <c r="E30" s="13" t="s">
        <v>12</v>
      </c>
      <c r="F30" s="13" t="s">
        <v>13</v>
      </c>
      <c r="O30" s="11" t="s">
        <v>55</v>
      </c>
      <c r="P30" s="3">
        <f>L12+L12</f>
        <v>80</v>
      </c>
      <c r="Q30" s="17">
        <f>M12+M12</f>
        <v>60</v>
      </c>
    </row>
    <row r="31" spans="1:17" x14ac:dyDescent="0.25">
      <c r="A31" s="9" t="s">
        <v>1</v>
      </c>
      <c r="B31" s="5">
        <v>1</v>
      </c>
      <c r="C31" s="5">
        <v>0</v>
      </c>
      <c r="D31" s="5">
        <v>0</v>
      </c>
      <c r="E31" s="5">
        <v>0</v>
      </c>
      <c r="F31" s="5">
        <v>1</v>
      </c>
      <c r="O31" s="11" t="s">
        <v>56</v>
      </c>
      <c r="P31" s="3">
        <f>L10+L12+L12</f>
        <v>110</v>
      </c>
      <c r="Q31" s="3">
        <f>M10+M12+M12</f>
        <v>85</v>
      </c>
    </row>
    <row r="32" spans="1:17" x14ac:dyDescent="0.25">
      <c r="A32" s="9" t="s">
        <v>2</v>
      </c>
      <c r="B32" s="5" t="s">
        <v>26</v>
      </c>
      <c r="C32" s="5">
        <v>0</v>
      </c>
      <c r="D32" s="5">
        <v>0</v>
      </c>
      <c r="E32" s="5">
        <v>1</v>
      </c>
      <c r="F32" s="5" t="s">
        <v>26</v>
      </c>
      <c r="O32" s="11" t="s">
        <v>57</v>
      </c>
      <c r="P32" s="3">
        <f>L5+L10+L12+L12</f>
        <v>125</v>
      </c>
      <c r="Q32" s="3">
        <f>M5+M10+M12+M12</f>
        <v>95</v>
      </c>
    </row>
    <row r="33" spans="1:17" x14ac:dyDescent="0.25">
      <c r="A33" s="9" t="s">
        <v>3</v>
      </c>
      <c r="B33" s="5">
        <v>0</v>
      </c>
      <c r="C33" s="5">
        <v>0</v>
      </c>
      <c r="D33" s="5">
        <v>1</v>
      </c>
      <c r="E33" s="5">
        <v>0</v>
      </c>
      <c r="F33" s="5">
        <v>0</v>
      </c>
      <c r="O33" s="11" t="s">
        <v>58</v>
      </c>
      <c r="P33" s="18">
        <f>L5+L10+L14+L12</f>
        <v>145</v>
      </c>
      <c r="Q33" s="3">
        <f>M5+M10+M14+M12</f>
        <v>105</v>
      </c>
    </row>
    <row r="34" spans="1:17" x14ac:dyDescent="0.25">
      <c r="A34" s="9" t="s">
        <v>4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O34" s="11" t="s">
        <v>61</v>
      </c>
      <c r="P34" s="3">
        <f>L11+L15+L13</f>
        <v>95</v>
      </c>
      <c r="Q34" s="3">
        <f>M11+M15+M13</f>
        <v>75</v>
      </c>
    </row>
    <row r="35" spans="1:17" x14ac:dyDescent="0.25">
      <c r="A35" s="9" t="s">
        <v>5</v>
      </c>
      <c r="B35" s="5" t="s">
        <v>26</v>
      </c>
      <c r="C35" s="5">
        <v>1</v>
      </c>
      <c r="D35" s="5">
        <v>0</v>
      </c>
      <c r="E35" s="5">
        <v>0</v>
      </c>
      <c r="F35" s="5" t="s">
        <v>26</v>
      </c>
      <c r="O35" s="11" t="s">
        <v>62</v>
      </c>
      <c r="P35" s="3">
        <f>L14+L12</f>
        <v>100</v>
      </c>
      <c r="Q35" s="3">
        <f>M14+M12</f>
        <v>70</v>
      </c>
    </row>
    <row r="36" spans="1:17" x14ac:dyDescent="0.25">
      <c r="A36" s="9" t="s">
        <v>6</v>
      </c>
      <c r="B36" s="5">
        <v>1</v>
      </c>
      <c r="C36" s="5">
        <v>1</v>
      </c>
      <c r="D36" s="5">
        <v>0</v>
      </c>
      <c r="E36" s="5">
        <v>1</v>
      </c>
      <c r="F36" s="5">
        <v>1</v>
      </c>
      <c r="O36" s="15"/>
    </row>
    <row r="37" spans="1:17" x14ac:dyDescent="0.25">
      <c r="A37" s="9" t="s">
        <v>14</v>
      </c>
      <c r="B37" s="5">
        <v>1</v>
      </c>
      <c r="C37" s="5">
        <v>1</v>
      </c>
      <c r="D37" s="5">
        <v>1</v>
      </c>
      <c r="E37" s="5">
        <v>0</v>
      </c>
      <c r="F37" s="5">
        <v>1</v>
      </c>
      <c r="O37" s="11" t="s">
        <v>52</v>
      </c>
      <c r="P37" s="16" t="s">
        <v>72</v>
      </c>
      <c r="Q37" s="16" t="s">
        <v>73</v>
      </c>
    </row>
    <row r="38" spans="1:17" x14ac:dyDescent="0.25">
      <c r="A38" s="10" t="s">
        <v>7</v>
      </c>
      <c r="B38" s="5">
        <v>0</v>
      </c>
      <c r="C38" s="6">
        <v>1</v>
      </c>
      <c r="D38" s="5">
        <v>1</v>
      </c>
      <c r="E38" s="5">
        <v>1</v>
      </c>
      <c r="F38" s="5">
        <v>0</v>
      </c>
      <c r="O38" s="11" t="s">
        <v>63</v>
      </c>
      <c r="P38" s="18">
        <f>L5+L10+L12</f>
        <v>85</v>
      </c>
      <c r="Q38" s="3">
        <f>M5+M10+M12</f>
        <v>65</v>
      </c>
    </row>
    <row r="39" spans="1:17" x14ac:dyDescent="0.25">
      <c r="O39" s="11" t="s">
        <v>65</v>
      </c>
      <c r="P39" s="3">
        <f>L10+L12</f>
        <v>70</v>
      </c>
      <c r="Q39" s="3">
        <f>M10+M12</f>
        <v>55</v>
      </c>
    </row>
    <row r="40" spans="1:17" x14ac:dyDescent="0.25">
      <c r="O40" s="11" t="s">
        <v>66</v>
      </c>
      <c r="P40" s="3">
        <f>L5+L12</f>
        <v>55</v>
      </c>
      <c r="Q40" s="17">
        <f>M5+M12</f>
        <v>40</v>
      </c>
    </row>
    <row r="41" spans="1:17" x14ac:dyDescent="0.25">
      <c r="A41" s="7" t="s">
        <v>16</v>
      </c>
      <c r="O41" s="15"/>
    </row>
    <row r="42" spans="1:17" x14ac:dyDescent="0.25">
      <c r="A42" s="11" t="s">
        <v>0</v>
      </c>
      <c r="B42" s="13" t="s">
        <v>10</v>
      </c>
      <c r="C42" s="13" t="s">
        <v>11</v>
      </c>
      <c r="D42" s="14" t="s">
        <v>13</v>
      </c>
      <c r="O42" s="15"/>
    </row>
    <row r="43" spans="1:17" x14ac:dyDescent="0.25">
      <c r="A43" s="10" t="s">
        <v>18</v>
      </c>
      <c r="B43" s="5">
        <v>0</v>
      </c>
      <c r="C43" s="5">
        <v>0</v>
      </c>
      <c r="D43" s="5" t="s">
        <v>17</v>
      </c>
      <c r="O43" s="15" t="s">
        <v>67</v>
      </c>
    </row>
    <row r="44" spans="1:17" x14ac:dyDescent="0.25">
      <c r="A44" s="10" t="s">
        <v>19</v>
      </c>
      <c r="B44" s="5">
        <v>0</v>
      </c>
      <c r="C44" s="5">
        <v>1</v>
      </c>
      <c r="D44" s="5">
        <v>0</v>
      </c>
      <c r="O44" s="11" t="s">
        <v>68</v>
      </c>
      <c r="P44" s="16" t="s">
        <v>72</v>
      </c>
      <c r="Q44" s="16" t="s">
        <v>73</v>
      </c>
    </row>
    <row r="45" spans="1:17" x14ac:dyDescent="0.25">
      <c r="A45" s="10" t="s">
        <v>20</v>
      </c>
      <c r="B45" s="5">
        <v>1</v>
      </c>
      <c r="C45" s="5">
        <v>0</v>
      </c>
      <c r="D45" s="5" t="s">
        <v>12</v>
      </c>
      <c r="O45" s="11" t="s">
        <v>55</v>
      </c>
      <c r="P45" s="18">
        <f>L5</f>
        <v>15</v>
      </c>
      <c r="Q45" s="17">
        <f>M5</f>
        <v>10</v>
      </c>
    </row>
    <row r="46" spans="1:17" x14ac:dyDescent="0.25">
      <c r="A46" s="10" t="s">
        <v>21</v>
      </c>
      <c r="B46" s="5">
        <v>1</v>
      </c>
      <c r="C46" s="5">
        <v>1</v>
      </c>
      <c r="D46" s="5" t="s">
        <v>17</v>
      </c>
      <c r="O46" s="15"/>
    </row>
    <row r="47" spans="1:17" x14ac:dyDescent="0.25">
      <c r="O47" s="11" t="s">
        <v>69</v>
      </c>
      <c r="P47" s="16" t="s">
        <v>72</v>
      </c>
      <c r="Q47" s="16" t="s">
        <v>73</v>
      </c>
    </row>
    <row r="48" spans="1:17" x14ac:dyDescent="0.25">
      <c r="A48" s="2" t="s">
        <v>22</v>
      </c>
      <c r="B48" s="7"/>
      <c r="C48" s="7"/>
      <c r="O48" s="11" t="s">
        <v>56</v>
      </c>
      <c r="P48" s="3">
        <f>L10+L12</f>
        <v>70</v>
      </c>
      <c r="Q48" s="17">
        <f>M10+M12</f>
        <v>55</v>
      </c>
    </row>
    <row r="49" spans="1:17" x14ac:dyDescent="0.25">
      <c r="A49" s="9" t="s">
        <v>0</v>
      </c>
      <c r="B49" s="14" t="s">
        <v>10</v>
      </c>
      <c r="C49" s="14" t="s">
        <v>13</v>
      </c>
      <c r="O49" s="11" t="s">
        <v>57</v>
      </c>
      <c r="P49" s="18">
        <f>L12+L5+L12</f>
        <v>95</v>
      </c>
      <c r="Q49" s="3">
        <f>M12+M5+M12</f>
        <v>70</v>
      </c>
    </row>
    <row r="50" spans="1:17" x14ac:dyDescent="0.25">
      <c r="A50" s="12">
        <v>0</v>
      </c>
      <c r="B50" s="5">
        <v>0</v>
      </c>
      <c r="C50" s="5" t="s">
        <v>31</v>
      </c>
      <c r="D50" t="s">
        <v>27</v>
      </c>
      <c r="O50" s="15"/>
    </row>
    <row r="51" spans="1:17" x14ac:dyDescent="0.25">
      <c r="A51" s="12">
        <v>1</v>
      </c>
      <c r="B51" s="5">
        <v>1</v>
      </c>
      <c r="C51" s="5" t="s">
        <v>33</v>
      </c>
      <c r="D51" t="s">
        <v>30</v>
      </c>
      <c r="O51" s="11" t="s">
        <v>70</v>
      </c>
      <c r="P51" s="16" t="s">
        <v>72</v>
      </c>
      <c r="Q51" s="16" t="s">
        <v>73</v>
      </c>
    </row>
    <row r="52" spans="1:17" x14ac:dyDescent="0.25">
      <c r="O52" s="11" t="s">
        <v>58</v>
      </c>
      <c r="P52" s="18">
        <f>L12+L5+L10+L12</f>
        <v>125</v>
      </c>
      <c r="Q52" s="3">
        <f>M12+M5+M10+M12</f>
        <v>95</v>
      </c>
    </row>
    <row r="53" spans="1:17" x14ac:dyDescent="0.25">
      <c r="O53" s="11" t="s">
        <v>61</v>
      </c>
      <c r="P53" s="3">
        <f>L10+L12</f>
        <v>70</v>
      </c>
      <c r="Q53" s="17">
        <f>M10+M12</f>
        <v>55</v>
      </c>
    </row>
    <row r="54" spans="1:17" x14ac:dyDescent="0.25">
      <c r="O54" s="11" t="s">
        <v>62</v>
      </c>
      <c r="P54" s="3">
        <f>L5+L10+L12</f>
        <v>85</v>
      </c>
      <c r="Q54" s="3">
        <f>M5+M10+M12</f>
        <v>65</v>
      </c>
    </row>
    <row r="55" spans="1:17" x14ac:dyDescent="0.25">
      <c r="O55" s="15"/>
    </row>
    <row r="56" spans="1:17" x14ac:dyDescent="0.25">
      <c r="O56" s="11" t="s">
        <v>71</v>
      </c>
      <c r="P56" s="16" t="s">
        <v>72</v>
      </c>
      <c r="Q56" s="16" t="s">
        <v>73</v>
      </c>
    </row>
    <row r="57" spans="1:17" x14ac:dyDescent="0.25">
      <c r="O57" s="11" t="s">
        <v>63</v>
      </c>
      <c r="P57" s="18">
        <f>L12+L10+L12</f>
        <v>110</v>
      </c>
      <c r="Q57" s="3">
        <f>M12+M10+M12</f>
        <v>85</v>
      </c>
    </row>
    <row r="58" spans="1:17" x14ac:dyDescent="0.25">
      <c r="O58" s="11" t="s">
        <v>65</v>
      </c>
      <c r="P58" s="3">
        <f>L10+L12</f>
        <v>70</v>
      </c>
      <c r="Q58" s="3">
        <f>M10+M12</f>
        <v>55</v>
      </c>
    </row>
    <row r="59" spans="1:17" x14ac:dyDescent="0.25">
      <c r="O59" s="11" t="s">
        <v>66</v>
      </c>
      <c r="P59" s="3">
        <f>L12</f>
        <v>40</v>
      </c>
      <c r="Q59" s="17">
        <f>M12</f>
        <v>30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2020-08-14T21:47:41Z</dcterms:created>
  <dcterms:modified xsi:type="dcterms:W3CDTF">2020-08-16T06:55:38Z</dcterms:modified>
</cp:coreProperties>
</file>