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Work/Teaching/Modules/GD2/aihacksubs/"/>
    </mc:Choice>
  </mc:AlternateContent>
  <xr:revisionPtr revIDLastSave="0" documentId="13_ncr:1_{FDD89851-D4A1-1C45-94D2-8B854FF2E225}" xr6:coauthVersionLast="33" xr6:coauthVersionMax="33" xr10:uidLastSave="{00000000-0000-0000-0000-000000000000}"/>
  <bookViews>
    <workbookView xWindow="0" yWindow="460" windowWidth="28420" windowHeight="17040" xr2:uid="{E2B4BFBB-1028-8948-AC2E-BA36EAF6F70C}"/>
  </bookViews>
  <sheets>
    <sheet name="RESUL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D6" i="1"/>
  <c r="C4" i="1"/>
  <c r="D4" i="1"/>
  <c r="E4" i="1"/>
  <c r="F4" i="1"/>
  <c r="G4" i="1"/>
  <c r="H4" i="1"/>
  <c r="C5" i="1"/>
  <c r="D5" i="1"/>
  <c r="E5" i="1"/>
  <c r="F5" i="1"/>
  <c r="G5" i="1"/>
  <c r="H5" i="1"/>
  <c r="C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B4" i="1"/>
  <c r="B5" i="1"/>
  <c r="B6" i="1"/>
  <c r="B7" i="1"/>
  <c r="B8" i="1"/>
  <c r="B9" i="1"/>
  <c r="C3" i="1"/>
  <c r="D3" i="1"/>
  <c r="E3" i="1"/>
  <c r="F3" i="1"/>
  <c r="G3" i="1"/>
  <c r="H3" i="1"/>
  <c r="B3" i="1"/>
  <c r="I29" i="1"/>
  <c r="I30" i="1"/>
  <c r="I31" i="1"/>
  <c r="I32" i="1"/>
  <c r="I33" i="1"/>
  <c r="I34" i="1"/>
  <c r="I28" i="1"/>
  <c r="I7" i="1" l="1"/>
  <c r="I3" i="1"/>
  <c r="I4" i="1"/>
  <c r="I9" i="1"/>
  <c r="I5" i="1"/>
  <c r="I8" i="1"/>
  <c r="I6" i="1"/>
  <c r="I11" i="1" l="1"/>
  <c r="O3" i="1" s="1"/>
  <c r="O4" i="1" s="1"/>
  <c r="I10" i="1"/>
  <c r="N3" i="1" s="1"/>
  <c r="N4" i="1" s="1"/>
  <c r="P3" i="1"/>
  <c r="P4" i="1" s="1"/>
  <c r="P5" i="1" s="1"/>
  <c r="P6" i="1" s="1"/>
  <c r="L6" i="1" s="1"/>
  <c r="M6" i="1" s="1"/>
  <c r="P7" i="1" l="1"/>
  <c r="O5" i="1"/>
  <c r="L5" i="1"/>
  <c r="M5" i="1" s="1"/>
  <c r="N5" i="1"/>
  <c r="L3" i="1"/>
  <c r="M3" i="1" s="1"/>
  <c r="L4" i="1"/>
  <c r="M4" i="1" s="1"/>
  <c r="P8" i="1"/>
  <c r="L7" i="1"/>
  <c r="M7" i="1" s="1"/>
  <c r="N6" i="1" l="1"/>
  <c r="O6" i="1"/>
  <c r="P9" i="1"/>
  <c r="L9" i="1" s="1"/>
  <c r="M9" i="1" s="1"/>
  <c r="L8" i="1"/>
  <c r="M8" i="1" s="1"/>
  <c r="O7" i="1" l="1"/>
  <c r="N7" i="1"/>
  <c r="N8" i="1" l="1"/>
  <c r="O8" i="1"/>
  <c r="O9" i="1" l="1"/>
  <c r="N9" i="1"/>
</calcChain>
</file>

<file path=xl/sharedStrings.xml><?xml version="1.0" encoding="utf-8"?>
<sst xmlns="http://schemas.openxmlformats.org/spreadsheetml/2006/main" count="158" uniqueCount="23">
  <si>
    <t>(Random)</t>
  </si>
  <si>
    <t>(RHEA)</t>
  </si>
  <si>
    <t>(DoNothing)</t>
  </si>
  <si>
    <t>(CCUBED)</t>
  </si>
  <si>
    <t>(gomorrAI)</t>
  </si>
  <si>
    <t>(HPLoveCraft)</t>
  </si>
  <si>
    <t>(TeamZero)</t>
  </si>
  <si>
    <t>TOTAL</t>
  </si>
  <si>
    <t>Rank</t>
  </si>
  <si>
    <t>CCUBED GAME</t>
  </si>
  <si>
    <t>FINAL</t>
  </si>
  <si>
    <t>ORIGINAL GAME</t>
  </si>
  <si>
    <t>HPLOVECRAFT GAME</t>
  </si>
  <si>
    <t>TEAMZERO GAME</t>
  </si>
  <si>
    <t>GOMORRAI GAME</t>
  </si>
  <si>
    <t>MAX:</t>
  </si>
  <si>
    <t>TOTAL:</t>
  </si>
  <si>
    <t>Wins %</t>
  </si>
  <si>
    <t>Wins Mark</t>
  </si>
  <si>
    <t>MIN:</t>
  </si>
  <si>
    <t>MAX</t>
  </si>
  <si>
    <t>MIN</t>
  </si>
  <si>
    <t>(Row player wins X matches against column player)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</si>
</sst>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5" borderId="0" xfId="0" applyFill="1"/>
    <xf numFmtId="0" fontId="1" fillId="0" borderId="2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0" borderId="0" xfId="0" applyNumberFormat="1"/>
    <xf numFmtId="2" fontId="1" fillId="0" borderId="2" xfId="0" applyNumberFormat="1" applyFont="1" applyFill="1" applyBorder="1" applyAlignment="1">
      <alignment horizontal="center"/>
    </xf>
    <xf numFmtId="2" fontId="0" fillId="5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DB83-4E08-4C4D-9243-DC1D82AAFA8D}">
  <dimension ref="A1:P70"/>
  <sheetViews>
    <sheetView tabSelected="1" workbookViewId="0">
      <selection activeCell="A16" sqref="A16"/>
    </sheetView>
  </sheetViews>
  <sheetFormatPr baseColWidth="10" defaultRowHeight="16" x14ac:dyDescent="0.2"/>
  <cols>
    <col min="1" max="1" width="26.33203125" bestFit="1" customWidth="1"/>
    <col min="2" max="2" width="9.33203125" bestFit="1" customWidth="1"/>
    <col min="3" max="3" width="7" bestFit="1" customWidth="1"/>
    <col min="4" max="4" width="11.1640625" bestFit="1" customWidth="1"/>
    <col min="5" max="5" width="9.1640625" bestFit="1" customWidth="1"/>
    <col min="6" max="6" width="10.1640625" bestFit="1" customWidth="1"/>
    <col min="7" max="7" width="12.33203125" bestFit="1" customWidth="1"/>
    <col min="9" max="9" width="6.5" bestFit="1" customWidth="1"/>
    <col min="10" max="10" width="5.1640625" bestFit="1" customWidth="1"/>
    <col min="11" max="11" width="13" customWidth="1"/>
    <col min="12" max="13" width="10.83203125" style="16"/>
  </cols>
  <sheetData>
    <row r="1" spans="1:16" x14ac:dyDescent="0.2">
      <c r="A1" s="6" t="s">
        <v>10</v>
      </c>
      <c r="B1" t="s">
        <v>22</v>
      </c>
    </row>
    <row r="2" spans="1:16" x14ac:dyDescent="0.2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/>
      <c r="L2" s="17" t="s">
        <v>17</v>
      </c>
      <c r="M2" s="17" t="s">
        <v>18</v>
      </c>
      <c r="N2" s="12" t="s">
        <v>20</v>
      </c>
      <c r="O2" s="12" t="s">
        <v>21</v>
      </c>
      <c r="P2" s="12" t="s">
        <v>7</v>
      </c>
    </row>
    <row r="3" spans="1:16" x14ac:dyDescent="0.2">
      <c r="A3" s="4" t="s">
        <v>0</v>
      </c>
      <c r="B3" s="8">
        <f t="shared" ref="B3:B9" si="0">SUM(B16,B28,B40,B52,B64)</f>
        <v>0</v>
      </c>
      <c r="C3" s="7">
        <f t="shared" ref="C3:H3" si="1">SUM(C16,C28,C40,C52,C64)</f>
        <v>10</v>
      </c>
      <c r="D3" s="7">
        <f t="shared" si="1"/>
        <v>62</v>
      </c>
      <c r="E3" s="7">
        <f t="shared" si="1"/>
        <v>26</v>
      </c>
      <c r="F3" s="7">
        <f t="shared" si="1"/>
        <v>42</v>
      </c>
      <c r="G3" s="7">
        <f t="shared" si="1"/>
        <v>33</v>
      </c>
      <c r="H3" s="7">
        <f t="shared" si="1"/>
        <v>39</v>
      </c>
      <c r="I3" s="3">
        <f>SUM(B3:H3)</f>
        <v>212</v>
      </c>
      <c r="J3" s="3">
        <v>6</v>
      </c>
      <c r="K3" s="3" t="s">
        <v>0</v>
      </c>
      <c r="L3" s="18">
        <f>I3/P3</f>
        <v>0.35333333333333333</v>
      </c>
      <c r="M3" s="18">
        <f>50 + L3*50</f>
        <v>67.666666666666671</v>
      </c>
      <c r="N3" s="11">
        <f>I10</f>
        <v>468</v>
      </c>
      <c r="O3" s="11">
        <f>I11</f>
        <v>172</v>
      </c>
      <c r="P3" s="11">
        <f>I12</f>
        <v>600</v>
      </c>
    </row>
    <row r="4" spans="1:16" x14ac:dyDescent="0.2">
      <c r="A4" s="4" t="s">
        <v>1</v>
      </c>
      <c r="B4" s="7">
        <f t="shared" si="0"/>
        <v>90</v>
      </c>
      <c r="C4" s="8">
        <f t="shared" ref="C4:H4" si="2">SUM(C17,C29,C41,C53,C65)</f>
        <v>0</v>
      </c>
      <c r="D4" s="7">
        <f t="shared" si="2"/>
        <v>82</v>
      </c>
      <c r="E4" s="15">
        <f t="shared" si="2"/>
        <v>51</v>
      </c>
      <c r="F4" s="7">
        <f t="shared" si="2"/>
        <v>76</v>
      </c>
      <c r="G4" s="7">
        <f t="shared" si="2"/>
        <v>85</v>
      </c>
      <c r="H4" s="7">
        <f t="shared" si="2"/>
        <v>84</v>
      </c>
      <c r="I4" s="3">
        <f t="shared" ref="I4:I9" si="3">SUM(B4:H4)</f>
        <v>468</v>
      </c>
      <c r="J4" s="13">
        <v>1</v>
      </c>
      <c r="K4" s="13" t="s">
        <v>1</v>
      </c>
      <c r="L4" s="18">
        <f>I4/P4</f>
        <v>0.78</v>
      </c>
      <c r="M4" s="18">
        <f t="shared" ref="M4:M9" si="4">50 + L4*50</f>
        <v>89</v>
      </c>
      <c r="N4" s="11">
        <f>N3</f>
        <v>468</v>
      </c>
      <c r="O4" s="11">
        <f>O3</f>
        <v>172</v>
      </c>
      <c r="P4" s="11">
        <f>P3</f>
        <v>600</v>
      </c>
    </row>
    <row r="5" spans="1:16" x14ac:dyDescent="0.2">
      <c r="A5" s="4" t="s">
        <v>2</v>
      </c>
      <c r="B5" s="7">
        <f t="shared" si="0"/>
        <v>38</v>
      </c>
      <c r="C5" s="7">
        <f t="shared" ref="C5:H9" si="5">SUM(C18,C30,C42,C54,C66)</f>
        <v>16</v>
      </c>
      <c r="D5" s="8">
        <f t="shared" si="5"/>
        <v>0</v>
      </c>
      <c r="E5" s="7">
        <f t="shared" si="5"/>
        <v>34</v>
      </c>
      <c r="F5" s="7">
        <f t="shared" si="5"/>
        <v>30</v>
      </c>
      <c r="G5" s="7">
        <f t="shared" si="5"/>
        <v>24</v>
      </c>
      <c r="H5" s="7">
        <f t="shared" si="5"/>
        <v>30</v>
      </c>
      <c r="I5" s="3">
        <f t="shared" si="3"/>
        <v>172</v>
      </c>
      <c r="J5" s="3">
        <v>7</v>
      </c>
      <c r="K5" s="3" t="s">
        <v>2</v>
      </c>
      <c r="L5" s="18">
        <f>I5/P5</f>
        <v>0.28666666666666668</v>
      </c>
      <c r="M5" s="18">
        <f t="shared" si="4"/>
        <v>64.333333333333329</v>
      </c>
      <c r="N5" s="11">
        <f t="shared" ref="N5:N9" si="6">N4</f>
        <v>468</v>
      </c>
      <c r="O5" s="11">
        <f t="shared" ref="O5:O9" si="7">O4</f>
        <v>172</v>
      </c>
      <c r="P5" s="11">
        <f t="shared" ref="P5:P9" si="8">P4</f>
        <v>600</v>
      </c>
    </row>
    <row r="6" spans="1:16" x14ac:dyDescent="0.2">
      <c r="A6" s="4" t="s">
        <v>3</v>
      </c>
      <c r="B6" s="7">
        <f t="shared" si="0"/>
        <v>74</v>
      </c>
      <c r="C6" s="15">
        <f t="shared" si="5"/>
        <v>48</v>
      </c>
      <c r="D6" s="7">
        <f t="shared" si="5"/>
        <v>64</v>
      </c>
      <c r="E6" s="8">
        <f t="shared" si="5"/>
        <v>0</v>
      </c>
      <c r="F6" s="7">
        <f t="shared" si="5"/>
        <v>64</v>
      </c>
      <c r="G6" s="7">
        <f t="shared" si="5"/>
        <v>65</v>
      </c>
      <c r="H6" s="7">
        <f t="shared" si="5"/>
        <v>60</v>
      </c>
      <c r="I6" s="3">
        <f t="shared" si="3"/>
        <v>375</v>
      </c>
      <c r="J6" s="14">
        <v>2</v>
      </c>
      <c r="K6" s="14" t="s">
        <v>3</v>
      </c>
      <c r="L6" s="18">
        <f>I6/P6</f>
        <v>0.625</v>
      </c>
      <c r="M6" s="19">
        <f t="shared" si="4"/>
        <v>81.25</v>
      </c>
      <c r="N6" s="11">
        <f t="shared" si="6"/>
        <v>468</v>
      </c>
      <c r="O6" s="11">
        <f t="shared" si="7"/>
        <v>172</v>
      </c>
      <c r="P6" s="11">
        <f t="shared" si="8"/>
        <v>600</v>
      </c>
    </row>
    <row r="7" spans="1:16" x14ac:dyDescent="0.2">
      <c r="A7" s="4" t="s">
        <v>4</v>
      </c>
      <c r="B7" s="7">
        <f t="shared" si="0"/>
        <v>58</v>
      </c>
      <c r="C7" s="7">
        <f t="shared" si="5"/>
        <v>24</v>
      </c>
      <c r="D7" s="7">
        <f t="shared" si="5"/>
        <v>70</v>
      </c>
      <c r="E7" s="7">
        <f t="shared" si="5"/>
        <v>36</v>
      </c>
      <c r="F7" s="8">
        <f t="shared" si="5"/>
        <v>0</v>
      </c>
      <c r="G7" s="7">
        <f t="shared" si="5"/>
        <v>43</v>
      </c>
      <c r="H7" s="7">
        <f t="shared" si="5"/>
        <v>52</v>
      </c>
      <c r="I7" s="3">
        <f t="shared" si="3"/>
        <v>283</v>
      </c>
      <c r="J7" s="3">
        <v>5</v>
      </c>
      <c r="K7" s="3" t="s">
        <v>4</v>
      </c>
      <c r="L7" s="18">
        <f>I7/P7</f>
        <v>0.47166666666666668</v>
      </c>
      <c r="M7" s="19">
        <f t="shared" si="4"/>
        <v>73.583333333333343</v>
      </c>
      <c r="N7" s="11">
        <f t="shared" si="6"/>
        <v>468</v>
      </c>
      <c r="O7" s="11">
        <f t="shared" si="7"/>
        <v>172</v>
      </c>
      <c r="P7" s="11">
        <f t="shared" si="8"/>
        <v>600</v>
      </c>
    </row>
    <row r="8" spans="1:16" x14ac:dyDescent="0.2">
      <c r="A8" s="4" t="s">
        <v>5</v>
      </c>
      <c r="B8" s="7">
        <f t="shared" si="0"/>
        <v>67</v>
      </c>
      <c r="C8" s="7">
        <f t="shared" si="5"/>
        <v>15</v>
      </c>
      <c r="D8" s="7">
        <f t="shared" si="5"/>
        <v>76</v>
      </c>
      <c r="E8" s="7">
        <f t="shared" si="5"/>
        <v>34</v>
      </c>
      <c r="F8" s="7">
        <f t="shared" si="5"/>
        <v>57</v>
      </c>
      <c r="G8" s="8">
        <f t="shared" si="5"/>
        <v>0</v>
      </c>
      <c r="H8" s="7">
        <f t="shared" si="5"/>
        <v>44</v>
      </c>
      <c r="I8" s="3">
        <f t="shared" si="3"/>
        <v>293</v>
      </c>
      <c r="J8" s="3">
        <v>3</v>
      </c>
      <c r="K8" s="3" t="s">
        <v>5</v>
      </c>
      <c r="L8" s="18">
        <f>I8/P8</f>
        <v>0.48833333333333334</v>
      </c>
      <c r="M8" s="19">
        <f t="shared" si="4"/>
        <v>74.416666666666671</v>
      </c>
      <c r="N8" s="11">
        <f t="shared" si="6"/>
        <v>468</v>
      </c>
      <c r="O8" s="11">
        <f t="shared" si="7"/>
        <v>172</v>
      </c>
      <c r="P8" s="11">
        <f t="shared" si="8"/>
        <v>600</v>
      </c>
    </row>
    <row r="9" spans="1:16" x14ac:dyDescent="0.2">
      <c r="A9" s="4" t="s">
        <v>6</v>
      </c>
      <c r="B9" s="7">
        <f t="shared" si="0"/>
        <v>61</v>
      </c>
      <c r="C9" s="7">
        <f t="shared" si="5"/>
        <v>15</v>
      </c>
      <c r="D9" s="7">
        <f t="shared" si="5"/>
        <v>69</v>
      </c>
      <c r="E9" s="7">
        <f t="shared" si="5"/>
        <v>39</v>
      </c>
      <c r="F9" s="7">
        <f t="shared" si="5"/>
        <v>48</v>
      </c>
      <c r="G9" s="7">
        <f t="shared" si="5"/>
        <v>56</v>
      </c>
      <c r="H9" s="8">
        <f t="shared" si="5"/>
        <v>0</v>
      </c>
      <c r="I9" s="3">
        <f t="shared" si="3"/>
        <v>288</v>
      </c>
      <c r="J9" s="3">
        <v>4</v>
      </c>
      <c r="K9" s="3" t="s">
        <v>6</v>
      </c>
      <c r="L9" s="18">
        <f>I9/P9</f>
        <v>0.48</v>
      </c>
      <c r="M9" s="19">
        <f t="shared" si="4"/>
        <v>74</v>
      </c>
      <c r="N9" s="11">
        <f t="shared" si="6"/>
        <v>468</v>
      </c>
      <c r="O9" s="11">
        <f t="shared" si="7"/>
        <v>172</v>
      </c>
      <c r="P9" s="11">
        <f t="shared" si="8"/>
        <v>600</v>
      </c>
    </row>
    <row r="10" spans="1:16" x14ac:dyDescent="0.2">
      <c r="A10" s="2"/>
      <c r="B10" s="1"/>
      <c r="C10" s="1"/>
      <c r="D10" s="1"/>
      <c r="E10" s="1"/>
      <c r="F10" s="1"/>
      <c r="G10" s="1"/>
      <c r="H10" t="s">
        <v>15</v>
      </c>
      <c r="I10" s="10">
        <f>MAX(I3:I9)</f>
        <v>468</v>
      </c>
      <c r="J10" s="1"/>
      <c r="K10" s="1"/>
    </row>
    <row r="11" spans="1:16" x14ac:dyDescent="0.2">
      <c r="A11" s="2"/>
      <c r="B11" s="1"/>
      <c r="C11" s="1"/>
      <c r="D11" s="1"/>
      <c r="E11" s="1"/>
      <c r="F11" s="1"/>
      <c r="G11" s="1"/>
      <c r="H11" t="s">
        <v>19</v>
      </c>
      <c r="I11" s="10">
        <f>MIN(I3:I9)</f>
        <v>172</v>
      </c>
      <c r="J11" s="1"/>
      <c r="K11" s="1"/>
    </row>
    <row r="12" spans="1:16" x14ac:dyDescent="0.2">
      <c r="A12" s="2"/>
      <c r="B12" s="1"/>
      <c r="C12" s="1"/>
      <c r="D12" s="1"/>
      <c r="E12" s="1"/>
      <c r="F12" s="1"/>
      <c r="G12" s="1"/>
      <c r="H12" t="s">
        <v>16</v>
      </c>
      <c r="I12" s="10">
        <f>6*20*5</f>
        <v>600</v>
      </c>
      <c r="J12" s="1"/>
      <c r="K12" s="1"/>
    </row>
    <row r="14" spans="1:16" x14ac:dyDescent="0.2">
      <c r="A14" s="6" t="s">
        <v>11</v>
      </c>
      <c r="B14" t="s">
        <v>22</v>
      </c>
    </row>
    <row r="15" spans="1:16" x14ac:dyDescent="0.2">
      <c r="A15" s="3"/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/>
    </row>
    <row r="16" spans="1:16" x14ac:dyDescent="0.2">
      <c r="A16" s="4" t="s">
        <v>0</v>
      </c>
      <c r="B16" s="8">
        <v>0</v>
      </c>
      <c r="C16" s="7">
        <v>0</v>
      </c>
      <c r="D16" s="7">
        <v>19</v>
      </c>
      <c r="E16" s="7">
        <v>6</v>
      </c>
      <c r="F16" s="7">
        <v>9</v>
      </c>
      <c r="G16" s="7">
        <v>5</v>
      </c>
      <c r="H16" s="7">
        <v>5</v>
      </c>
      <c r="I16" s="3">
        <v>44</v>
      </c>
      <c r="J16" s="3">
        <v>6</v>
      </c>
      <c r="K16" s="3" t="s">
        <v>0</v>
      </c>
    </row>
    <row r="17" spans="1:11" x14ac:dyDescent="0.2">
      <c r="A17" s="4" t="s">
        <v>1</v>
      </c>
      <c r="B17" s="7">
        <v>20</v>
      </c>
      <c r="C17" s="8">
        <v>0</v>
      </c>
      <c r="D17" s="7">
        <v>19</v>
      </c>
      <c r="E17" s="7">
        <v>13</v>
      </c>
      <c r="F17" s="7">
        <v>17</v>
      </c>
      <c r="G17" s="7">
        <v>19</v>
      </c>
      <c r="H17" s="7">
        <v>19</v>
      </c>
      <c r="I17" s="3">
        <v>107</v>
      </c>
      <c r="J17" s="13">
        <v>1</v>
      </c>
      <c r="K17" s="9" t="s">
        <v>1</v>
      </c>
    </row>
    <row r="18" spans="1:11" x14ac:dyDescent="0.2">
      <c r="A18" s="4" t="s">
        <v>2</v>
      </c>
      <c r="B18" s="7">
        <v>1</v>
      </c>
      <c r="C18" s="7">
        <v>1</v>
      </c>
      <c r="D18" s="8">
        <v>0</v>
      </c>
      <c r="E18" s="7">
        <v>7</v>
      </c>
      <c r="F18" s="7">
        <v>3</v>
      </c>
      <c r="G18" s="7">
        <v>0</v>
      </c>
      <c r="H18" s="7">
        <v>0</v>
      </c>
      <c r="I18" s="3">
        <v>12</v>
      </c>
      <c r="J18" s="3">
        <v>7</v>
      </c>
      <c r="K18" s="3" t="s">
        <v>2</v>
      </c>
    </row>
    <row r="19" spans="1:11" x14ac:dyDescent="0.2">
      <c r="A19" s="4" t="s">
        <v>3</v>
      </c>
      <c r="B19" s="7">
        <v>14</v>
      </c>
      <c r="C19" s="7">
        <v>7</v>
      </c>
      <c r="D19" s="7">
        <v>13</v>
      </c>
      <c r="E19" s="8">
        <v>0</v>
      </c>
      <c r="F19" s="7">
        <v>14</v>
      </c>
      <c r="G19" s="7">
        <v>13</v>
      </c>
      <c r="H19" s="7">
        <v>11</v>
      </c>
      <c r="I19" s="3">
        <v>72</v>
      </c>
      <c r="J19" s="14">
        <v>2</v>
      </c>
      <c r="K19" s="3" t="s">
        <v>3</v>
      </c>
    </row>
    <row r="20" spans="1:11" x14ac:dyDescent="0.2">
      <c r="A20" s="4" t="s">
        <v>4</v>
      </c>
      <c r="B20" s="7">
        <v>11</v>
      </c>
      <c r="C20" s="7">
        <v>3</v>
      </c>
      <c r="D20" s="7">
        <v>17</v>
      </c>
      <c r="E20" s="7">
        <v>6</v>
      </c>
      <c r="F20" s="8">
        <v>0</v>
      </c>
      <c r="G20" s="7">
        <v>11</v>
      </c>
      <c r="H20" s="7">
        <v>8</v>
      </c>
      <c r="I20" s="3">
        <v>56</v>
      </c>
      <c r="J20" s="3">
        <v>5</v>
      </c>
      <c r="K20" s="3" t="s">
        <v>4</v>
      </c>
    </row>
    <row r="21" spans="1:11" x14ac:dyDescent="0.2">
      <c r="A21" s="4" t="s">
        <v>5</v>
      </c>
      <c r="B21" s="7">
        <v>15</v>
      </c>
      <c r="C21" s="7">
        <v>1</v>
      </c>
      <c r="D21" s="7">
        <v>20</v>
      </c>
      <c r="E21" s="7">
        <v>7</v>
      </c>
      <c r="F21" s="7">
        <v>9</v>
      </c>
      <c r="G21" s="8">
        <v>0</v>
      </c>
      <c r="H21" s="7">
        <v>9</v>
      </c>
      <c r="I21" s="3">
        <v>61</v>
      </c>
      <c r="J21" s="3">
        <v>4</v>
      </c>
      <c r="K21" s="3" t="s">
        <v>5</v>
      </c>
    </row>
    <row r="22" spans="1:11" x14ac:dyDescent="0.2">
      <c r="A22" s="4" t="s">
        <v>6</v>
      </c>
      <c r="B22" s="7">
        <v>15</v>
      </c>
      <c r="C22" s="7">
        <v>1</v>
      </c>
      <c r="D22" s="7">
        <v>20</v>
      </c>
      <c r="E22" s="7">
        <v>9</v>
      </c>
      <c r="F22" s="7">
        <v>12</v>
      </c>
      <c r="G22" s="7">
        <v>11</v>
      </c>
      <c r="H22" s="8">
        <v>0</v>
      </c>
      <c r="I22" s="3">
        <v>68</v>
      </c>
      <c r="J22" s="3">
        <v>3</v>
      </c>
      <c r="K22" s="3" t="s">
        <v>6</v>
      </c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6" t="s">
        <v>9</v>
      </c>
      <c r="B26" t="s">
        <v>22</v>
      </c>
    </row>
    <row r="27" spans="1:11" x14ac:dyDescent="0.2">
      <c r="A27" s="3"/>
      <c r="B27" s="3" t="s">
        <v>0</v>
      </c>
      <c r="C27" s="3" t="s">
        <v>1</v>
      </c>
      <c r="D27" s="3" t="s">
        <v>2</v>
      </c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  <c r="J27" s="3" t="s">
        <v>8</v>
      </c>
      <c r="K27" s="3"/>
    </row>
    <row r="28" spans="1:11" x14ac:dyDescent="0.2">
      <c r="A28" s="4" t="s">
        <v>0</v>
      </c>
      <c r="B28" s="5">
        <v>0</v>
      </c>
      <c r="C28" s="3">
        <v>0</v>
      </c>
      <c r="D28" s="3">
        <v>3</v>
      </c>
      <c r="E28" s="3">
        <v>5</v>
      </c>
      <c r="F28" s="3">
        <v>9</v>
      </c>
      <c r="G28" s="3">
        <v>4</v>
      </c>
      <c r="H28" s="3">
        <v>6</v>
      </c>
      <c r="I28" s="3">
        <f>SUM(B28:H28)</f>
        <v>27</v>
      </c>
      <c r="J28" s="3">
        <v>7</v>
      </c>
      <c r="K28" s="3" t="s">
        <v>0</v>
      </c>
    </row>
    <row r="29" spans="1:11" x14ac:dyDescent="0.2">
      <c r="A29" s="4" t="s">
        <v>1</v>
      </c>
      <c r="B29" s="3">
        <v>20</v>
      </c>
      <c r="C29" s="5">
        <v>0</v>
      </c>
      <c r="D29" s="3">
        <v>15</v>
      </c>
      <c r="E29" s="3">
        <v>8</v>
      </c>
      <c r="F29" s="3">
        <v>17</v>
      </c>
      <c r="G29" s="3">
        <v>17</v>
      </c>
      <c r="H29" s="3">
        <v>15</v>
      </c>
      <c r="I29" s="3">
        <f t="shared" ref="I29:I34" si="9">SUM(B29:H29)</f>
        <v>92</v>
      </c>
      <c r="J29" s="13">
        <v>1</v>
      </c>
      <c r="K29" s="3" t="s">
        <v>1</v>
      </c>
    </row>
    <row r="30" spans="1:11" x14ac:dyDescent="0.2">
      <c r="A30" s="4" t="s">
        <v>2</v>
      </c>
      <c r="B30" s="3">
        <v>17</v>
      </c>
      <c r="C30" s="3">
        <v>4</v>
      </c>
      <c r="D30" s="5">
        <v>0</v>
      </c>
      <c r="E30" s="3">
        <v>7</v>
      </c>
      <c r="F30" s="3">
        <v>6</v>
      </c>
      <c r="G30" s="3">
        <v>4</v>
      </c>
      <c r="H30" s="3">
        <v>9</v>
      </c>
      <c r="I30" s="3">
        <f t="shared" si="9"/>
        <v>47</v>
      </c>
      <c r="J30" s="3">
        <v>6</v>
      </c>
      <c r="K30" s="3" t="s">
        <v>2</v>
      </c>
    </row>
    <row r="31" spans="1:11" x14ac:dyDescent="0.2">
      <c r="A31" s="4" t="s">
        <v>3</v>
      </c>
      <c r="B31" s="3">
        <v>15</v>
      </c>
      <c r="C31" s="3">
        <v>12</v>
      </c>
      <c r="D31" s="3">
        <v>11</v>
      </c>
      <c r="E31" s="5">
        <v>0</v>
      </c>
      <c r="F31" s="3">
        <v>15</v>
      </c>
      <c r="G31" s="3">
        <v>10</v>
      </c>
      <c r="H31" s="3">
        <v>11</v>
      </c>
      <c r="I31" s="3">
        <f t="shared" si="9"/>
        <v>74</v>
      </c>
      <c r="J31" s="14">
        <v>2</v>
      </c>
      <c r="K31" s="9" t="s">
        <v>3</v>
      </c>
    </row>
    <row r="32" spans="1:11" x14ac:dyDescent="0.2">
      <c r="A32" s="4" t="s">
        <v>4</v>
      </c>
      <c r="B32" s="3">
        <v>11</v>
      </c>
      <c r="C32" s="3">
        <v>3</v>
      </c>
      <c r="D32" s="3">
        <v>14</v>
      </c>
      <c r="E32" s="3">
        <v>5</v>
      </c>
      <c r="F32" s="5">
        <v>0</v>
      </c>
      <c r="G32" s="3">
        <v>6</v>
      </c>
      <c r="H32" s="3">
        <v>9</v>
      </c>
      <c r="I32" s="3">
        <f t="shared" si="9"/>
        <v>48</v>
      </c>
      <c r="J32" s="3">
        <v>5</v>
      </c>
      <c r="K32" s="3" t="s">
        <v>4</v>
      </c>
    </row>
    <row r="33" spans="1:11" x14ac:dyDescent="0.2">
      <c r="A33" s="4" t="s">
        <v>5</v>
      </c>
      <c r="B33" s="3">
        <v>16</v>
      </c>
      <c r="C33" s="3">
        <v>3</v>
      </c>
      <c r="D33" s="3">
        <v>16</v>
      </c>
      <c r="E33" s="3">
        <v>9</v>
      </c>
      <c r="F33" s="3">
        <v>14</v>
      </c>
      <c r="G33" s="5">
        <v>0</v>
      </c>
      <c r="H33" s="3">
        <v>8</v>
      </c>
      <c r="I33" s="3">
        <f t="shared" si="9"/>
        <v>66</v>
      </c>
      <c r="J33" s="3">
        <v>3</v>
      </c>
      <c r="K33" s="3" t="s">
        <v>5</v>
      </c>
    </row>
    <row r="34" spans="1:11" x14ac:dyDescent="0.2">
      <c r="A34" s="4" t="s">
        <v>6</v>
      </c>
      <c r="B34" s="3">
        <v>14</v>
      </c>
      <c r="C34" s="3">
        <v>5</v>
      </c>
      <c r="D34" s="3">
        <v>10</v>
      </c>
      <c r="E34" s="3">
        <v>8</v>
      </c>
      <c r="F34" s="3">
        <v>11</v>
      </c>
      <c r="G34" s="3">
        <v>12</v>
      </c>
      <c r="H34" s="5">
        <v>0</v>
      </c>
      <c r="I34" s="3">
        <f t="shared" si="9"/>
        <v>60</v>
      </c>
      <c r="J34" s="3">
        <v>4</v>
      </c>
      <c r="K34" s="3" t="s">
        <v>6</v>
      </c>
    </row>
    <row r="35" spans="1:11" x14ac:dyDescent="0.2">
      <c r="A35" s="2"/>
      <c r="B35" s="1"/>
      <c r="C35" s="1"/>
      <c r="D35" s="1"/>
      <c r="E35" s="1"/>
      <c r="F35" s="1"/>
      <c r="G35" s="1"/>
      <c r="I35" s="1"/>
      <c r="J35" s="1"/>
      <c r="K35" s="1"/>
    </row>
    <row r="36" spans="1:11" x14ac:dyDescent="0.2">
      <c r="A36" s="2"/>
      <c r="B36" s="1"/>
      <c r="C36" s="1"/>
      <c r="D36" s="1"/>
      <c r="E36" s="1"/>
      <c r="F36" s="1"/>
      <c r="G36" s="1"/>
      <c r="I36" s="1"/>
      <c r="J36" s="1"/>
      <c r="K36" s="1"/>
    </row>
    <row r="38" spans="1:11" x14ac:dyDescent="0.2">
      <c r="A38" s="6" t="s">
        <v>12</v>
      </c>
      <c r="B38" t="s">
        <v>22</v>
      </c>
    </row>
    <row r="39" spans="1:11" x14ac:dyDescent="0.2">
      <c r="A39" s="3"/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  <c r="I39" s="3" t="s">
        <v>7</v>
      </c>
      <c r="J39" s="3" t="s">
        <v>8</v>
      </c>
      <c r="K39" s="3"/>
    </row>
    <row r="40" spans="1:11" x14ac:dyDescent="0.2">
      <c r="A40" s="4" t="s">
        <v>0</v>
      </c>
      <c r="B40" s="5">
        <v>0</v>
      </c>
      <c r="C40" s="3">
        <v>0</v>
      </c>
      <c r="D40" s="3">
        <v>0</v>
      </c>
      <c r="E40" s="3">
        <v>0</v>
      </c>
      <c r="F40" s="3">
        <v>7</v>
      </c>
      <c r="G40" s="3">
        <v>4</v>
      </c>
      <c r="H40" s="3">
        <v>7</v>
      </c>
      <c r="I40" s="3">
        <v>18</v>
      </c>
      <c r="J40" s="3">
        <v>7</v>
      </c>
      <c r="K40" s="3" t="s">
        <v>0</v>
      </c>
    </row>
    <row r="41" spans="1:11" x14ac:dyDescent="0.2">
      <c r="A41" s="4" t="s">
        <v>1</v>
      </c>
      <c r="B41" s="3">
        <v>20</v>
      </c>
      <c r="C41" s="5">
        <v>0</v>
      </c>
      <c r="D41" s="3">
        <v>8</v>
      </c>
      <c r="E41" s="3">
        <v>9</v>
      </c>
      <c r="F41" s="3">
        <v>16</v>
      </c>
      <c r="G41" s="3">
        <v>16</v>
      </c>
      <c r="H41" s="3">
        <v>14</v>
      </c>
      <c r="I41" s="3">
        <v>83</v>
      </c>
      <c r="J41" s="3">
        <v>3</v>
      </c>
      <c r="K41" s="3" t="s">
        <v>1</v>
      </c>
    </row>
    <row r="42" spans="1:11" x14ac:dyDescent="0.2">
      <c r="A42" s="4" t="s">
        <v>2</v>
      </c>
      <c r="B42" s="3">
        <v>20</v>
      </c>
      <c r="C42" s="3">
        <v>11</v>
      </c>
      <c r="D42" s="5">
        <v>0</v>
      </c>
      <c r="E42" s="3">
        <v>7</v>
      </c>
      <c r="F42" s="3">
        <v>17</v>
      </c>
      <c r="G42" s="3">
        <v>20</v>
      </c>
      <c r="H42" s="3">
        <v>18</v>
      </c>
      <c r="I42" s="3">
        <v>93</v>
      </c>
      <c r="J42" s="14">
        <v>2</v>
      </c>
      <c r="K42" s="3" t="s">
        <v>2</v>
      </c>
    </row>
    <row r="43" spans="1:11" x14ac:dyDescent="0.2">
      <c r="A43" s="4" t="s">
        <v>3</v>
      </c>
      <c r="B43" s="3">
        <v>20</v>
      </c>
      <c r="C43" s="3">
        <v>10</v>
      </c>
      <c r="D43" s="3">
        <v>13</v>
      </c>
      <c r="E43" s="5">
        <v>0</v>
      </c>
      <c r="F43" s="3">
        <v>19</v>
      </c>
      <c r="G43" s="3">
        <v>19</v>
      </c>
      <c r="H43" s="3">
        <v>18</v>
      </c>
      <c r="I43" s="3">
        <v>99</v>
      </c>
      <c r="J43" s="13">
        <v>1</v>
      </c>
      <c r="K43" s="3" t="s">
        <v>3</v>
      </c>
    </row>
    <row r="44" spans="1:11" x14ac:dyDescent="0.2">
      <c r="A44" s="4" t="s">
        <v>4</v>
      </c>
      <c r="B44" s="3">
        <v>13</v>
      </c>
      <c r="C44" s="3">
        <v>4</v>
      </c>
      <c r="D44" s="3">
        <v>3</v>
      </c>
      <c r="E44" s="3">
        <v>1</v>
      </c>
      <c r="F44" s="5">
        <v>0</v>
      </c>
      <c r="G44" s="3">
        <v>7</v>
      </c>
      <c r="H44" s="3">
        <v>10</v>
      </c>
      <c r="I44" s="3">
        <v>38</v>
      </c>
      <c r="J44" s="3">
        <v>6</v>
      </c>
      <c r="K44" s="3" t="s">
        <v>4</v>
      </c>
    </row>
    <row r="45" spans="1:11" x14ac:dyDescent="0.2">
      <c r="A45" s="4" t="s">
        <v>5</v>
      </c>
      <c r="B45" s="3">
        <v>16</v>
      </c>
      <c r="C45" s="3">
        <v>4</v>
      </c>
      <c r="D45" s="3">
        <v>0</v>
      </c>
      <c r="E45" s="3">
        <v>1</v>
      </c>
      <c r="F45" s="3">
        <v>13</v>
      </c>
      <c r="G45" s="5">
        <v>0</v>
      </c>
      <c r="H45" s="3">
        <v>8</v>
      </c>
      <c r="I45" s="3">
        <v>42</v>
      </c>
      <c r="J45" s="3">
        <v>5</v>
      </c>
      <c r="K45" s="9" t="s">
        <v>5</v>
      </c>
    </row>
    <row r="46" spans="1:11" x14ac:dyDescent="0.2">
      <c r="A46" s="4" t="s">
        <v>6</v>
      </c>
      <c r="B46" s="3">
        <v>13</v>
      </c>
      <c r="C46" s="3">
        <v>5</v>
      </c>
      <c r="D46" s="3">
        <v>2</v>
      </c>
      <c r="E46" s="3">
        <v>2</v>
      </c>
      <c r="F46" s="3">
        <v>10</v>
      </c>
      <c r="G46" s="3">
        <v>12</v>
      </c>
      <c r="H46" s="5">
        <v>0</v>
      </c>
      <c r="I46" s="3">
        <v>44</v>
      </c>
      <c r="J46" s="3">
        <v>4</v>
      </c>
      <c r="K46" s="3" t="s">
        <v>6</v>
      </c>
    </row>
    <row r="47" spans="1:11" x14ac:dyDescent="0.2">
      <c r="A47" s="2"/>
      <c r="B47" s="1"/>
      <c r="C47" s="1"/>
      <c r="D47" s="1"/>
      <c r="E47" s="1"/>
      <c r="F47" s="1"/>
      <c r="G47" s="1"/>
      <c r="I47" s="1"/>
      <c r="J47" s="1"/>
      <c r="K47" s="1"/>
    </row>
    <row r="48" spans="1:11" x14ac:dyDescent="0.2">
      <c r="A48" s="2"/>
      <c r="B48" s="1"/>
      <c r="C48" s="1"/>
      <c r="D48" s="1"/>
      <c r="E48" s="1"/>
      <c r="F48" s="1"/>
      <c r="G48" s="1"/>
      <c r="I48" s="1"/>
      <c r="J48" s="1"/>
      <c r="K48" s="1"/>
    </row>
    <row r="50" spans="1:11" x14ac:dyDescent="0.2">
      <c r="A50" s="6" t="s">
        <v>13</v>
      </c>
      <c r="B50" t="s">
        <v>22</v>
      </c>
    </row>
    <row r="51" spans="1:11" x14ac:dyDescent="0.2">
      <c r="A51" s="3"/>
      <c r="B51" s="3" t="s">
        <v>0</v>
      </c>
      <c r="C51" s="3" t="s">
        <v>1</v>
      </c>
      <c r="D51" s="3" t="s">
        <v>2</v>
      </c>
      <c r="E51" s="3" t="s">
        <v>3</v>
      </c>
      <c r="F51" s="3" t="s">
        <v>4</v>
      </c>
      <c r="G51" s="3" t="s">
        <v>5</v>
      </c>
      <c r="H51" s="3" t="s">
        <v>6</v>
      </c>
      <c r="I51" s="3" t="s">
        <v>7</v>
      </c>
      <c r="J51" s="3" t="s">
        <v>8</v>
      </c>
      <c r="K51" s="3"/>
    </row>
    <row r="52" spans="1:11" x14ac:dyDescent="0.2">
      <c r="A52" s="4" t="s">
        <v>0</v>
      </c>
      <c r="B52" s="5">
        <v>0</v>
      </c>
      <c r="C52" s="3">
        <v>4</v>
      </c>
      <c r="D52" s="3">
        <v>20</v>
      </c>
      <c r="E52" s="3">
        <v>0</v>
      </c>
      <c r="F52" s="3">
        <v>7</v>
      </c>
      <c r="G52" s="3">
        <v>13</v>
      </c>
      <c r="H52" s="3">
        <v>7</v>
      </c>
      <c r="I52" s="3">
        <v>51</v>
      </c>
      <c r="J52" s="3">
        <v>5</v>
      </c>
      <c r="K52" s="3" t="s">
        <v>0</v>
      </c>
    </row>
    <row r="53" spans="1:11" x14ac:dyDescent="0.2">
      <c r="A53" s="4" t="s">
        <v>1</v>
      </c>
      <c r="B53" s="3">
        <v>16</v>
      </c>
      <c r="C53" s="5">
        <v>0</v>
      </c>
      <c r="D53" s="3">
        <v>20</v>
      </c>
      <c r="E53" s="3">
        <v>2</v>
      </c>
      <c r="F53" s="3">
        <v>11</v>
      </c>
      <c r="G53" s="3">
        <v>17</v>
      </c>
      <c r="H53" s="3">
        <v>16</v>
      </c>
      <c r="I53" s="3">
        <v>82</v>
      </c>
      <c r="J53" s="14">
        <v>2</v>
      </c>
      <c r="K53" s="3" t="s">
        <v>1</v>
      </c>
    </row>
    <row r="54" spans="1:11" x14ac:dyDescent="0.2">
      <c r="A54" s="4" t="s">
        <v>2</v>
      </c>
      <c r="B54" s="3">
        <v>0</v>
      </c>
      <c r="C54" s="3">
        <v>0</v>
      </c>
      <c r="D54" s="5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7</v>
      </c>
      <c r="K54" s="3" t="s">
        <v>2</v>
      </c>
    </row>
    <row r="55" spans="1:11" x14ac:dyDescent="0.2">
      <c r="A55" s="4" t="s">
        <v>3</v>
      </c>
      <c r="B55" s="3">
        <v>20</v>
      </c>
      <c r="C55" s="3">
        <v>18</v>
      </c>
      <c r="D55" s="3">
        <v>20</v>
      </c>
      <c r="E55" s="5">
        <v>0</v>
      </c>
      <c r="F55" s="3">
        <v>15</v>
      </c>
      <c r="G55" s="3">
        <v>19</v>
      </c>
      <c r="H55" s="3">
        <v>15</v>
      </c>
      <c r="I55" s="3">
        <v>107</v>
      </c>
      <c r="J55" s="13">
        <v>1</v>
      </c>
      <c r="K55" s="3" t="s">
        <v>3</v>
      </c>
    </row>
    <row r="56" spans="1:11" x14ac:dyDescent="0.2">
      <c r="A56" s="4" t="s">
        <v>4</v>
      </c>
      <c r="B56" s="3">
        <v>13</v>
      </c>
      <c r="C56" s="3">
        <v>9</v>
      </c>
      <c r="D56" s="3">
        <v>20</v>
      </c>
      <c r="E56" s="3">
        <v>5</v>
      </c>
      <c r="F56" s="5">
        <v>0</v>
      </c>
      <c r="G56" s="3">
        <v>14</v>
      </c>
      <c r="H56" s="3">
        <v>10</v>
      </c>
      <c r="I56" s="3">
        <v>71</v>
      </c>
      <c r="J56" s="3">
        <v>3</v>
      </c>
      <c r="K56" s="3" t="s">
        <v>4</v>
      </c>
    </row>
    <row r="57" spans="1:11" x14ac:dyDescent="0.2">
      <c r="A57" s="4" t="s">
        <v>5</v>
      </c>
      <c r="B57" s="3">
        <v>7</v>
      </c>
      <c r="C57" s="3">
        <v>3</v>
      </c>
      <c r="D57" s="3">
        <v>20</v>
      </c>
      <c r="E57" s="3">
        <v>1</v>
      </c>
      <c r="F57" s="3">
        <v>6</v>
      </c>
      <c r="G57" s="5">
        <v>0</v>
      </c>
      <c r="H57" s="3">
        <v>7</v>
      </c>
      <c r="I57" s="3">
        <v>44</v>
      </c>
      <c r="J57" s="3">
        <v>6</v>
      </c>
      <c r="K57" s="3" t="s">
        <v>5</v>
      </c>
    </row>
    <row r="58" spans="1:11" x14ac:dyDescent="0.2">
      <c r="A58" s="4" t="s">
        <v>6</v>
      </c>
      <c r="B58" s="3">
        <v>13</v>
      </c>
      <c r="C58" s="3">
        <v>4</v>
      </c>
      <c r="D58" s="3">
        <v>20</v>
      </c>
      <c r="E58" s="3">
        <v>5</v>
      </c>
      <c r="F58" s="3">
        <v>10</v>
      </c>
      <c r="G58" s="3">
        <v>13</v>
      </c>
      <c r="H58" s="5">
        <v>0</v>
      </c>
      <c r="I58" s="3">
        <v>65</v>
      </c>
      <c r="J58" s="3">
        <v>4</v>
      </c>
      <c r="K58" s="9" t="s">
        <v>6</v>
      </c>
    </row>
    <row r="59" spans="1:11" x14ac:dyDescent="0.2">
      <c r="A59" s="2"/>
      <c r="B59" s="1"/>
      <c r="C59" s="1"/>
      <c r="D59" s="1"/>
      <c r="E59" s="1"/>
      <c r="F59" s="1"/>
      <c r="G59" s="1"/>
      <c r="I59" s="1"/>
      <c r="J59" s="1"/>
      <c r="K59" s="1"/>
    </row>
    <row r="60" spans="1:11" x14ac:dyDescent="0.2">
      <c r="A60" s="2"/>
      <c r="B60" s="1"/>
      <c r="C60" s="1"/>
      <c r="D60" s="1"/>
      <c r="E60" s="1"/>
      <c r="F60" s="1"/>
      <c r="G60" s="1"/>
      <c r="I60" s="1"/>
      <c r="J60" s="1"/>
      <c r="K60" s="1"/>
    </row>
    <row r="62" spans="1:11" x14ac:dyDescent="0.2">
      <c r="A62" s="6" t="s">
        <v>14</v>
      </c>
      <c r="B62" t="s">
        <v>22</v>
      </c>
    </row>
    <row r="63" spans="1:11" x14ac:dyDescent="0.2">
      <c r="A63" s="3"/>
      <c r="B63" s="3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3" t="s">
        <v>8</v>
      </c>
      <c r="K63" s="3"/>
    </row>
    <row r="64" spans="1:11" x14ac:dyDescent="0.2">
      <c r="A64" s="4" t="s">
        <v>0</v>
      </c>
      <c r="B64" s="5">
        <v>0</v>
      </c>
      <c r="C64" s="3">
        <v>6</v>
      </c>
      <c r="D64" s="3">
        <v>20</v>
      </c>
      <c r="E64" s="3">
        <v>15</v>
      </c>
      <c r="F64" s="3">
        <v>10</v>
      </c>
      <c r="G64" s="3">
        <v>7</v>
      </c>
      <c r="H64" s="3">
        <v>14</v>
      </c>
      <c r="I64" s="3">
        <v>72</v>
      </c>
      <c r="J64" s="3">
        <v>3</v>
      </c>
      <c r="K64" s="3" t="s">
        <v>0</v>
      </c>
    </row>
    <row r="65" spans="1:11" x14ac:dyDescent="0.2">
      <c r="A65" s="4" t="s">
        <v>1</v>
      </c>
      <c r="B65" s="3">
        <v>14</v>
      </c>
      <c r="C65" s="5">
        <v>0</v>
      </c>
      <c r="D65" s="3">
        <v>20</v>
      </c>
      <c r="E65" s="3">
        <v>19</v>
      </c>
      <c r="F65" s="3">
        <v>15</v>
      </c>
      <c r="G65" s="3">
        <v>16</v>
      </c>
      <c r="H65" s="3">
        <v>20</v>
      </c>
      <c r="I65" s="3">
        <v>104</v>
      </c>
      <c r="J65" s="13">
        <v>1</v>
      </c>
      <c r="K65" s="3" t="s">
        <v>1</v>
      </c>
    </row>
    <row r="66" spans="1:11" x14ac:dyDescent="0.2">
      <c r="A66" s="4" t="s">
        <v>2</v>
      </c>
      <c r="B66" s="3">
        <v>0</v>
      </c>
      <c r="C66" s="3">
        <v>0</v>
      </c>
      <c r="D66" s="5">
        <v>0</v>
      </c>
      <c r="E66" s="3">
        <v>13</v>
      </c>
      <c r="F66" s="3">
        <v>4</v>
      </c>
      <c r="G66" s="3">
        <v>0</v>
      </c>
      <c r="H66" s="3">
        <v>3</v>
      </c>
      <c r="I66" s="3">
        <v>20</v>
      </c>
      <c r="J66" s="3">
        <v>7</v>
      </c>
      <c r="K66" s="3" t="s">
        <v>2</v>
      </c>
    </row>
    <row r="67" spans="1:11" x14ac:dyDescent="0.2">
      <c r="A67" s="4" t="s">
        <v>3</v>
      </c>
      <c r="B67" s="3">
        <v>5</v>
      </c>
      <c r="C67" s="3">
        <v>1</v>
      </c>
      <c r="D67" s="3">
        <v>7</v>
      </c>
      <c r="E67" s="5">
        <v>0</v>
      </c>
      <c r="F67" s="3">
        <v>1</v>
      </c>
      <c r="G67" s="3">
        <v>4</v>
      </c>
      <c r="H67" s="3">
        <v>5</v>
      </c>
      <c r="I67" s="3">
        <v>23</v>
      </c>
      <c r="J67" s="3">
        <v>6</v>
      </c>
      <c r="K67" s="3" t="s">
        <v>3</v>
      </c>
    </row>
    <row r="68" spans="1:11" x14ac:dyDescent="0.2">
      <c r="A68" s="4" t="s">
        <v>4</v>
      </c>
      <c r="B68" s="3">
        <v>10</v>
      </c>
      <c r="C68" s="3">
        <v>5</v>
      </c>
      <c r="D68" s="3">
        <v>16</v>
      </c>
      <c r="E68" s="3">
        <v>19</v>
      </c>
      <c r="F68" s="5">
        <v>0</v>
      </c>
      <c r="G68" s="3">
        <v>5</v>
      </c>
      <c r="H68" s="3">
        <v>15</v>
      </c>
      <c r="I68" s="3">
        <v>70</v>
      </c>
      <c r="J68" s="3">
        <v>4</v>
      </c>
      <c r="K68" s="9" t="s">
        <v>4</v>
      </c>
    </row>
    <row r="69" spans="1:11" x14ac:dyDescent="0.2">
      <c r="A69" s="4" t="s">
        <v>5</v>
      </c>
      <c r="B69" s="3">
        <v>13</v>
      </c>
      <c r="C69" s="3">
        <v>4</v>
      </c>
      <c r="D69" s="3">
        <v>20</v>
      </c>
      <c r="E69" s="3">
        <v>16</v>
      </c>
      <c r="F69" s="3">
        <v>15</v>
      </c>
      <c r="G69" s="5">
        <v>0</v>
      </c>
      <c r="H69" s="3">
        <v>12</v>
      </c>
      <c r="I69" s="3">
        <v>80</v>
      </c>
      <c r="J69" s="14">
        <v>2</v>
      </c>
      <c r="K69" s="3" t="s">
        <v>5</v>
      </c>
    </row>
    <row r="70" spans="1:11" x14ac:dyDescent="0.2">
      <c r="A70" s="4" t="s">
        <v>6</v>
      </c>
      <c r="B70" s="3">
        <v>6</v>
      </c>
      <c r="C70" s="3">
        <v>0</v>
      </c>
      <c r="D70" s="3">
        <v>17</v>
      </c>
      <c r="E70" s="3">
        <v>15</v>
      </c>
      <c r="F70" s="3">
        <v>5</v>
      </c>
      <c r="G70" s="3">
        <v>8</v>
      </c>
      <c r="H70" s="5">
        <v>0</v>
      </c>
      <c r="I70" s="3">
        <v>51</v>
      </c>
      <c r="J70" s="3">
        <v>5</v>
      </c>
      <c r="K70" s="3" t="s"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 Liebana</dc:creator>
  <cp:lastModifiedBy>Diego Perez Liebana</cp:lastModifiedBy>
  <dcterms:created xsi:type="dcterms:W3CDTF">2018-06-09T08:27:14Z</dcterms:created>
  <dcterms:modified xsi:type="dcterms:W3CDTF">2018-06-11T08:33:50Z</dcterms:modified>
</cp:coreProperties>
</file>