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현재_통합_문서" defaultThemeVersion="124226"/>
  <bookViews>
    <workbookView xWindow="6330" yWindow="540" windowWidth="20955" windowHeight="13335" tabRatio="887" activeTab="1"/>
  </bookViews>
  <sheets>
    <sheet name="acc_tb1" sheetId="13" r:id="rId1"/>
    <sheet name="acc_tb2" sheetId="17" r:id="rId2"/>
  </sheets>
  <definedNames>
    <definedName name="소모SP값">OFFSET(#REF!,0,0,COUNTA(#REF!)-1,1)</definedName>
    <definedName name="스킬_마스터">#REF!</definedName>
    <definedName name="스킬_속성">#REF!</definedName>
    <definedName name="스킬계열">OFFSET(#REF!,0,0,COUNTA(#REF!)-1,1)</definedName>
    <definedName name="스킬기능목록">OFFSET(#REF!,0,0,COUNTA(#REF!)-1,1)</definedName>
    <definedName name="스킬목록">OFFSET(#REF!,0,0,COUNTA(#REF!),1)</definedName>
    <definedName name="스킬적용범위">OFFSET(#REF!,0,0,COUNTA(#REF!)-1,1)</definedName>
    <definedName name="스킬타입">OFFSET(#REF!,0,0,COUNTA(#REF!)-1,1)</definedName>
    <definedName name="시전시간값">OFFSET(#REF!,0,0,COUNTA(#REF!)-1,1)</definedName>
    <definedName name="정수값">OFFSET(#REF!,0,0,COUNTA(#REF!)-1,1)</definedName>
    <definedName name="캔슬">#REF!</definedName>
  </definedNames>
  <calcPr calcId="124519"/>
</workbook>
</file>

<file path=xl/calcChain.xml><?xml version="1.0" encoding="utf-8"?>
<calcChain xmlns="http://schemas.openxmlformats.org/spreadsheetml/2006/main">
  <c r="Q16" i="17"/>
  <c r="Q17"/>
  <c r="Q18"/>
  <c r="Q19"/>
  <c r="Q20"/>
  <c r="Q11"/>
  <c r="P12"/>
  <c r="P13" s="1"/>
  <c r="P14" s="1"/>
  <c r="P15" s="1"/>
  <c r="Q15" s="1"/>
  <c r="O12"/>
  <c r="O13" s="1"/>
  <c r="O14" s="1"/>
  <c r="O15" s="1"/>
  <c r="O16" s="1"/>
  <c r="O17" s="1"/>
  <c r="O18" s="1"/>
  <c r="O19" s="1"/>
  <c r="O20" s="1"/>
  <c r="I12"/>
  <c r="I13" s="1"/>
  <c r="I14" s="1"/>
  <c r="I15" s="1"/>
  <c r="I16" s="1"/>
  <c r="I17" s="1"/>
  <c r="I18" s="1"/>
  <c r="I19" s="1"/>
  <c r="I20" s="1"/>
  <c r="P12" i="13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O12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I12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Q14" i="17" l="1"/>
  <c r="Q12"/>
  <c r="Q13"/>
</calcChain>
</file>

<file path=xl/comments1.xml><?xml version="1.0" encoding="utf-8"?>
<comments xmlns="http://schemas.openxmlformats.org/spreadsheetml/2006/main">
  <authors>
    <author>auney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auney: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자동습득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auney:</t>
        </r>
        <r>
          <rPr>
            <sz val="9"/>
            <color indexed="81"/>
            <rFont val="Tahoma"/>
            <family val="2"/>
          </rPr>
          <t xml:space="preserve">
MAX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--&gt; MASTER</t>
        </r>
      </text>
    </comment>
  </commentList>
</comments>
</file>

<file path=xl/comments2.xml><?xml version="1.0" encoding="utf-8"?>
<comments xmlns="http://schemas.openxmlformats.org/spreadsheetml/2006/main">
  <authors>
    <author>auney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auney: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자동습득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auney:</t>
        </r>
        <r>
          <rPr>
            <sz val="9"/>
            <color indexed="81"/>
            <rFont val="Tahoma"/>
            <family val="2"/>
          </rPr>
          <t xml:space="preserve">
MAX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--&gt; MASTER</t>
        </r>
      </text>
    </comment>
  </commentList>
</comments>
</file>

<file path=xl/sharedStrings.xml><?xml version="1.0" encoding="utf-8"?>
<sst xmlns="http://schemas.openxmlformats.org/spreadsheetml/2006/main" count="299" uniqueCount="89">
  <si>
    <t>공통항목</t>
  </si>
  <si>
    <t>이름</t>
  </si>
  <si>
    <t>스킬계열</t>
    <phoneticPr fontId="1" type="noConversion"/>
  </si>
  <si>
    <t>스킬타입</t>
    <phoneticPr fontId="1" type="noConversion"/>
  </si>
  <si>
    <t>Active</t>
  </si>
  <si>
    <t>선행조건</t>
    <phoneticPr fontId="1" type="noConversion"/>
  </si>
  <si>
    <t>요구레벨</t>
    <phoneticPr fontId="1" type="noConversion"/>
  </si>
  <si>
    <t>레벨구간</t>
    <phoneticPr fontId="1" type="noConversion"/>
  </si>
  <si>
    <t>소모SP</t>
    <phoneticPr fontId="1" type="noConversion"/>
  </si>
  <si>
    <t>무색큐브소모량</t>
    <phoneticPr fontId="1" type="noConversion"/>
  </si>
  <si>
    <t>MAX스킬레벨</t>
    <phoneticPr fontId="1" type="noConversion"/>
  </si>
  <si>
    <t>스킬설명(TEXT)</t>
    <phoneticPr fontId="1" type="noConversion"/>
  </si>
  <si>
    <t>스킬1</t>
    <phoneticPr fontId="1" type="noConversion"/>
  </si>
  <si>
    <t>스킬2</t>
    <phoneticPr fontId="1" type="noConversion"/>
  </si>
  <si>
    <t>스킬3</t>
    <phoneticPr fontId="1" type="noConversion"/>
  </si>
  <si>
    <t>레벨</t>
    <phoneticPr fontId="1" type="noConversion"/>
  </si>
  <si>
    <t>없음</t>
  </si>
  <si>
    <t>캔슬여부</t>
    <phoneticPr fontId="1" type="noConversion"/>
  </si>
  <si>
    <t>스킬 기능</t>
    <phoneticPr fontId="1" type="noConversion"/>
  </si>
  <si>
    <t>스킬레벨</t>
    <phoneticPr fontId="1" type="noConversion"/>
  </si>
  <si>
    <t>기능1</t>
    <phoneticPr fontId="1" type="noConversion"/>
  </si>
  <si>
    <t>이름</t>
    <phoneticPr fontId="1" type="noConversion"/>
  </si>
  <si>
    <t>상수_A</t>
    <phoneticPr fontId="1" type="noConversion"/>
  </si>
  <si>
    <t>상수_B</t>
    <phoneticPr fontId="1" type="noConversion"/>
  </si>
  <si>
    <t>상수_C</t>
    <phoneticPr fontId="1" type="noConversion"/>
  </si>
  <si>
    <t>소모MP</t>
    <phoneticPr fontId="1" type="noConversion"/>
  </si>
  <si>
    <t>캔슬</t>
  </si>
  <si>
    <t>마스터</t>
  </si>
  <si>
    <t>액션Index</t>
    <phoneticPr fontId="1" type="noConversion"/>
  </si>
  <si>
    <t>소모TP</t>
    <phoneticPr fontId="1" type="noConversion"/>
  </si>
  <si>
    <t>상수_D</t>
    <phoneticPr fontId="1" type="noConversion"/>
  </si>
  <si>
    <t>상수_E</t>
    <phoneticPr fontId="1" type="noConversion"/>
  </si>
  <si>
    <t>스킬이름</t>
    <phoneticPr fontId="1" type="noConversion"/>
  </si>
  <si>
    <t>스킬기능수</t>
    <phoneticPr fontId="1" type="noConversion"/>
  </si>
  <si>
    <t>시전시간
(캐스팅,초)</t>
    <phoneticPr fontId="1" type="noConversion"/>
  </si>
  <si>
    <t>쿨타임
(초)</t>
    <phoneticPr fontId="1" type="noConversion"/>
  </si>
  <si>
    <t>마법 무기공격력 : A(%) + B</t>
  </si>
  <si>
    <t>귀검사_일반</t>
  </si>
  <si>
    <t>카잔</t>
  </si>
  <si>
    <t>일정 시간동안 카잔을 소환하여 소환영역 안의 아군(자신포함)의 힘과 지능을 올린다.
카잔이 소환된 상태에서 카잔을 시전하면 기존의 카잔을 회수하고 전방에 소환한다.</t>
    <phoneticPr fontId="1" type="noConversion"/>
  </si>
  <si>
    <t>A초 동안 소환되어 힘을 B, 지능을 C 올린다.</t>
  </si>
  <si>
    <t>마스터</t>
    <phoneticPr fontId="1" type="noConversion"/>
  </si>
  <si>
    <t>항목</t>
    <phoneticPr fontId="1" type="noConversion"/>
  </si>
  <si>
    <t>스킬 공격 속성</t>
    <phoneticPr fontId="1" type="noConversion"/>
  </si>
  <si>
    <t>암속성</t>
  </si>
  <si>
    <t>파티전체</t>
  </si>
  <si>
    <t>적_전체</t>
  </si>
  <si>
    <t>스킬적용범위</t>
    <phoneticPr fontId="1" type="noConversion"/>
  </si>
  <si>
    <t>skill_name</t>
    <phoneticPr fontId="1" type="noConversion"/>
  </si>
  <si>
    <t>skill_class</t>
    <phoneticPr fontId="1" type="noConversion"/>
  </si>
  <si>
    <t>skill_type</t>
    <phoneticPr fontId="1" type="noConversion"/>
  </si>
  <si>
    <t>skill_list_name</t>
    <phoneticPr fontId="1" type="noConversion"/>
  </si>
  <si>
    <t>skill_list_level</t>
    <phoneticPr fontId="1" type="noConversion"/>
  </si>
  <si>
    <t>skill_equip_level</t>
    <phoneticPr fontId="1" type="noConversion"/>
  </si>
  <si>
    <t>skill_action_index</t>
    <phoneticPr fontId="1" type="noConversion"/>
  </si>
  <si>
    <t>skill_use_sp</t>
    <phoneticPr fontId="1" type="noConversion"/>
  </si>
  <si>
    <t>skill_use_tp</t>
    <phoneticPr fontId="1" type="noConversion"/>
  </si>
  <si>
    <t>skill_use_cube</t>
    <phoneticPr fontId="1" type="noConversion"/>
  </si>
  <si>
    <t>skill_cancel</t>
    <phoneticPr fontId="1" type="noConversion"/>
  </si>
  <si>
    <t>skill_elemental</t>
    <phoneticPr fontId="1" type="noConversion"/>
  </si>
  <si>
    <t>skill_max_level</t>
    <phoneticPr fontId="1" type="noConversion"/>
  </si>
  <si>
    <t>skill_section</t>
    <phoneticPr fontId="1" type="noConversion"/>
  </si>
  <si>
    <t>skill_scale</t>
    <phoneticPr fontId="1" type="noConversion"/>
  </si>
  <si>
    <t>skill_function_number</t>
    <phoneticPr fontId="1" type="noConversion"/>
  </si>
  <si>
    <t>skill_text</t>
    <phoneticPr fontId="1" type="noConversion"/>
  </si>
  <si>
    <t>skill_level</t>
    <phoneticPr fontId="1" type="noConversion"/>
  </si>
  <si>
    <t>skill_use_mp</t>
    <phoneticPr fontId="1" type="noConversion"/>
  </si>
  <si>
    <t>casting</t>
    <phoneticPr fontId="1" type="noConversion"/>
  </si>
  <si>
    <t>cooltime</t>
    <phoneticPr fontId="1" type="noConversion"/>
  </si>
  <si>
    <t>skill_master</t>
    <phoneticPr fontId="1" type="noConversion"/>
  </si>
  <si>
    <t>arg_a</t>
    <phoneticPr fontId="1" type="noConversion"/>
  </si>
  <si>
    <t>arg_b</t>
    <phoneticPr fontId="1" type="noConversion"/>
  </si>
  <si>
    <t>arg_c</t>
    <phoneticPr fontId="1" type="noConversion"/>
  </si>
  <si>
    <t>arg_d</t>
    <phoneticPr fontId="1" type="noConversion"/>
  </si>
  <si>
    <t>arg_e</t>
    <phoneticPr fontId="1" type="noConversion"/>
  </si>
  <si>
    <t>int</t>
    <phoneticPr fontId="1" type="noConversion"/>
  </si>
  <si>
    <t>string</t>
    <phoneticPr fontId="1" type="noConversion"/>
  </si>
  <si>
    <t>Data_type</t>
    <phoneticPr fontId="1" type="noConversion"/>
  </si>
  <si>
    <t>Schema_name</t>
    <phoneticPr fontId="1" type="noConversion"/>
  </si>
  <si>
    <t>string</t>
    <phoneticPr fontId="1" type="noConversion"/>
  </si>
  <si>
    <t>function_name1</t>
    <phoneticPr fontId="1" type="noConversion"/>
  </si>
  <si>
    <t>string</t>
    <phoneticPr fontId="1" type="noConversion"/>
  </si>
  <si>
    <t>info</t>
    <phoneticPr fontId="1" type="noConversion"/>
  </si>
  <si>
    <t>data</t>
    <phoneticPr fontId="1" type="noConversion"/>
  </si>
  <si>
    <t>string</t>
  </si>
  <si>
    <t>Active</t>
    <phoneticPr fontId="1" type="noConversion"/>
  </si>
  <si>
    <t>무기에 귀신을 소환하여 전방 넓은 범위에 강력한 암속성 베기를 행한다.</t>
    <phoneticPr fontId="1" type="noConversion"/>
  </si>
  <si>
    <t>D7</t>
    <phoneticPr fontId="1" type="noConversion"/>
  </si>
  <si>
    <t>I9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</si>
</sst>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1143000</xdr:colOff>
      <xdr:row>3</xdr:row>
      <xdr:rowOff>85725</xdr:rowOff>
    </xdr:to>
    <xdr:sp macro="" textlink="">
      <xdr:nvSpPr>
        <xdr:cNvPr id="2" name="모서리가 둥근 직사각형 1"/>
        <xdr:cNvSpPr/>
      </xdr:nvSpPr>
      <xdr:spPr>
        <a:xfrm>
          <a:off x="685800" y="171450"/>
          <a:ext cx="2514600" cy="4286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>
              <a:latin typeface="굴림" pitchFamily="50" charset="-127"/>
              <a:ea typeface="굴림" pitchFamily="50" charset="-127"/>
            </a:rPr>
            <a:t>공용</a:t>
          </a:r>
          <a:r>
            <a:rPr lang="en-US" altLang="ko-KR" sz="1800" b="1">
              <a:latin typeface="굴림" pitchFamily="50" charset="-127"/>
              <a:ea typeface="굴림" pitchFamily="50" charset="-127"/>
            </a:rPr>
            <a:t>_</a:t>
          </a:r>
          <a:r>
            <a:rPr lang="ko-KR" altLang="en-US" sz="1800" b="1">
              <a:latin typeface="굴림" pitchFamily="50" charset="-127"/>
              <a:ea typeface="굴림" pitchFamily="50" charset="-127"/>
            </a:rPr>
            <a:t>퀵스탠딩</a:t>
          </a:r>
          <a:endParaRPr lang="en-US" altLang="ko-KR" sz="1800" b="1">
            <a:latin typeface="굴림" pitchFamily="50" charset="-127"/>
            <a:ea typeface="굴림" pitchFamily="50" charset="-127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85725</xdr:rowOff>
    </xdr:to>
    <xdr:sp macro="" textlink="">
      <xdr:nvSpPr>
        <xdr:cNvPr id="3" name="모서리가 둥근 직사각형 2"/>
        <xdr:cNvSpPr/>
      </xdr:nvSpPr>
      <xdr:spPr>
        <a:xfrm>
          <a:off x="685800" y="171450"/>
          <a:ext cx="3676650" cy="4286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>
              <a:latin typeface="굴림" pitchFamily="50" charset="-127"/>
              <a:ea typeface="굴림" pitchFamily="50" charset="-127"/>
            </a:rPr>
            <a:t>귀검사</a:t>
          </a:r>
          <a:r>
            <a:rPr lang="en-US" altLang="ko-KR" sz="1800" b="1">
              <a:latin typeface="굴림" pitchFamily="50" charset="-127"/>
              <a:ea typeface="굴림" pitchFamily="50" charset="-127"/>
            </a:rPr>
            <a:t>_</a:t>
          </a:r>
          <a:r>
            <a:rPr lang="ko-KR" altLang="en-US" sz="1800" b="1">
              <a:latin typeface="굴림" pitchFamily="50" charset="-127"/>
              <a:ea typeface="굴림" pitchFamily="50" charset="-127"/>
            </a:rPr>
            <a:t>귀참</a:t>
          </a:r>
          <a:endParaRPr lang="en-US" altLang="ko-KR" sz="1800" b="1"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1143000</xdr:colOff>
      <xdr:row>3</xdr:row>
      <xdr:rowOff>85725</xdr:rowOff>
    </xdr:to>
    <xdr:sp macro="" textlink="">
      <xdr:nvSpPr>
        <xdr:cNvPr id="2" name="모서리가 둥근 직사각형 1"/>
        <xdr:cNvSpPr/>
      </xdr:nvSpPr>
      <xdr:spPr>
        <a:xfrm>
          <a:off x="685800" y="171450"/>
          <a:ext cx="2514600" cy="4286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>
              <a:latin typeface="굴림" pitchFamily="50" charset="-127"/>
              <a:ea typeface="굴림" pitchFamily="50" charset="-127"/>
            </a:rPr>
            <a:t>공용</a:t>
          </a:r>
          <a:r>
            <a:rPr lang="en-US" altLang="ko-KR" sz="1800" b="1">
              <a:latin typeface="굴림" pitchFamily="50" charset="-127"/>
              <a:ea typeface="굴림" pitchFamily="50" charset="-127"/>
            </a:rPr>
            <a:t>_</a:t>
          </a:r>
          <a:r>
            <a:rPr lang="ko-KR" altLang="en-US" sz="1800" b="1">
              <a:latin typeface="굴림" pitchFamily="50" charset="-127"/>
              <a:ea typeface="굴림" pitchFamily="50" charset="-127"/>
            </a:rPr>
            <a:t>퀵스탠딩</a:t>
          </a:r>
          <a:endParaRPr lang="en-US" altLang="ko-KR" sz="1800" b="1">
            <a:latin typeface="굴림" pitchFamily="50" charset="-127"/>
            <a:ea typeface="굴림" pitchFamily="50" charset="-127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85725</xdr:rowOff>
    </xdr:to>
    <xdr:sp macro="" textlink="">
      <xdr:nvSpPr>
        <xdr:cNvPr id="3" name="모서리가 둥근 직사각형 2"/>
        <xdr:cNvSpPr/>
      </xdr:nvSpPr>
      <xdr:spPr>
        <a:xfrm>
          <a:off x="685800" y="171450"/>
          <a:ext cx="3676650" cy="4286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>
              <a:latin typeface="굴림" pitchFamily="50" charset="-127"/>
              <a:ea typeface="굴림" pitchFamily="50" charset="-127"/>
            </a:rPr>
            <a:t>귀검사</a:t>
          </a:r>
          <a:r>
            <a:rPr lang="en-US" altLang="ko-KR" sz="1800" b="1">
              <a:latin typeface="굴림" pitchFamily="50" charset="-127"/>
              <a:ea typeface="굴림" pitchFamily="50" charset="-127"/>
            </a:rPr>
            <a:t>_</a:t>
          </a:r>
          <a:r>
            <a:rPr lang="ko-KR" altLang="en-US" sz="1800" b="1">
              <a:latin typeface="굴림" pitchFamily="50" charset="-127"/>
              <a:ea typeface="굴림" pitchFamily="50" charset="-127"/>
            </a:rPr>
            <a:t>카잔</a:t>
          </a:r>
          <a:endParaRPr lang="en-US" altLang="ko-KR" sz="1800" b="1">
            <a:latin typeface="굴림" pitchFamily="50" charset="-127"/>
            <a:ea typeface="굴림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S32"/>
  <sheetViews>
    <sheetView workbookViewId="0">
      <selection activeCell="J2" sqref="J2:J3"/>
    </sheetView>
  </sheetViews>
  <sheetFormatPr defaultRowHeight="13.5"/>
  <cols>
    <col min="1" max="3" width="9" style="1"/>
    <col min="4" max="4" width="18.625" style="1" bestFit="1" customWidth="1"/>
    <col min="5" max="5" width="9.25" style="1" bestFit="1" customWidth="1"/>
    <col min="6" max="6" width="15.25" style="1" customWidth="1"/>
    <col min="7" max="8" width="9" style="1"/>
    <col min="9" max="9" width="8.25" style="1" bestFit="1" customWidth="1"/>
    <col min="10" max="10" width="10.875" style="1" bestFit="1" customWidth="1"/>
    <col min="11" max="11" width="9.375" style="1" bestFit="1" customWidth="1"/>
    <col min="12" max="12" width="7.75" style="1" bestFit="1" customWidth="1"/>
    <col min="13" max="13" width="10" style="1" bestFit="1" customWidth="1"/>
    <col min="14" max="14" width="23.25" style="1" bestFit="1" customWidth="1"/>
    <col min="15" max="15" width="6.625" style="1" bestFit="1" customWidth="1"/>
    <col min="16" max="17" width="6.5" style="1" bestFit="1" customWidth="1"/>
    <col min="18" max="18" width="6.625" style="1" bestFit="1" customWidth="1"/>
    <col min="19" max="19" width="6.375" style="1" bestFit="1" customWidth="1"/>
    <col min="20" max="16384" width="9" style="1"/>
  </cols>
  <sheetData>
    <row r="2" spans="2:19" ht="16.5">
      <c r="I2" s="1" t="s">
        <v>82</v>
      </c>
      <c r="J2" s="22" t="s">
        <v>87</v>
      </c>
    </row>
    <row r="3" spans="2:19" ht="16.5">
      <c r="I3" s="1" t="s">
        <v>83</v>
      </c>
      <c r="J3" s="22" t="s">
        <v>88</v>
      </c>
    </row>
    <row r="4" spans="2:19">
      <c r="O4" s="1">
        <v>32</v>
      </c>
      <c r="P4" s="1">
        <v>35</v>
      </c>
    </row>
    <row r="6" spans="2:19">
      <c r="B6" s="25" t="s">
        <v>0</v>
      </c>
      <c r="C6" s="25"/>
      <c r="D6" s="20" t="s">
        <v>78</v>
      </c>
      <c r="E6" s="20" t="s">
        <v>77</v>
      </c>
      <c r="F6" s="11" t="s">
        <v>1</v>
      </c>
      <c r="I6" s="26" t="s">
        <v>18</v>
      </c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2:19">
      <c r="B7" s="28" t="s">
        <v>32</v>
      </c>
      <c r="C7" s="29"/>
      <c r="D7" s="13" t="s">
        <v>48</v>
      </c>
      <c r="E7" s="13" t="s">
        <v>79</v>
      </c>
      <c r="F7" s="14">
        <v>1234567890</v>
      </c>
      <c r="I7" s="30" t="s">
        <v>19</v>
      </c>
      <c r="J7" s="30" t="s">
        <v>25</v>
      </c>
      <c r="K7" s="32" t="s">
        <v>34</v>
      </c>
      <c r="L7" s="32" t="s">
        <v>35</v>
      </c>
      <c r="M7" s="19" t="s">
        <v>41</v>
      </c>
      <c r="N7" s="34" t="s">
        <v>20</v>
      </c>
      <c r="O7" s="35"/>
      <c r="P7" s="35"/>
      <c r="Q7" s="35"/>
      <c r="R7" s="35"/>
      <c r="S7" s="36"/>
    </row>
    <row r="8" spans="2:19">
      <c r="B8" s="23" t="s">
        <v>28</v>
      </c>
      <c r="C8" s="24"/>
      <c r="D8" s="12" t="s">
        <v>54</v>
      </c>
      <c r="E8" s="12" t="s">
        <v>75</v>
      </c>
      <c r="F8" s="15">
        <v>0</v>
      </c>
      <c r="I8" s="31"/>
      <c r="J8" s="31"/>
      <c r="K8" s="33"/>
      <c r="L8" s="33"/>
      <c r="M8" s="2" t="s">
        <v>42</v>
      </c>
      <c r="N8" s="6" t="s">
        <v>21</v>
      </c>
      <c r="O8" s="6" t="s">
        <v>22</v>
      </c>
      <c r="P8" s="6" t="s">
        <v>23</v>
      </c>
      <c r="Q8" s="6" t="s">
        <v>24</v>
      </c>
      <c r="R8" s="6" t="s">
        <v>30</v>
      </c>
      <c r="S8" s="6" t="s">
        <v>31</v>
      </c>
    </row>
    <row r="9" spans="2:19">
      <c r="B9" s="23" t="s">
        <v>2</v>
      </c>
      <c r="C9" s="24"/>
      <c r="D9" s="12" t="s">
        <v>49</v>
      </c>
      <c r="E9" s="12" t="s">
        <v>76</v>
      </c>
      <c r="F9" s="15" t="s">
        <v>37</v>
      </c>
      <c r="I9" s="2" t="s">
        <v>75</v>
      </c>
      <c r="J9" s="2" t="s">
        <v>75</v>
      </c>
      <c r="K9" s="2" t="s">
        <v>75</v>
      </c>
      <c r="L9" s="2" t="s">
        <v>75</v>
      </c>
      <c r="M9" s="2" t="s">
        <v>81</v>
      </c>
      <c r="N9" s="2" t="s">
        <v>76</v>
      </c>
      <c r="O9" s="2" t="s">
        <v>75</v>
      </c>
      <c r="P9" s="2" t="s">
        <v>75</v>
      </c>
      <c r="Q9" s="2" t="s">
        <v>75</v>
      </c>
      <c r="R9" s="2" t="s">
        <v>75</v>
      </c>
      <c r="S9" s="2" t="s">
        <v>75</v>
      </c>
    </row>
    <row r="10" spans="2:19">
      <c r="B10" s="23" t="s">
        <v>3</v>
      </c>
      <c r="C10" s="24"/>
      <c r="D10" s="18" t="s">
        <v>50</v>
      </c>
      <c r="E10" s="18" t="s">
        <v>84</v>
      </c>
      <c r="F10" s="15" t="s">
        <v>85</v>
      </c>
      <c r="I10" s="2" t="s">
        <v>65</v>
      </c>
      <c r="J10" s="2" t="s">
        <v>66</v>
      </c>
      <c r="K10" s="2" t="s">
        <v>67</v>
      </c>
      <c r="L10" s="2" t="s">
        <v>68</v>
      </c>
      <c r="M10" s="2" t="s">
        <v>69</v>
      </c>
      <c r="N10" s="2" t="s">
        <v>80</v>
      </c>
      <c r="O10" s="2" t="s">
        <v>70</v>
      </c>
      <c r="P10" s="2" t="s">
        <v>71</v>
      </c>
      <c r="Q10" s="2" t="s">
        <v>72</v>
      </c>
      <c r="R10" s="2" t="s">
        <v>73</v>
      </c>
      <c r="S10" s="2" t="s">
        <v>74</v>
      </c>
    </row>
    <row r="11" spans="2:19">
      <c r="B11" s="37" t="s">
        <v>5</v>
      </c>
      <c r="C11" s="14" t="s">
        <v>12</v>
      </c>
      <c r="D11" s="14" t="s">
        <v>51</v>
      </c>
      <c r="E11" s="15" t="s">
        <v>76</v>
      </c>
      <c r="F11" s="14" t="s">
        <v>16</v>
      </c>
      <c r="I11" s="5">
        <v>1</v>
      </c>
      <c r="J11" s="10">
        <v>19</v>
      </c>
      <c r="K11" s="10">
        <v>0</v>
      </c>
      <c r="L11" s="10">
        <v>6.3</v>
      </c>
      <c r="M11" s="1" t="s">
        <v>16</v>
      </c>
      <c r="N11" s="10" t="s">
        <v>36</v>
      </c>
      <c r="O11" s="10">
        <v>260</v>
      </c>
      <c r="P11" s="10">
        <v>281</v>
      </c>
      <c r="Q11" s="10">
        <v>-1</v>
      </c>
      <c r="R11" s="10">
        <v>-1</v>
      </c>
      <c r="S11" s="4">
        <v>-1</v>
      </c>
    </row>
    <row r="12" spans="2:19">
      <c r="B12" s="38"/>
      <c r="C12" s="16" t="s">
        <v>15</v>
      </c>
      <c r="D12" s="16" t="s">
        <v>52</v>
      </c>
      <c r="E12" s="16" t="s">
        <v>75</v>
      </c>
      <c r="F12" s="16">
        <v>0</v>
      </c>
      <c r="I12" s="8">
        <f>I11+1</f>
        <v>2</v>
      </c>
      <c r="J12" s="7">
        <v>19</v>
      </c>
      <c r="K12" s="7">
        <v>0</v>
      </c>
      <c r="L12" s="7">
        <v>6.3</v>
      </c>
      <c r="M12" s="1" t="s">
        <v>16</v>
      </c>
      <c r="N12" s="7" t="s">
        <v>36</v>
      </c>
      <c r="O12" s="7">
        <f>O11+$O$4</f>
        <v>292</v>
      </c>
      <c r="P12" s="7">
        <f>P11+$P$4</f>
        <v>316</v>
      </c>
      <c r="Q12" s="7">
        <v>-1</v>
      </c>
      <c r="R12" s="7">
        <v>-1</v>
      </c>
      <c r="S12" s="9">
        <v>-1</v>
      </c>
    </row>
    <row r="13" spans="2:19">
      <c r="B13" s="38"/>
      <c r="C13" s="14" t="s">
        <v>13</v>
      </c>
      <c r="D13" s="15" t="s">
        <v>51</v>
      </c>
      <c r="E13" s="15" t="s">
        <v>76</v>
      </c>
      <c r="F13" s="14" t="s">
        <v>16</v>
      </c>
      <c r="I13" s="8">
        <f t="shared" ref="I13:I27" si="0">I12+1</f>
        <v>3</v>
      </c>
      <c r="J13" s="7">
        <v>19</v>
      </c>
      <c r="K13" s="7">
        <v>0</v>
      </c>
      <c r="L13" s="7">
        <v>6.3</v>
      </c>
      <c r="M13" s="1" t="s">
        <v>16</v>
      </c>
      <c r="N13" s="7" t="s">
        <v>36</v>
      </c>
      <c r="O13" s="7">
        <f t="shared" ref="O13:O30" si="1">O12+$O$4</f>
        <v>324</v>
      </c>
      <c r="P13" s="7">
        <f t="shared" ref="P13:P30" si="2">P12+$P$4</f>
        <v>351</v>
      </c>
      <c r="Q13" s="7">
        <v>-1</v>
      </c>
      <c r="R13" s="7">
        <v>-1</v>
      </c>
      <c r="S13" s="9">
        <v>-1</v>
      </c>
    </row>
    <row r="14" spans="2:19">
      <c r="B14" s="38"/>
      <c r="C14" s="16" t="s">
        <v>15</v>
      </c>
      <c r="D14" s="16" t="s">
        <v>52</v>
      </c>
      <c r="E14" s="16" t="s">
        <v>75</v>
      </c>
      <c r="F14" s="16">
        <v>0</v>
      </c>
      <c r="I14" s="8">
        <f t="shared" si="0"/>
        <v>4</v>
      </c>
      <c r="J14" s="7">
        <v>19</v>
      </c>
      <c r="K14" s="7">
        <v>0</v>
      </c>
      <c r="L14" s="7">
        <v>6.3</v>
      </c>
      <c r="M14" s="1" t="s">
        <v>16</v>
      </c>
      <c r="N14" s="7" t="s">
        <v>36</v>
      </c>
      <c r="O14" s="7">
        <f t="shared" si="1"/>
        <v>356</v>
      </c>
      <c r="P14" s="7">
        <f t="shared" si="2"/>
        <v>386</v>
      </c>
      <c r="Q14" s="7">
        <v>-1</v>
      </c>
      <c r="R14" s="7">
        <v>-1</v>
      </c>
      <c r="S14" s="9">
        <v>-1</v>
      </c>
    </row>
    <row r="15" spans="2:19">
      <c r="B15" s="38"/>
      <c r="C15" s="12" t="s">
        <v>14</v>
      </c>
      <c r="D15" s="15" t="s">
        <v>51</v>
      </c>
      <c r="E15" s="15" t="s">
        <v>76</v>
      </c>
      <c r="F15" s="15" t="s">
        <v>16</v>
      </c>
      <c r="I15" s="8">
        <f t="shared" si="0"/>
        <v>5</v>
      </c>
      <c r="J15" s="7">
        <v>19</v>
      </c>
      <c r="K15" s="7">
        <v>0</v>
      </c>
      <c r="L15" s="7">
        <v>6.3</v>
      </c>
      <c r="M15" s="1" t="s">
        <v>16</v>
      </c>
      <c r="N15" s="7" t="s">
        <v>36</v>
      </c>
      <c r="O15" s="7">
        <f t="shared" si="1"/>
        <v>388</v>
      </c>
      <c r="P15" s="7">
        <f t="shared" si="2"/>
        <v>421</v>
      </c>
      <c r="Q15" s="7">
        <v>-1</v>
      </c>
      <c r="R15" s="7">
        <v>-1</v>
      </c>
      <c r="S15" s="9">
        <v>-1</v>
      </c>
    </row>
    <row r="16" spans="2:19">
      <c r="B16" s="39"/>
      <c r="C16" s="18" t="s">
        <v>15</v>
      </c>
      <c r="D16" s="15" t="s">
        <v>52</v>
      </c>
      <c r="E16" s="16" t="s">
        <v>75</v>
      </c>
      <c r="F16" s="16">
        <v>0</v>
      </c>
      <c r="I16" s="8">
        <f t="shared" si="0"/>
        <v>6</v>
      </c>
      <c r="J16" s="7">
        <v>20</v>
      </c>
      <c r="K16" s="7">
        <v>0</v>
      </c>
      <c r="L16" s="7">
        <v>6.3</v>
      </c>
      <c r="M16" s="1" t="s">
        <v>16</v>
      </c>
      <c r="N16" s="7" t="s">
        <v>36</v>
      </c>
      <c r="O16" s="7">
        <f t="shared" si="1"/>
        <v>420</v>
      </c>
      <c r="P16" s="7">
        <f t="shared" si="2"/>
        <v>456</v>
      </c>
      <c r="Q16" s="7">
        <v>-1</v>
      </c>
      <c r="R16" s="7">
        <v>-1</v>
      </c>
      <c r="S16" s="9">
        <v>-1</v>
      </c>
    </row>
    <row r="17" spans="2:19">
      <c r="B17" s="23" t="s">
        <v>6</v>
      </c>
      <c r="C17" s="24"/>
      <c r="D17" s="13" t="s">
        <v>53</v>
      </c>
      <c r="E17" s="13" t="s">
        <v>75</v>
      </c>
      <c r="F17" s="15">
        <v>1</v>
      </c>
      <c r="I17" s="8">
        <f t="shared" si="0"/>
        <v>7</v>
      </c>
      <c r="J17" s="7">
        <v>20</v>
      </c>
      <c r="K17" s="7">
        <v>0</v>
      </c>
      <c r="L17" s="7">
        <v>6.3</v>
      </c>
      <c r="M17" s="1" t="s">
        <v>16</v>
      </c>
      <c r="N17" s="7" t="s">
        <v>36</v>
      </c>
      <c r="O17" s="7">
        <f t="shared" si="1"/>
        <v>452</v>
      </c>
      <c r="P17" s="7">
        <f t="shared" si="2"/>
        <v>491</v>
      </c>
      <c r="Q17" s="7">
        <v>-1</v>
      </c>
      <c r="R17" s="7">
        <v>-1</v>
      </c>
      <c r="S17" s="9">
        <v>-1</v>
      </c>
    </row>
    <row r="18" spans="2:19">
      <c r="B18" s="23" t="s">
        <v>7</v>
      </c>
      <c r="C18" s="24"/>
      <c r="D18" s="12" t="s">
        <v>61</v>
      </c>
      <c r="E18" s="12" t="s">
        <v>75</v>
      </c>
      <c r="F18" s="15">
        <v>4</v>
      </c>
      <c r="I18" s="8">
        <f t="shared" si="0"/>
        <v>8</v>
      </c>
      <c r="J18" s="7">
        <v>20</v>
      </c>
      <c r="K18" s="7">
        <v>0</v>
      </c>
      <c r="L18" s="7">
        <v>6.3</v>
      </c>
      <c r="M18" s="1" t="s">
        <v>16</v>
      </c>
      <c r="N18" s="7" t="s">
        <v>36</v>
      </c>
      <c r="O18" s="7">
        <f t="shared" si="1"/>
        <v>484</v>
      </c>
      <c r="P18" s="7">
        <f t="shared" si="2"/>
        <v>526</v>
      </c>
      <c r="Q18" s="7">
        <v>-1</v>
      </c>
      <c r="R18" s="7">
        <v>-1</v>
      </c>
      <c r="S18" s="9">
        <v>-1</v>
      </c>
    </row>
    <row r="19" spans="2:19">
      <c r="B19" s="23" t="s">
        <v>8</v>
      </c>
      <c r="C19" s="24"/>
      <c r="D19" s="12" t="s">
        <v>55</v>
      </c>
      <c r="E19" s="12" t="s">
        <v>76</v>
      </c>
      <c r="F19" s="15">
        <v>15</v>
      </c>
      <c r="I19" s="8">
        <f t="shared" si="0"/>
        <v>9</v>
      </c>
      <c r="J19" s="7">
        <v>21</v>
      </c>
      <c r="K19" s="7">
        <v>0</v>
      </c>
      <c r="L19" s="7">
        <v>6.3</v>
      </c>
      <c r="M19" s="1" t="s">
        <v>16</v>
      </c>
      <c r="N19" s="7" t="s">
        <v>36</v>
      </c>
      <c r="O19" s="7">
        <f t="shared" si="1"/>
        <v>516</v>
      </c>
      <c r="P19" s="7">
        <f t="shared" si="2"/>
        <v>561</v>
      </c>
      <c r="Q19" s="7">
        <v>-1</v>
      </c>
      <c r="R19" s="7">
        <v>-1</v>
      </c>
      <c r="S19" s="9">
        <v>-1</v>
      </c>
    </row>
    <row r="20" spans="2:19">
      <c r="B20" s="23" t="s">
        <v>29</v>
      </c>
      <c r="C20" s="24"/>
      <c r="D20" s="12" t="s">
        <v>56</v>
      </c>
      <c r="E20" s="12" t="s">
        <v>75</v>
      </c>
      <c r="F20" s="15">
        <v>0</v>
      </c>
      <c r="I20" s="8">
        <f t="shared" si="0"/>
        <v>10</v>
      </c>
      <c r="J20" s="7">
        <v>21</v>
      </c>
      <c r="K20" s="7">
        <v>0</v>
      </c>
      <c r="L20" s="7">
        <v>6.2</v>
      </c>
      <c r="M20" s="1" t="s">
        <v>16</v>
      </c>
      <c r="N20" s="7" t="s">
        <v>36</v>
      </c>
      <c r="O20" s="7">
        <f t="shared" si="1"/>
        <v>548</v>
      </c>
      <c r="P20" s="7">
        <f t="shared" si="2"/>
        <v>596</v>
      </c>
      <c r="Q20" s="7">
        <v>-1</v>
      </c>
      <c r="R20" s="7">
        <v>-1</v>
      </c>
      <c r="S20" s="9">
        <v>-1</v>
      </c>
    </row>
    <row r="21" spans="2:19">
      <c r="B21" s="23" t="s">
        <v>9</v>
      </c>
      <c r="C21" s="24"/>
      <c r="D21" s="12" t="s">
        <v>57</v>
      </c>
      <c r="E21" s="12" t="s">
        <v>75</v>
      </c>
      <c r="F21" s="15">
        <v>0</v>
      </c>
      <c r="I21" s="8">
        <f t="shared" si="0"/>
        <v>11</v>
      </c>
      <c r="J21" s="7">
        <v>21</v>
      </c>
      <c r="K21" s="7">
        <v>0</v>
      </c>
      <c r="L21" s="7">
        <v>6.2</v>
      </c>
      <c r="M21" s="1" t="s">
        <v>16</v>
      </c>
      <c r="N21" s="7" t="s">
        <v>36</v>
      </c>
      <c r="O21" s="7">
        <f t="shared" si="1"/>
        <v>580</v>
      </c>
      <c r="P21" s="7">
        <f t="shared" si="2"/>
        <v>631</v>
      </c>
      <c r="Q21" s="7">
        <v>-1</v>
      </c>
      <c r="R21" s="7">
        <v>-1</v>
      </c>
      <c r="S21" s="9">
        <v>-1</v>
      </c>
    </row>
    <row r="22" spans="2:19">
      <c r="B22" s="23" t="s">
        <v>17</v>
      </c>
      <c r="C22" s="24"/>
      <c r="D22" s="12" t="s">
        <v>58</v>
      </c>
      <c r="E22" s="12" t="s">
        <v>76</v>
      </c>
      <c r="F22" s="15" t="s">
        <v>26</v>
      </c>
      <c r="I22" s="8">
        <f t="shared" si="0"/>
        <v>12</v>
      </c>
      <c r="J22" s="7">
        <v>21</v>
      </c>
      <c r="K22" s="7">
        <v>0</v>
      </c>
      <c r="L22" s="7">
        <v>6.2</v>
      </c>
      <c r="M22" s="1" t="s">
        <v>16</v>
      </c>
      <c r="N22" s="7" t="s">
        <v>36</v>
      </c>
      <c r="O22" s="7">
        <f t="shared" si="1"/>
        <v>612</v>
      </c>
      <c r="P22" s="7">
        <f t="shared" si="2"/>
        <v>666</v>
      </c>
      <c r="Q22" s="7">
        <v>-1</v>
      </c>
      <c r="R22" s="7">
        <v>-1</v>
      </c>
      <c r="S22" s="9">
        <v>-1</v>
      </c>
    </row>
    <row r="23" spans="2:19">
      <c r="B23" s="23" t="s">
        <v>43</v>
      </c>
      <c r="C23" s="24"/>
      <c r="D23" s="12" t="s">
        <v>59</v>
      </c>
      <c r="E23" s="12" t="s">
        <v>76</v>
      </c>
      <c r="F23" s="15" t="s">
        <v>44</v>
      </c>
      <c r="I23" s="8">
        <f t="shared" si="0"/>
        <v>13</v>
      </c>
      <c r="J23" s="7">
        <v>23</v>
      </c>
      <c r="K23" s="7">
        <v>0</v>
      </c>
      <c r="L23" s="7">
        <v>6.2</v>
      </c>
      <c r="M23" s="1" t="s">
        <v>16</v>
      </c>
      <c r="N23" s="7" t="s">
        <v>36</v>
      </c>
      <c r="O23" s="7">
        <f t="shared" si="1"/>
        <v>644</v>
      </c>
      <c r="P23" s="7">
        <f t="shared" si="2"/>
        <v>701</v>
      </c>
      <c r="Q23" s="7">
        <v>-1</v>
      </c>
      <c r="R23" s="7">
        <v>-1</v>
      </c>
      <c r="S23" s="9">
        <v>-1</v>
      </c>
    </row>
    <row r="24" spans="2:19">
      <c r="B24" s="23" t="s">
        <v>10</v>
      </c>
      <c r="C24" s="24"/>
      <c r="D24" s="12" t="s">
        <v>60</v>
      </c>
      <c r="E24" s="12" t="s">
        <v>75</v>
      </c>
      <c r="F24" s="15">
        <v>99</v>
      </c>
      <c r="I24" s="8">
        <f t="shared" si="0"/>
        <v>14</v>
      </c>
      <c r="J24" s="7">
        <v>23</v>
      </c>
      <c r="K24" s="7">
        <v>0</v>
      </c>
      <c r="L24" s="7">
        <v>6.2</v>
      </c>
      <c r="M24" s="1" t="s">
        <v>16</v>
      </c>
      <c r="N24" s="7" t="s">
        <v>36</v>
      </c>
      <c r="O24" s="7">
        <f t="shared" si="1"/>
        <v>676</v>
      </c>
      <c r="P24" s="7">
        <f t="shared" si="2"/>
        <v>736</v>
      </c>
      <c r="Q24" s="7">
        <v>-1</v>
      </c>
      <c r="R24" s="7">
        <v>-1</v>
      </c>
      <c r="S24" s="9">
        <v>-1</v>
      </c>
    </row>
    <row r="25" spans="2:19">
      <c r="B25" s="23" t="s">
        <v>47</v>
      </c>
      <c r="C25" s="42"/>
      <c r="D25" s="15" t="s">
        <v>62</v>
      </c>
      <c r="E25" s="17" t="s">
        <v>76</v>
      </c>
      <c r="F25" s="15" t="s">
        <v>46</v>
      </c>
      <c r="I25" s="8">
        <f t="shared" si="0"/>
        <v>15</v>
      </c>
      <c r="J25" s="7">
        <v>23</v>
      </c>
      <c r="K25" s="7">
        <v>0</v>
      </c>
      <c r="L25" s="7">
        <v>6.2</v>
      </c>
      <c r="M25" s="1" t="s">
        <v>16</v>
      </c>
      <c r="N25" s="7" t="s">
        <v>36</v>
      </c>
      <c r="O25" s="7">
        <f t="shared" si="1"/>
        <v>708</v>
      </c>
      <c r="P25" s="7">
        <f t="shared" si="2"/>
        <v>771</v>
      </c>
      <c r="Q25" s="7">
        <v>-1</v>
      </c>
      <c r="R25" s="7">
        <v>-1</v>
      </c>
      <c r="S25" s="9">
        <v>-1</v>
      </c>
    </row>
    <row r="26" spans="2:19">
      <c r="B26" s="23" t="s">
        <v>33</v>
      </c>
      <c r="C26" s="24"/>
      <c r="D26" s="12" t="s">
        <v>63</v>
      </c>
      <c r="E26" s="12" t="s">
        <v>75</v>
      </c>
      <c r="F26" s="15">
        <v>1</v>
      </c>
      <c r="I26" s="8">
        <f t="shared" si="0"/>
        <v>16</v>
      </c>
      <c r="J26" s="7">
        <v>23</v>
      </c>
      <c r="K26" s="7">
        <v>0</v>
      </c>
      <c r="L26" s="7">
        <v>6.1</v>
      </c>
      <c r="M26" s="1" t="s">
        <v>16</v>
      </c>
      <c r="N26" s="7" t="s">
        <v>36</v>
      </c>
      <c r="O26" s="7">
        <f t="shared" si="1"/>
        <v>740</v>
      </c>
      <c r="P26" s="7">
        <f t="shared" si="2"/>
        <v>806</v>
      </c>
      <c r="Q26" s="7">
        <v>-1</v>
      </c>
      <c r="R26" s="7">
        <v>-1</v>
      </c>
      <c r="S26" s="9">
        <v>-1</v>
      </c>
    </row>
    <row r="27" spans="2:19" ht="13.5" customHeight="1">
      <c r="B27" s="40" t="s">
        <v>11</v>
      </c>
      <c r="C27" s="41"/>
      <c r="D27" s="3" t="s">
        <v>64</v>
      </c>
      <c r="E27" s="3" t="s">
        <v>76</v>
      </c>
      <c r="F27" s="21" t="s">
        <v>86</v>
      </c>
      <c r="I27" s="8">
        <f t="shared" si="0"/>
        <v>17</v>
      </c>
      <c r="J27" s="7">
        <v>24</v>
      </c>
      <c r="K27" s="7">
        <v>0</v>
      </c>
      <c r="L27" s="7">
        <v>6.1</v>
      </c>
      <c r="M27" s="1" t="s">
        <v>16</v>
      </c>
      <c r="N27" s="7" t="s">
        <v>36</v>
      </c>
      <c r="O27" s="7">
        <f t="shared" si="1"/>
        <v>772</v>
      </c>
      <c r="P27" s="7">
        <f t="shared" si="2"/>
        <v>841</v>
      </c>
      <c r="Q27" s="7">
        <v>-1</v>
      </c>
      <c r="R27" s="7">
        <v>-1</v>
      </c>
      <c r="S27" s="9">
        <v>-1</v>
      </c>
    </row>
    <row r="28" spans="2:19">
      <c r="I28" s="8">
        <f>I27+1</f>
        <v>18</v>
      </c>
      <c r="J28" s="7">
        <v>24</v>
      </c>
      <c r="K28" s="7">
        <v>0</v>
      </c>
      <c r="L28" s="7">
        <v>6.1</v>
      </c>
      <c r="M28" s="1" t="s">
        <v>16</v>
      </c>
      <c r="N28" s="7" t="s">
        <v>36</v>
      </c>
      <c r="O28" s="7">
        <f t="shared" si="1"/>
        <v>804</v>
      </c>
      <c r="P28" s="7">
        <f t="shared" si="2"/>
        <v>876</v>
      </c>
      <c r="Q28" s="7">
        <v>-1</v>
      </c>
      <c r="R28" s="7">
        <v>-1</v>
      </c>
      <c r="S28" s="9">
        <v>-1</v>
      </c>
    </row>
    <row r="29" spans="2:19">
      <c r="I29" s="8">
        <f>I28+1</f>
        <v>19</v>
      </c>
      <c r="J29" s="7">
        <v>24</v>
      </c>
      <c r="K29" s="7">
        <v>0</v>
      </c>
      <c r="L29" s="7">
        <v>6.1</v>
      </c>
      <c r="M29" s="1" t="s">
        <v>16</v>
      </c>
      <c r="N29" s="7" t="s">
        <v>36</v>
      </c>
      <c r="O29" s="7">
        <f t="shared" si="1"/>
        <v>836</v>
      </c>
      <c r="P29" s="7">
        <f t="shared" si="2"/>
        <v>911</v>
      </c>
      <c r="Q29" s="7">
        <v>-1</v>
      </c>
      <c r="R29" s="7">
        <v>-1</v>
      </c>
      <c r="S29" s="9">
        <v>-1</v>
      </c>
    </row>
    <row r="30" spans="2:19">
      <c r="I30" s="8">
        <f>I29+1</f>
        <v>20</v>
      </c>
      <c r="J30" s="7">
        <v>24</v>
      </c>
      <c r="K30" s="7">
        <v>0</v>
      </c>
      <c r="L30" s="7">
        <v>6.1</v>
      </c>
      <c r="M30" s="1" t="s">
        <v>16</v>
      </c>
      <c r="N30" s="7" t="s">
        <v>36</v>
      </c>
      <c r="O30" s="7">
        <f t="shared" si="1"/>
        <v>868</v>
      </c>
      <c r="P30" s="7">
        <f t="shared" si="2"/>
        <v>946</v>
      </c>
      <c r="Q30" s="7">
        <v>-1</v>
      </c>
      <c r="R30" s="7">
        <v>-1</v>
      </c>
      <c r="S30" s="9">
        <v>-1</v>
      </c>
    </row>
    <row r="31" spans="2:19">
      <c r="I31" s="8">
        <f>I30+1</f>
        <v>21</v>
      </c>
      <c r="J31" s="7">
        <v>24</v>
      </c>
      <c r="K31" s="7">
        <v>0</v>
      </c>
      <c r="L31" s="7">
        <v>6.1</v>
      </c>
      <c r="M31" s="1" t="s">
        <v>16</v>
      </c>
      <c r="N31" s="7" t="s">
        <v>36</v>
      </c>
      <c r="O31" s="7">
        <f>O30+$O$4</f>
        <v>900</v>
      </c>
      <c r="P31" s="7">
        <f>P30+$P$4</f>
        <v>981</v>
      </c>
      <c r="Q31" s="7">
        <v>-1</v>
      </c>
      <c r="R31" s="7">
        <v>-1</v>
      </c>
      <c r="S31" s="9">
        <v>-1</v>
      </c>
    </row>
    <row r="32" spans="2:19">
      <c r="I32" s="8">
        <f>I31+1</f>
        <v>22</v>
      </c>
      <c r="J32" s="7">
        <v>24</v>
      </c>
      <c r="K32" s="7">
        <v>0</v>
      </c>
      <c r="L32" s="7">
        <v>6.1</v>
      </c>
      <c r="M32" s="1" t="s">
        <v>16</v>
      </c>
      <c r="N32" s="7" t="s">
        <v>36</v>
      </c>
      <c r="O32" s="7">
        <f>O31+$O$4</f>
        <v>932</v>
      </c>
      <c r="P32" s="7">
        <f>P31+$P$4</f>
        <v>1016</v>
      </c>
      <c r="Q32" s="7">
        <v>-1</v>
      </c>
      <c r="R32" s="7">
        <v>-1</v>
      </c>
      <c r="S32" s="9">
        <v>-1</v>
      </c>
    </row>
  </sheetData>
  <mergeCells count="23">
    <mergeCell ref="B27:C27"/>
    <mergeCell ref="B19:C19"/>
    <mergeCell ref="B20:C20"/>
    <mergeCell ref="B21:C21"/>
    <mergeCell ref="B22:C22"/>
    <mergeCell ref="B24:C24"/>
    <mergeCell ref="B26:C26"/>
    <mergeCell ref="B23:C23"/>
    <mergeCell ref="B25:C25"/>
    <mergeCell ref="B18:C18"/>
    <mergeCell ref="B6:C6"/>
    <mergeCell ref="I6:S6"/>
    <mergeCell ref="B7:C7"/>
    <mergeCell ref="I7:I8"/>
    <mergeCell ref="J7:J8"/>
    <mergeCell ref="K7:K8"/>
    <mergeCell ref="L7:L8"/>
    <mergeCell ref="N7:S7"/>
    <mergeCell ref="B8:C8"/>
    <mergeCell ref="B9:C9"/>
    <mergeCell ref="B10:C10"/>
    <mergeCell ref="B11:B16"/>
    <mergeCell ref="B17:C17"/>
  </mergeCells>
  <phoneticPr fontId="1" type="noConversion"/>
  <conditionalFormatting sqref="M1:M8 M11:M1048576">
    <cfRule type="containsText" dxfId="1" priority="1" operator="containsText" text="마스터">
      <formula>NOT(ISERROR(SEARCH("마스터",M1)))</formula>
    </cfRule>
  </conditionalFormatting>
  <dataValidations count="10">
    <dataValidation type="list" allowBlank="1" showInputMessage="1" showErrorMessage="1" sqref="F19">
      <formula1>소모SP값</formula1>
    </dataValidation>
    <dataValidation type="list" allowBlank="1" showInputMessage="1" showErrorMessage="1" sqref="N11:N32">
      <formula1>스킬기능목록</formula1>
    </dataValidation>
    <dataValidation type="list" allowBlank="1" showInputMessage="1" showErrorMessage="1" sqref="F22">
      <formula1>캔슬</formula1>
    </dataValidation>
    <dataValidation type="list" allowBlank="1" showInputMessage="1" showErrorMessage="1" sqref="F12 F14 F8 F16:F18 F20:F21 F24 F26">
      <formula1>정수값</formula1>
    </dataValidation>
    <dataValidation type="list" allowBlank="1" showInputMessage="1" showErrorMessage="1" sqref="F11 F13 F15 F7">
      <formula1>스킬목록</formula1>
    </dataValidation>
    <dataValidation type="list" allowBlank="1" showInputMessage="1" showErrorMessage="1" sqref="F10">
      <formula1>스킬타입</formula1>
    </dataValidation>
    <dataValidation type="list" allowBlank="1" showInputMessage="1" showErrorMessage="1" sqref="F9">
      <formula1>스킬계열</formula1>
    </dataValidation>
    <dataValidation type="list" allowBlank="1" showInputMessage="1" showErrorMessage="1" sqref="M11:M32">
      <formula1>스킬_마스터</formula1>
    </dataValidation>
    <dataValidation type="list" allowBlank="1" showInputMessage="1" showErrorMessage="1" sqref="F23">
      <formula1>스킬_속성</formula1>
    </dataValidation>
    <dataValidation type="list" allowBlank="1" showInputMessage="1" showErrorMessage="1" sqref="F25">
      <formula1>스킬적용범위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B2:S27"/>
  <sheetViews>
    <sheetView tabSelected="1" workbookViewId="0">
      <selection activeCell="E10" sqref="E10"/>
    </sheetView>
  </sheetViews>
  <sheetFormatPr defaultRowHeight="13.5"/>
  <cols>
    <col min="1" max="3" width="9" style="1"/>
    <col min="4" max="4" width="18.625" style="1" bestFit="1" customWidth="1"/>
    <col min="5" max="5" width="9.25" style="1" bestFit="1" customWidth="1"/>
    <col min="6" max="6" width="15.25" style="1" customWidth="1"/>
    <col min="7" max="8" width="9" style="1"/>
    <col min="9" max="9" width="8.25" style="1" bestFit="1" customWidth="1"/>
    <col min="10" max="10" width="10.875" style="1" bestFit="1" customWidth="1"/>
    <col min="11" max="11" width="9.375" style="1" bestFit="1" customWidth="1"/>
    <col min="12" max="12" width="7.75" style="1" bestFit="1" customWidth="1"/>
    <col min="13" max="13" width="10" style="1" bestFit="1" customWidth="1"/>
    <col min="14" max="14" width="36.75" style="1" bestFit="1" customWidth="1"/>
    <col min="15" max="15" width="6.625" style="1" bestFit="1" customWidth="1"/>
    <col min="16" max="17" width="6.5" style="1" bestFit="1" customWidth="1"/>
    <col min="18" max="18" width="6.625" style="1" bestFit="1" customWidth="1"/>
    <col min="19" max="19" width="6.375" style="1" bestFit="1" customWidth="1"/>
    <col min="20" max="16384" width="9" style="1"/>
  </cols>
  <sheetData>
    <row r="2" spans="2:19" ht="16.5">
      <c r="I2" s="1" t="s">
        <v>82</v>
      </c>
      <c r="J2" s="22" t="s">
        <v>87</v>
      </c>
    </row>
    <row r="3" spans="2:19" ht="16.5">
      <c r="I3" s="1" t="s">
        <v>83</v>
      </c>
      <c r="J3" s="22" t="s">
        <v>88</v>
      </c>
    </row>
    <row r="4" spans="2:19">
      <c r="O4" s="1">
        <v>0</v>
      </c>
      <c r="P4" s="1">
        <v>9</v>
      </c>
      <c r="Q4" s="1">
        <v>9</v>
      </c>
    </row>
    <row r="6" spans="2:19">
      <c r="B6" s="25" t="s">
        <v>0</v>
      </c>
      <c r="C6" s="25"/>
      <c r="D6" s="20" t="s">
        <v>78</v>
      </c>
      <c r="E6" s="20" t="s">
        <v>77</v>
      </c>
      <c r="F6" s="11" t="s">
        <v>1</v>
      </c>
      <c r="I6" s="43" t="s">
        <v>18</v>
      </c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2:19">
      <c r="B7" s="28" t="s">
        <v>32</v>
      </c>
      <c r="C7" s="29"/>
      <c r="D7" s="13" t="s">
        <v>48</v>
      </c>
      <c r="E7" s="13" t="s">
        <v>79</v>
      </c>
      <c r="F7" s="14" t="s">
        <v>38</v>
      </c>
      <c r="I7" s="30" t="s">
        <v>19</v>
      </c>
      <c r="J7" s="30" t="s">
        <v>25</v>
      </c>
      <c r="K7" s="32" t="s">
        <v>34</v>
      </c>
      <c r="L7" s="32" t="s">
        <v>35</v>
      </c>
      <c r="M7" s="19" t="s">
        <v>41</v>
      </c>
      <c r="N7" s="34" t="s">
        <v>20</v>
      </c>
      <c r="O7" s="35"/>
      <c r="P7" s="35"/>
      <c r="Q7" s="35"/>
      <c r="R7" s="35"/>
      <c r="S7" s="36"/>
    </row>
    <row r="8" spans="2:19">
      <c r="B8" s="23" t="s">
        <v>28</v>
      </c>
      <c r="C8" s="24"/>
      <c r="D8" s="12" t="s">
        <v>54</v>
      </c>
      <c r="E8" s="12" t="s">
        <v>75</v>
      </c>
      <c r="F8" s="15">
        <v>0</v>
      </c>
      <c r="I8" s="31"/>
      <c r="J8" s="31"/>
      <c r="K8" s="33"/>
      <c r="L8" s="33"/>
      <c r="M8" s="2" t="s">
        <v>42</v>
      </c>
      <c r="N8" s="6" t="s">
        <v>21</v>
      </c>
      <c r="O8" s="6" t="s">
        <v>22</v>
      </c>
      <c r="P8" s="6" t="s">
        <v>23</v>
      </c>
      <c r="Q8" s="6" t="s">
        <v>24</v>
      </c>
      <c r="R8" s="6" t="s">
        <v>30</v>
      </c>
      <c r="S8" s="6" t="s">
        <v>31</v>
      </c>
    </row>
    <row r="9" spans="2:19">
      <c r="B9" s="23" t="s">
        <v>2</v>
      </c>
      <c r="C9" s="24"/>
      <c r="D9" s="12" t="s">
        <v>49</v>
      </c>
      <c r="E9" s="12" t="s">
        <v>76</v>
      </c>
      <c r="F9" s="15" t="s">
        <v>37</v>
      </c>
      <c r="I9" s="2" t="s">
        <v>75</v>
      </c>
      <c r="J9" s="2" t="s">
        <v>75</v>
      </c>
      <c r="K9" s="2" t="s">
        <v>75</v>
      </c>
      <c r="L9" s="2" t="s">
        <v>75</v>
      </c>
      <c r="M9" s="2" t="s">
        <v>81</v>
      </c>
      <c r="N9" s="2" t="s">
        <v>76</v>
      </c>
      <c r="O9" s="2" t="s">
        <v>75</v>
      </c>
      <c r="P9" s="2" t="s">
        <v>75</v>
      </c>
      <c r="Q9" s="2" t="s">
        <v>75</v>
      </c>
      <c r="R9" s="2" t="s">
        <v>75</v>
      </c>
      <c r="S9" s="2" t="s">
        <v>75</v>
      </c>
    </row>
    <row r="10" spans="2:19">
      <c r="B10" s="23" t="s">
        <v>3</v>
      </c>
      <c r="C10" s="24"/>
      <c r="D10" s="18" t="s">
        <v>50</v>
      </c>
      <c r="E10" s="18" t="s">
        <v>84</v>
      </c>
      <c r="F10" s="15" t="s">
        <v>4</v>
      </c>
      <c r="I10" s="2" t="s">
        <v>65</v>
      </c>
      <c r="J10" s="2" t="s">
        <v>66</v>
      </c>
      <c r="K10" s="2" t="s">
        <v>67</v>
      </c>
      <c r="L10" s="2" t="s">
        <v>68</v>
      </c>
      <c r="M10" s="2" t="s">
        <v>69</v>
      </c>
      <c r="N10" s="2" t="s">
        <v>80</v>
      </c>
      <c r="O10" s="2" t="s">
        <v>70</v>
      </c>
      <c r="P10" s="2" t="s">
        <v>71</v>
      </c>
      <c r="Q10" s="2" t="s">
        <v>72</v>
      </c>
      <c r="R10" s="2" t="s">
        <v>73</v>
      </c>
      <c r="S10" s="2" t="s">
        <v>74</v>
      </c>
    </row>
    <row r="11" spans="2:19">
      <c r="B11" s="37" t="s">
        <v>5</v>
      </c>
      <c r="C11" s="14" t="s">
        <v>12</v>
      </c>
      <c r="D11" s="14" t="s">
        <v>51</v>
      </c>
      <c r="E11" s="15" t="s">
        <v>76</v>
      </c>
      <c r="F11" s="14" t="s">
        <v>16</v>
      </c>
      <c r="I11" s="5">
        <v>1</v>
      </c>
      <c r="J11" s="10">
        <v>10</v>
      </c>
      <c r="K11" s="10">
        <v>0.3</v>
      </c>
      <c r="L11" s="10">
        <v>10</v>
      </c>
      <c r="M11" s="1" t="s">
        <v>16</v>
      </c>
      <c r="N11" s="10" t="s">
        <v>40</v>
      </c>
      <c r="O11" s="10">
        <v>120</v>
      </c>
      <c r="P11" s="10">
        <v>31</v>
      </c>
      <c r="Q11" s="10">
        <f>P11</f>
        <v>31</v>
      </c>
      <c r="R11" s="10">
        <v>-1</v>
      </c>
      <c r="S11" s="4">
        <v>-1</v>
      </c>
    </row>
    <row r="12" spans="2:19">
      <c r="B12" s="38"/>
      <c r="C12" s="16" t="s">
        <v>15</v>
      </c>
      <c r="D12" s="16" t="s">
        <v>52</v>
      </c>
      <c r="E12" s="16" t="s">
        <v>75</v>
      </c>
      <c r="F12" s="16">
        <v>0</v>
      </c>
      <c r="I12" s="8">
        <f>I11+1</f>
        <v>2</v>
      </c>
      <c r="J12" s="7">
        <v>17</v>
      </c>
      <c r="K12" s="7">
        <v>0.3</v>
      </c>
      <c r="L12" s="7">
        <v>10</v>
      </c>
      <c r="M12" s="1" t="s">
        <v>16</v>
      </c>
      <c r="N12" s="7" t="s">
        <v>40</v>
      </c>
      <c r="O12" s="7">
        <f>O11+$O$4</f>
        <v>120</v>
      </c>
      <c r="P12" s="7">
        <f>P11+$P$4</f>
        <v>40</v>
      </c>
      <c r="Q12" s="7">
        <f>P12</f>
        <v>40</v>
      </c>
      <c r="R12" s="7">
        <v>-1</v>
      </c>
      <c r="S12" s="9">
        <v>-1</v>
      </c>
    </row>
    <row r="13" spans="2:19">
      <c r="B13" s="38"/>
      <c r="C13" s="14" t="s">
        <v>13</v>
      </c>
      <c r="D13" s="15" t="s">
        <v>51</v>
      </c>
      <c r="E13" s="15" t="s">
        <v>76</v>
      </c>
      <c r="F13" s="14" t="s">
        <v>16</v>
      </c>
      <c r="I13" s="8">
        <f t="shared" ref="I13:I20" si="0">I12+1</f>
        <v>3</v>
      </c>
      <c r="J13" s="7">
        <v>25</v>
      </c>
      <c r="K13" s="7">
        <v>0.3</v>
      </c>
      <c r="L13" s="7">
        <v>10</v>
      </c>
      <c r="M13" s="1" t="s">
        <v>16</v>
      </c>
      <c r="N13" s="7" t="s">
        <v>40</v>
      </c>
      <c r="O13" s="7">
        <f t="shared" ref="O13:O20" si="1">O12+$O$4</f>
        <v>120</v>
      </c>
      <c r="P13" s="7">
        <f>P12+$P$4</f>
        <v>49</v>
      </c>
      <c r="Q13" s="7">
        <f t="shared" ref="Q13:Q20" si="2">P13</f>
        <v>49</v>
      </c>
      <c r="R13" s="7">
        <v>-1</v>
      </c>
      <c r="S13" s="9">
        <v>-1</v>
      </c>
    </row>
    <row r="14" spans="2:19">
      <c r="B14" s="38"/>
      <c r="C14" s="16" t="s">
        <v>15</v>
      </c>
      <c r="D14" s="16" t="s">
        <v>52</v>
      </c>
      <c r="E14" s="16" t="s">
        <v>75</v>
      </c>
      <c r="F14" s="16">
        <v>0</v>
      </c>
      <c r="I14" s="8">
        <f t="shared" si="0"/>
        <v>4</v>
      </c>
      <c r="J14" s="7">
        <v>33</v>
      </c>
      <c r="K14" s="7">
        <v>0.3</v>
      </c>
      <c r="L14" s="7">
        <v>10</v>
      </c>
      <c r="M14" s="1" t="s">
        <v>16</v>
      </c>
      <c r="N14" s="7" t="s">
        <v>40</v>
      </c>
      <c r="O14" s="7">
        <f t="shared" si="1"/>
        <v>120</v>
      </c>
      <c r="P14" s="7">
        <f>P13+$P$4</f>
        <v>58</v>
      </c>
      <c r="Q14" s="7">
        <f t="shared" si="2"/>
        <v>58</v>
      </c>
      <c r="R14" s="7">
        <v>-1</v>
      </c>
      <c r="S14" s="9">
        <v>-1</v>
      </c>
    </row>
    <row r="15" spans="2:19">
      <c r="B15" s="38"/>
      <c r="C15" s="12" t="s">
        <v>14</v>
      </c>
      <c r="D15" s="15" t="s">
        <v>51</v>
      </c>
      <c r="E15" s="15" t="s">
        <v>76</v>
      </c>
      <c r="F15" s="15" t="s">
        <v>16</v>
      </c>
      <c r="I15" s="8">
        <f t="shared" si="0"/>
        <v>5</v>
      </c>
      <c r="J15" s="7">
        <v>41</v>
      </c>
      <c r="K15" s="7">
        <v>0.3</v>
      </c>
      <c r="L15" s="7">
        <v>10</v>
      </c>
      <c r="M15" s="1" t="s">
        <v>16</v>
      </c>
      <c r="N15" s="7" t="s">
        <v>40</v>
      </c>
      <c r="O15" s="7">
        <f t="shared" si="1"/>
        <v>120</v>
      </c>
      <c r="P15" s="7">
        <f>P14+$P$4</f>
        <v>67</v>
      </c>
      <c r="Q15" s="7">
        <f t="shared" si="2"/>
        <v>67</v>
      </c>
      <c r="R15" s="7">
        <v>-1</v>
      </c>
      <c r="S15" s="9">
        <v>-1</v>
      </c>
    </row>
    <row r="16" spans="2:19">
      <c r="B16" s="39"/>
      <c r="C16" s="18" t="s">
        <v>15</v>
      </c>
      <c r="D16" s="15" t="s">
        <v>52</v>
      </c>
      <c r="E16" s="16" t="s">
        <v>75</v>
      </c>
      <c r="F16" s="16">
        <v>0</v>
      </c>
      <c r="I16" s="8">
        <f t="shared" si="0"/>
        <v>6</v>
      </c>
      <c r="J16" s="7">
        <v>49</v>
      </c>
      <c r="K16" s="7">
        <v>0.3</v>
      </c>
      <c r="L16" s="7">
        <v>10</v>
      </c>
      <c r="M16" s="1" t="s">
        <v>16</v>
      </c>
      <c r="N16" s="7" t="s">
        <v>40</v>
      </c>
      <c r="O16" s="7">
        <f t="shared" si="1"/>
        <v>120</v>
      </c>
      <c r="P16" s="7">
        <v>79</v>
      </c>
      <c r="Q16" s="7">
        <f t="shared" si="2"/>
        <v>79</v>
      </c>
      <c r="R16" s="7">
        <v>-1</v>
      </c>
      <c r="S16" s="9">
        <v>-1</v>
      </c>
    </row>
    <row r="17" spans="2:19">
      <c r="B17" s="23" t="s">
        <v>6</v>
      </c>
      <c r="C17" s="24"/>
      <c r="D17" s="13" t="s">
        <v>53</v>
      </c>
      <c r="E17" s="13" t="s">
        <v>75</v>
      </c>
      <c r="F17" s="15">
        <v>10</v>
      </c>
      <c r="I17" s="8">
        <f t="shared" si="0"/>
        <v>7</v>
      </c>
      <c r="J17" s="7">
        <v>57</v>
      </c>
      <c r="K17" s="7">
        <v>0.3</v>
      </c>
      <c r="L17" s="7">
        <v>10</v>
      </c>
      <c r="M17" s="1" t="s">
        <v>16</v>
      </c>
      <c r="N17" s="7" t="s">
        <v>40</v>
      </c>
      <c r="O17" s="7">
        <f t="shared" si="1"/>
        <v>120</v>
      </c>
      <c r="P17" s="7">
        <v>90</v>
      </c>
      <c r="Q17" s="7">
        <f t="shared" si="2"/>
        <v>90</v>
      </c>
      <c r="R17" s="7">
        <v>-1</v>
      </c>
      <c r="S17" s="9">
        <v>-1</v>
      </c>
    </row>
    <row r="18" spans="2:19">
      <c r="B18" s="23" t="s">
        <v>7</v>
      </c>
      <c r="C18" s="24"/>
      <c r="D18" s="12" t="s">
        <v>61</v>
      </c>
      <c r="E18" s="12" t="s">
        <v>75</v>
      </c>
      <c r="F18" s="15">
        <v>6</v>
      </c>
      <c r="I18" s="8">
        <f t="shared" si="0"/>
        <v>8</v>
      </c>
      <c r="J18" s="7">
        <v>65</v>
      </c>
      <c r="K18" s="7">
        <v>0.3</v>
      </c>
      <c r="L18" s="7">
        <v>10</v>
      </c>
      <c r="M18" s="1" t="s">
        <v>16</v>
      </c>
      <c r="N18" s="7" t="s">
        <v>40</v>
      </c>
      <c r="O18" s="7">
        <f t="shared" si="1"/>
        <v>120</v>
      </c>
      <c r="P18" s="7">
        <v>103</v>
      </c>
      <c r="Q18" s="7">
        <f t="shared" si="2"/>
        <v>103</v>
      </c>
      <c r="R18" s="7">
        <v>-1</v>
      </c>
      <c r="S18" s="9">
        <v>-1</v>
      </c>
    </row>
    <row r="19" spans="2:19">
      <c r="B19" s="23" t="s">
        <v>8</v>
      </c>
      <c r="C19" s="24"/>
      <c r="D19" s="12" t="s">
        <v>55</v>
      </c>
      <c r="E19" s="12" t="s">
        <v>76</v>
      </c>
      <c r="F19" s="15">
        <v>20</v>
      </c>
      <c r="I19" s="8">
        <f t="shared" si="0"/>
        <v>9</v>
      </c>
      <c r="J19" s="7">
        <v>73</v>
      </c>
      <c r="K19" s="7">
        <v>0.3</v>
      </c>
      <c r="L19" s="7">
        <v>10</v>
      </c>
      <c r="M19" s="1" t="s">
        <v>16</v>
      </c>
      <c r="N19" s="7" t="s">
        <v>40</v>
      </c>
      <c r="O19" s="7">
        <f t="shared" si="1"/>
        <v>120</v>
      </c>
      <c r="P19" s="7">
        <v>116</v>
      </c>
      <c r="Q19" s="7">
        <f t="shared" si="2"/>
        <v>116</v>
      </c>
      <c r="R19" s="7">
        <v>-1</v>
      </c>
      <c r="S19" s="9">
        <v>-1</v>
      </c>
    </row>
    <row r="20" spans="2:19">
      <c r="B20" s="23" t="s">
        <v>29</v>
      </c>
      <c r="C20" s="24"/>
      <c r="D20" s="12" t="s">
        <v>56</v>
      </c>
      <c r="E20" s="12" t="s">
        <v>75</v>
      </c>
      <c r="F20" s="15">
        <v>0</v>
      </c>
      <c r="I20" s="8">
        <f t="shared" si="0"/>
        <v>10</v>
      </c>
      <c r="J20" s="7">
        <v>81</v>
      </c>
      <c r="K20" s="7">
        <v>0.3</v>
      </c>
      <c r="L20" s="7">
        <v>10</v>
      </c>
      <c r="M20" s="1" t="s">
        <v>27</v>
      </c>
      <c r="N20" s="7" t="s">
        <v>40</v>
      </c>
      <c r="O20" s="7">
        <f t="shared" si="1"/>
        <v>120</v>
      </c>
      <c r="P20" s="7">
        <v>131</v>
      </c>
      <c r="Q20" s="7">
        <f t="shared" si="2"/>
        <v>131</v>
      </c>
      <c r="R20" s="7">
        <v>-1</v>
      </c>
      <c r="S20" s="9">
        <v>-1</v>
      </c>
    </row>
    <row r="21" spans="2:19">
      <c r="B21" s="23" t="s">
        <v>9</v>
      </c>
      <c r="C21" s="24"/>
      <c r="D21" s="12" t="s">
        <v>57</v>
      </c>
      <c r="E21" s="12" t="s">
        <v>75</v>
      </c>
      <c r="F21" s="15">
        <v>0</v>
      </c>
    </row>
    <row r="22" spans="2:19">
      <c r="B22" s="23" t="s">
        <v>17</v>
      </c>
      <c r="C22" s="24"/>
      <c r="D22" s="12" t="s">
        <v>58</v>
      </c>
      <c r="E22" s="12" t="s">
        <v>76</v>
      </c>
      <c r="F22" s="15" t="s">
        <v>16</v>
      </c>
    </row>
    <row r="23" spans="2:19">
      <c r="B23" s="23" t="s">
        <v>43</v>
      </c>
      <c r="C23" s="24"/>
      <c r="D23" s="12" t="s">
        <v>59</v>
      </c>
      <c r="E23" s="12" t="s">
        <v>76</v>
      </c>
      <c r="F23" s="15" t="s">
        <v>16</v>
      </c>
    </row>
    <row r="24" spans="2:19">
      <c r="B24" s="23" t="s">
        <v>10</v>
      </c>
      <c r="C24" s="24"/>
      <c r="D24" s="12" t="s">
        <v>60</v>
      </c>
      <c r="E24" s="12" t="s">
        <v>75</v>
      </c>
      <c r="F24" s="15">
        <v>10</v>
      </c>
    </row>
    <row r="25" spans="2:19">
      <c r="B25" s="23" t="s">
        <v>47</v>
      </c>
      <c r="C25" s="42"/>
      <c r="D25" s="15" t="s">
        <v>62</v>
      </c>
      <c r="E25" s="17" t="s">
        <v>76</v>
      </c>
      <c r="F25" s="15" t="s">
        <v>45</v>
      </c>
    </row>
    <row r="26" spans="2:19">
      <c r="B26" s="23" t="s">
        <v>33</v>
      </c>
      <c r="C26" s="24"/>
      <c r="D26" s="12" t="s">
        <v>63</v>
      </c>
      <c r="E26" s="12" t="s">
        <v>75</v>
      </c>
      <c r="F26" s="15">
        <v>1</v>
      </c>
    </row>
    <row r="27" spans="2:19" ht="13.5" customHeight="1">
      <c r="B27" s="40" t="s">
        <v>11</v>
      </c>
      <c r="C27" s="41"/>
      <c r="D27" s="3" t="s">
        <v>64</v>
      </c>
      <c r="E27" s="3" t="s">
        <v>76</v>
      </c>
      <c r="F27" s="21" t="s">
        <v>39</v>
      </c>
    </row>
  </sheetData>
  <mergeCells count="23">
    <mergeCell ref="B27:C27"/>
    <mergeCell ref="B9:C9"/>
    <mergeCell ref="B10:C10"/>
    <mergeCell ref="B11:B16"/>
    <mergeCell ref="B17:C17"/>
    <mergeCell ref="B18:C18"/>
    <mergeCell ref="B19:C19"/>
    <mergeCell ref="B23:C23"/>
    <mergeCell ref="B25:C25"/>
    <mergeCell ref="B20:C20"/>
    <mergeCell ref="B21:C21"/>
    <mergeCell ref="B22:C22"/>
    <mergeCell ref="B24:C24"/>
    <mergeCell ref="B26:C26"/>
    <mergeCell ref="B6:C6"/>
    <mergeCell ref="I6:S6"/>
    <mergeCell ref="B7:C7"/>
    <mergeCell ref="I7:I8"/>
    <mergeCell ref="J7:J8"/>
    <mergeCell ref="K7:K8"/>
    <mergeCell ref="L7:L8"/>
    <mergeCell ref="N7:S7"/>
    <mergeCell ref="B8:C8"/>
  </mergeCells>
  <phoneticPr fontId="1" type="noConversion"/>
  <conditionalFormatting sqref="M1:M8 M11:M1048576">
    <cfRule type="containsText" dxfId="0" priority="1" operator="containsText" text="마스터">
      <formula>NOT(ISERROR(SEARCH("마스터",M1)))</formula>
    </cfRule>
  </conditionalFormatting>
  <dataValidations count="10">
    <dataValidation type="list" allowBlank="1" showInputMessage="1" showErrorMessage="1" sqref="F19">
      <formula1>소모SP값</formula1>
    </dataValidation>
    <dataValidation type="list" allowBlank="1" showInputMessage="1" showErrorMessage="1" sqref="N11:N20">
      <formula1>스킬기능목록</formula1>
    </dataValidation>
    <dataValidation type="list" allowBlank="1" showInputMessage="1" showErrorMessage="1" sqref="F22">
      <formula1>캔슬</formula1>
    </dataValidation>
    <dataValidation type="list" allowBlank="1" showInputMessage="1" showErrorMessage="1" sqref="F12 F14 F8 F16:F18 F20:F21 F24 F26">
      <formula1>정수값</formula1>
    </dataValidation>
    <dataValidation type="list" allowBlank="1" showInputMessage="1" showErrorMessage="1" sqref="F11 F13 F15 F7">
      <formula1>스킬목록</formula1>
    </dataValidation>
    <dataValidation type="list" allowBlank="1" showInputMessage="1" showErrorMessage="1" sqref="F10">
      <formula1>스킬타입</formula1>
    </dataValidation>
    <dataValidation type="list" allowBlank="1" showInputMessage="1" showErrorMessage="1" sqref="F9">
      <formula1>스킬계열</formula1>
    </dataValidation>
    <dataValidation type="list" allowBlank="1" showInputMessage="1" showErrorMessage="1" sqref="M11:M20">
      <formula1>스킬_마스터</formula1>
    </dataValidation>
    <dataValidation type="list" allowBlank="1" showInputMessage="1" showErrorMessage="1" sqref="F23">
      <formula1>스킬_속성</formula1>
    </dataValidation>
    <dataValidation type="list" allowBlank="1" showInputMessage="1" showErrorMessage="1" sqref="F25">
      <formula1>스킬적용범위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acc_tb1</vt:lpstr>
      <vt:lpstr>acc_tb2</vt:lpstr>
    </vt:vector>
  </TitlesOfParts>
  <Company>auney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afewhee</cp:lastModifiedBy>
  <dcterms:created xsi:type="dcterms:W3CDTF">2012-10-04T01:58:06Z</dcterms:created>
  <dcterms:modified xsi:type="dcterms:W3CDTF">2012-10-20T16:20:28Z</dcterms:modified>
</cp:coreProperties>
</file>