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cfr016_uit_no/Documents/03 PhD/04 Projects/01 OXA-48 evolution/06 Publications/02 subMIC/Elife/source files/Figure 4/"/>
    </mc:Choice>
  </mc:AlternateContent>
  <xr:revisionPtr revIDLastSave="0" documentId="8_{E0540E09-2583-B847-B1EA-6651241E2992}" xr6:coauthVersionLast="46" xr6:coauthVersionMax="46" xr10:uidLastSave="{00000000-0000-0000-0000-000000000000}"/>
  <bookViews>
    <workbookView xWindow="46780" yWindow="960" windowWidth="26380" windowHeight="19360" activeTab="1" xr2:uid="{E22FB5D9-DDBB-4C86-9E39-C5A6E334534B}"/>
  </bookViews>
  <sheets>
    <sheet name="b5-b6 RMSF" sheetId="1" r:id="rId1"/>
    <sheet name="w-loop RMSF" sheetId="2" r:id="rId2"/>
    <sheet name="motif I RMSF" sheetId="4" r:id="rId3"/>
    <sheet name="Lys73 H-bonds WA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2" i="3" l="1"/>
  <c r="X32" i="3" s="1"/>
  <c r="W33" i="3"/>
  <c r="X33" i="3"/>
  <c r="X28" i="3"/>
  <c r="W28" i="3"/>
  <c r="X27" i="3"/>
  <c r="W27" i="3"/>
  <c r="X23" i="3"/>
  <c r="W23" i="3"/>
  <c r="X22" i="3"/>
  <c r="W22" i="3"/>
  <c r="X20" i="3"/>
  <c r="W20" i="3"/>
  <c r="X19" i="3"/>
  <c r="W19" i="3"/>
  <c r="W15" i="3"/>
  <c r="X15" i="3"/>
  <c r="W16" i="3"/>
  <c r="X16" i="3"/>
  <c r="X10" i="3"/>
  <c r="W10" i="3"/>
  <c r="X9" i="3"/>
  <c r="W9" i="3"/>
  <c r="X5" i="3"/>
  <c r="W5" i="3"/>
  <c r="X4" i="3"/>
  <c r="W4" i="3"/>
  <c r="K30" i="3"/>
  <c r="L30" i="3" s="1"/>
  <c r="K29" i="3"/>
  <c r="L29" i="3" s="1"/>
  <c r="M16" i="4" l="1"/>
  <c r="M17" i="4"/>
  <c r="M18" i="4"/>
  <c r="M15" i="4"/>
  <c r="L16" i="4"/>
  <c r="L17" i="4"/>
  <c r="L18" i="4"/>
  <c r="L15" i="4"/>
  <c r="M22" i="4"/>
  <c r="M23" i="4"/>
  <c r="M24" i="4"/>
  <c r="M21" i="4"/>
  <c r="L22" i="4"/>
  <c r="L23" i="4"/>
  <c r="L24" i="4"/>
  <c r="L21" i="4"/>
  <c r="M10" i="4"/>
  <c r="M11" i="4"/>
  <c r="M12" i="4"/>
  <c r="M9" i="4"/>
  <c r="L10" i="4"/>
  <c r="L11" i="4"/>
  <c r="L12" i="4"/>
  <c r="L9" i="4"/>
  <c r="M4" i="4"/>
  <c r="M5" i="4"/>
  <c r="M6" i="4"/>
  <c r="M3" i="4"/>
  <c r="L4" i="4"/>
  <c r="L5" i="4"/>
  <c r="L6" i="4"/>
  <c r="L3" i="4"/>
  <c r="X98" i="2" l="1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97" i="2"/>
  <c r="Q98" i="2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F98" i="2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K25" i="3" l="1"/>
  <c r="L25" i="3" s="1"/>
  <c r="K24" i="3"/>
  <c r="L24" i="3" s="1"/>
  <c r="L5" i="3"/>
  <c r="L4" i="3"/>
  <c r="K5" i="3"/>
  <c r="K4" i="3"/>
  <c r="K20" i="3"/>
  <c r="L20" i="3" s="1"/>
  <c r="K19" i="3"/>
  <c r="L19" i="3" s="1"/>
  <c r="K15" i="3"/>
  <c r="L15" i="3" s="1"/>
  <c r="K14" i="3"/>
  <c r="L14" i="3" s="1"/>
  <c r="K10" i="3"/>
  <c r="L10" i="3" s="1"/>
  <c r="K9" i="3"/>
  <c r="L9" i="3" s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74" i="2"/>
  <c r="Q75" i="2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74" i="2"/>
  <c r="F75" i="2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49" i="2"/>
  <c r="F50" i="2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6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6" i="2"/>
  <c r="F28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M31" i="1"/>
  <c r="M32" i="1"/>
  <c r="M33" i="1"/>
  <c r="M34" i="1"/>
  <c r="M35" i="1"/>
  <c r="M30" i="1"/>
  <c r="L31" i="1"/>
  <c r="L32" i="1"/>
  <c r="L33" i="1"/>
  <c r="L34" i="1"/>
  <c r="L35" i="1"/>
  <c r="L30" i="1"/>
  <c r="M22" i="1"/>
  <c r="M23" i="1"/>
  <c r="M24" i="1"/>
  <c r="M25" i="1"/>
  <c r="M26" i="1"/>
  <c r="M21" i="1"/>
  <c r="L22" i="1"/>
  <c r="L23" i="1"/>
  <c r="L24" i="1"/>
  <c r="L25" i="1"/>
  <c r="L26" i="1"/>
  <c r="L21" i="1"/>
  <c r="M13" i="1"/>
  <c r="M14" i="1"/>
  <c r="M15" i="1"/>
  <c r="M16" i="1"/>
  <c r="M17" i="1"/>
  <c r="M12" i="1"/>
  <c r="L13" i="1"/>
  <c r="L14" i="1"/>
  <c r="L15" i="1"/>
  <c r="L16" i="1"/>
  <c r="L17" i="1"/>
  <c r="L12" i="1"/>
  <c r="M4" i="1"/>
  <c r="M5" i="1"/>
  <c r="M6" i="1"/>
  <c r="M7" i="1"/>
  <c r="M8" i="1"/>
  <c r="M3" i="1"/>
  <c r="L4" i="1"/>
  <c r="L5" i="1"/>
  <c r="L6" i="1"/>
  <c r="L7" i="1"/>
  <c r="L8" i="1"/>
  <c r="L3" i="1"/>
</calcChain>
</file>

<file path=xl/sharedStrings.xml><?xml version="1.0" encoding="utf-8"?>
<sst xmlns="http://schemas.openxmlformats.org/spreadsheetml/2006/main" count="177" uniqueCount="25">
  <si>
    <t>OXA-48</t>
  </si>
  <si>
    <t>β5-β6 loop RMSF</t>
  </si>
  <si>
    <t>Res.</t>
  </si>
  <si>
    <t>P68S</t>
  </si>
  <si>
    <t>SD</t>
  </si>
  <si>
    <t>Average</t>
  </si>
  <si>
    <t>F72L</t>
  </si>
  <si>
    <t>W157R</t>
  </si>
  <si>
    <r>
      <rPr>
        <sz val="11"/>
        <color theme="1"/>
        <rFont val="Calibri"/>
        <family val="2"/>
      </rPr>
      <t>Ω</t>
    </r>
    <r>
      <rPr>
        <sz val="11"/>
        <color theme="1"/>
        <rFont val="Times New Roman"/>
        <family val="1"/>
      </rPr>
      <t>-loop RMSF</t>
    </r>
  </si>
  <si>
    <t>L158P</t>
  </si>
  <si>
    <t>wildtype</t>
  </si>
  <si>
    <t>WT</t>
  </si>
  <si>
    <t>whole simulation</t>
  </si>
  <si>
    <t>-20 ns equilibration</t>
  </si>
  <si>
    <t>OQ1</t>
  </si>
  <si>
    <t>OQ2</t>
  </si>
  <si>
    <t>STDev</t>
  </si>
  <si>
    <t>OXA-163</t>
  </si>
  <si>
    <t>Motif I RMSF</t>
  </si>
  <si>
    <t>H-BONDS WITH SOLVENT MOLECULES</t>
  </si>
  <si>
    <t>W157</t>
  </si>
  <si>
    <t>LYS73-SOLUTE H-BONDS</t>
  </si>
  <si>
    <t>W157 @ NH2</t>
  </si>
  <si>
    <t>W157 @ NE</t>
  </si>
  <si>
    <t>igu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</si>
</sst>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2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0" fontId="0" fillId="0" borderId="1" xfId="0" applyBorder="1"/>
    <xf numFmtId="0" fontId="8" fillId="0" borderId="2" xfId="0" applyFont="1" applyBorder="1" applyAlignment="1"/>
    <xf numFmtId="0" fontId="9" fillId="0" borderId="2" xfId="0" applyFont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ill="1" applyBorder="1"/>
    <xf numFmtId="0" fontId="5" fillId="0" borderId="4" xfId="0" applyFont="1" applyFill="1" applyBorder="1" applyAlignment="1"/>
    <xf numFmtId="0" fontId="1" fillId="0" borderId="0" xfId="0" applyFont="1" applyFill="1" applyBorder="1" applyAlignment="1"/>
    <xf numFmtId="0" fontId="2" fillId="0" borderId="4" xfId="0" applyFont="1" applyFill="1" applyBorder="1" applyAlignment="1"/>
    <xf numFmtId="0" fontId="0" fillId="0" borderId="0" xfId="0" applyFill="1" applyBorder="1" applyAlignment="1"/>
    <xf numFmtId="0" fontId="10" fillId="0" borderId="0" xfId="0" applyFont="1" applyFill="1" applyBorder="1" applyAlignment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0" fillId="0" borderId="0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E8F8-0219-4B53-B54A-E257D7B0B23B}">
  <dimension ref="A2:M35"/>
  <sheetViews>
    <sheetView workbookViewId="0">
      <selection activeCell="D32" sqref="D32"/>
    </sheetView>
  </sheetViews>
  <sheetFormatPr baseColWidth="10" defaultColWidth="8.83203125" defaultRowHeight="15" x14ac:dyDescent="0.2"/>
  <cols>
    <col min="4" max="4" width="11.1640625" customWidth="1"/>
  </cols>
  <sheetData>
    <row r="2" spans="1:13" ht="19" x14ac:dyDescent="0.25">
      <c r="A2" s="27" t="s">
        <v>0</v>
      </c>
      <c r="B2" s="28"/>
      <c r="D2" s="29" t="s">
        <v>1</v>
      </c>
      <c r="E2" s="29"/>
      <c r="F2" t="s">
        <v>2</v>
      </c>
      <c r="G2">
        <v>1</v>
      </c>
      <c r="H2">
        <v>2</v>
      </c>
      <c r="I2">
        <v>3</v>
      </c>
      <c r="J2">
        <v>4</v>
      </c>
      <c r="K2">
        <v>5</v>
      </c>
      <c r="L2" t="s">
        <v>5</v>
      </c>
      <c r="M2" t="s">
        <v>4</v>
      </c>
    </row>
    <row r="3" spans="1:13" ht="19" x14ac:dyDescent="0.25">
      <c r="A3" s="30" t="s">
        <v>3</v>
      </c>
      <c r="B3" s="31"/>
      <c r="F3">
        <v>213</v>
      </c>
      <c r="G3">
        <v>0.88019999999999998</v>
      </c>
      <c r="H3">
        <v>0.78839999999999999</v>
      </c>
      <c r="I3">
        <v>0.77049999999999996</v>
      </c>
      <c r="J3">
        <v>0.82869999999999999</v>
      </c>
      <c r="K3">
        <v>1.0113000000000001</v>
      </c>
      <c r="L3" s="1">
        <f>AVERAGE(G3:K3)</f>
        <v>0.85581999999999991</v>
      </c>
      <c r="M3" s="1">
        <f>STDEV(G3:K3)</f>
        <v>9.6603400561264915E-2</v>
      </c>
    </row>
    <row r="4" spans="1:13" x14ac:dyDescent="0.2">
      <c r="F4">
        <v>214</v>
      </c>
      <c r="G4">
        <v>1.1168</v>
      </c>
      <c r="H4">
        <v>0.6825</v>
      </c>
      <c r="I4">
        <v>0.77500000000000002</v>
      </c>
      <c r="J4">
        <v>0.82589999999999997</v>
      </c>
      <c r="K4">
        <v>0.8478</v>
      </c>
      <c r="L4" s="1">
        <f t="shared" ref="L4:L8" si="0">AVERAGE(G4:K4)</f>
        <v>0.84960000000000002</v>
      </c>
      <c r="M4" s="1">
        <f t="shared" ref="M4:M8" si="1">STDEV(G4:K4)</f>
        <v>0.16236405082406646</v>
      </c>
    </row>
    <row r="5" spans="1:13" x14ac:dyDescent="0.2">
      <c r="F5">
        <v>215</v>
      </c>
      <c r="G5">
        <v>1.0559000000000001</v>
      </c>
      <c r="H5">
        <v>0.73050000000000004</v>
      </c>
      <c r="I5">
        <v>0.80789999999999995</v>
      </c>
      <c r="J5">
        <v>0.85499999999999998</v>
      </c>
      <c r="K5">
        <v>0.82289999999999996</v>
      </c>
      <c r="L5" s="1">
        <f t="shared" si="0"/>
        <v>0.85443999999999998</v>
      </c>
      <c r="M5" s="1">
        <f t="shared" si="1"/>
        <v>0.12156100526073386</v>
      </c>
    </row>
    <row r="6" spans="1:13" x14ac:dyDescent="0.2">
      <c r="F6">
        <v>216</v>
      </c>
      <c r="G6">
        <v>1.266</v>
      </c>
      <c r="H6">
        <v>0.92</v>
      </c>
      <c r="I6">
        <v>1.0571999999999999</v>
      </c>
      <c r="J6">
        <v>1.1046</v>
      </c>
      <c r="K6">
        <v>1.0868</v>
      </c>
      <c r="L6" s="1">
        <f t="shared" si="0"/>
        <v>1.0869199999999999</v>
      </c>
      <c r="M6" s="1">
        <f t="shared" si="1"/>
        <v>0.12362019252533157</v>
      </c>
    </row>
    <row r="7" spans="1:13" x14ac:dyDescent="0.2">
      <c r="F7">
        <v>217</v>
      </c>
      <c r="G7">
        <v>1.0714999999999999</v>
      </c>
      <c r="H7">
        <v>0.85850000000000004</v>
      </c>
      <c r="I7">
        <v>1.0339</v>
      </c>
      <c r="J7">
        <v>1.0807</v>
      </c>
      <c r="K7">
        <v>1.0628</v>
      </c>
      <c r="L7" s="1">
        <f t="shared" si="0"/>
        <v>1.0214799999999999</v>
      </c>
      <c r="M7" s="1">
        <f t="shared" si="1"/>
        <v>9.2780773870452235E-2</v>
      </c>
    </row>
    <row r="8" spans="1:13" x14ac:dyDescent="0.2">
      <c r="F8">
        <v>218</v>
      </c>
      <c r="G8">
        <v>0.69499999999999995</v>
      </c>
      <c r="H8">
        <v>0.62780000000000002</v>
      </c>
      <c r="I8">
        <v>0.68179999999999996</v>
      </c>
      <c r="J8">
        <v>0.74370000000000003</v>
      </c>
      <c r="K8">
        <v>0.82179999999999997</v>
      </c>
      <c r="L8" s="1">
        <f t="shared" si="0"/>
        <v>0.71401999999999999</v>
      </c>
      <c r="M8" s="1">
        <f t="shared" si="1"/>
        <v>7.3026036452761137E-2</v>
      </c>
    </row>
    <row r="11" spans="1:13" ht="19" x14ac:dyDescent="0.25">
      <c r="A11" s="27" t="s">
        <v>0</v>
      </c>
      <c r="B11" s="28"/>
      <c r="D11" s="29" t="s">
        <v>1</v>
      </c>
      <c r="E11" s="29"/>
      <c r="F11" t="s">
        <v>2</v>
      </c>
      <c r="G11">
        <v>1</v>
      </c>
      <c r="H11">
        <v>2</v>
      </c>
      <c r="I11">
        <v>3</v>
      </c>
      <c r="J11">
        <v>4</v>
      </c>
      <c r="K11">
        <v>5</v>
      </c>
      <c r="L11" t="s">
        <v>5</v>
      </c>
      <c r="M11" t="s">
        <v>4</v>
      </c>
    </row>
    <row r="12" spans="1:13" ht="19" x14ac:dyDescent="0.25">
      <c r="A12" s="32" t="s">
        <v>6</v>
      </c>
      <c r="B12" s="33"/>
      <c r="F12">
        <v>213</v>
      </c>
      <c r="G12">
        <v>0.89080000000000004</v>
      </c>
      <c r="H12">
        <v>0.9738</v>
      </c>
      <c r="I12">
        <v>0.90939999999999999</v>
      </c>
      <c r="J12">
        <v>0.92200000000000004</v>
      </c>
      <c r="K12">
        <v>0.88929999999999998</v>
      </c>
      <c r="L12" s="1">
        <f>AVERAGE(G12:K12)</f>
        <v>0.91705999999999999</v>
      </c>
      <c r="M12" s="1">
        <f>STDEV(G12:K12)</f>
        <v>3.450620234102849E-2</v>
      </c>
    </row>
    <row r="13" spans="1:13" x14ac:dyDescent="0.2">
      <c r="F13">
        <v>214</v>
      </c>
      <c r="G13">
        <v>0.75319999999999998</v>
      </c>
      <c r="H13">
        <v>0.78320000000000001</v>
      </c>
      <c r="I13">
        <v>1.0572999999999999</v>
      </c>
      <c r="J13">
        <v>0.93089999999999995</v>
      </c>
      <c r="K13">
        <v>0.95109999999999995</v>
      </c>
      <c r="L13" s="1">
        <f t="shared" ref="L13:L17" si="2">AVERAGE(G13:K13)</f>
        <v>0.89513999999999994</v>
      </c>
      <c r="M13" s="1">
        <f t="shared" ref="M13:M17" si="3">STDEV(G13:K13)</f>
        <v>0.12588059024329315</v>
      </c>
    </row>
    <row r="14" spans="1:13" x14ac:dyDescent="0.2">
      <c r="F14">
        <v>215</v>
      </c>
      <c r="G14">
        <v>0.72660000000000002</v>
      </c>
      <c r="H14">
        <v>0.73229999999999995</v>
      </c>
      <c r="I14">
        <v>1.0795999999999999</v>
      </c>
      <c r="J14">
        <v>1.0158</v>
      </c>
      <c r="K14">
        <v>0.95030000000000003</v>
      </c>
      <c r="L14" s="1">
        <f t="shared" si="2"/>
        <v>0.90091999999999994</v>
      </c>
      <c r="M14" s="1">
        <f t="shared" si="3"/>
        <v>0.16308165746030376</v>
      </c>
    </row>
    <row r="15" spans="1:13" x14ac:dyDescent="0.2">
      <c r="F15">
        <v>216</v>
      </c>
      <c r="G15">
        <v>0.93010000000000004</v>
      </c>
      <c r="H15">
        <v>1.0185999999999999</v>
      </c>
      <c r="I15">
        <v>1.1705000000000001</v>
      </c>
      <c r="J15">
        <v>1.2101999999999999</v>
      </c>
      <c r="K15">
        <v>1.1325000000000001</v>
      </c>
      <c r="L15" s="1">
        <f t="shared" si="2"/>
        <v>1.0923799999999999</v>
      </c>
      <c r="M15" s="1">
        <f t="shared" si="3"/>
        <v>0.11551210759050326</v>
      </c>
    </row>
    <row r="16" spans="1:13" x14ac:dyDescent="0.2">
      <c r="F16">
        <v>217</v>
      </c>
      <c r="G16">
        <v>0.88870000000000005</v>
      </c>
      <c r="H16">
        <v>0.93259999999999998</v>
      </c>
      <c r="I16">
        <v>1.0753999999999999</v>
      </c>
      <c r="J16">
        <v>1.0405</v>
      </c>
      <c r="K16">
        <v>1.0094000000000001</v>
      </c>
      <c r="L16" s="1">
        <f t="shared" si="2"/>
        <v>0.98931999999999998</v>
      </c>
      <c r="M16" s="1">
        <f t="shared" si="3"/>
        <v>7.7093949178907648E-2</v>
      </c>
    </row>
    <row r="17" spans="1:13" x14ac:dyDescent="0.2">
      <c r="F17">
        <v>218</v>
      </c>
      <c r="G17">
        <v>0.61299999999999999</v>
      </c>
      <c r="H17">
        <v>0.68740000000000001</v>
      </c>
      <c r="I17">
        <v>0.80049999999999999</v>
      </c>
      <c r="J17">
        <v>0.73780000000000001</v>
      </c>
      <c r="K17">
        <v>0.67</v>
      </c>
      <c r="L17" s="1">
        <f t="shared" si="2"/>
        <v>0.70174000000000003</v>
      </c>
      <c r="M17" s="1">
        <f t="shared" si="3"/>
        <v>7.0960749714190585E-2</v>
      </c>
    </row>
    <row r="20" spans="1:13" ht="19" x14ac:dyDescent="0.25">
      <c r="A20" s="27" t="s">
        <v>0</v>
      </c>
      <c r="B20" s="28"/>
      <c r="D20" s="29" t="s">
        <v>1</v>
      </c>
      <c r="E20" s="29"/>
      <c r="F20" t="s">
        <v>2</v>
      </c>
      <c r="G20">
        <v>1</v>
      </c>
      <c r="H20">
        <v>2</v>
      </c>
      <c r="I20">
        <v>3</v>
      </c>
      <c r="J20">
        <v>4</v>
      </c>
      <c r="K20">
        <v>5</v>
      </c>
      <c r="L20" t="s">
        <v>5</v>
      </c>
      <c r="M20" t="s">
        <v>4</v>
      </c>
    </row>
    <row r="21" spans="1:13" ht="19" x14ac:dyDescent="0.25">
      <c r="A21" s="30" t="s">
        <v>9</v>
      </c>
      <c r="B21" s="31"/>
      <c r="F21">
        <v>213</v>
      </c>
      <c r="G21">
        <v>1.0002</v>
      </c>
      <c r="H21">
        <v>0.8851</v>
      </c>
      <c r="I21">
        <v>0.83440000000000003</v>
      </c>
      <c r="J21">
        <v>0.82809999999999995</v>
      </c>
      <c r="K21">
        <v>1.0193000000000001</v>
      </c>
      <c r="L21" s="1">
        <f>AVERAGE(G21:K21)</f>
        <v>0.91342000000000001</v>
      </c>
      <c r="M21" s="1">
        <f>STDEV(G21:K21)</f>
        <v>9.0921708078984115E-2</v>
      </c>
    </row>
    <row r="22" spans="1:13" x14ac:dyDescent="0.2">
      <c r="F22">
        <v>214</v>
      </c>
      <c r="G22">
        <v>0.97019999999999995</v>
      </c>
      <c r="H22">
        <v>1.0186999999999999</v>
      </c>
      <c r="I22">
        <v>0.85609999999999997</v>
      </c>
      <c r="J22">
        <v>0.96589999999999998</v>
      </c>
      <c r="K22">
        <v>1.0146999999999999</v>
      </c>
      <c r="L22" s="1">
        <f t="shared" ref="L22:L26" si="4">AVERAGE(G22:K22)</f>
        <v>0.96511999999999998</v>
      </c>
      <c r="M22" s="1">
        <f t="shared" ref="M22:M26" si="5">STDEV(G22:K22)</f>
        <v>6.5652052519323406E-2</v>
      </c>
    </row>
    <row r="23" spans="1:13" x14ac:dyDescent="0.2">
      <c r="F23">
        <v>215</v>
      </c>
      <c r="G23">
        <v>0.93059999999999998</v>
      </c>
      <c r="H23">
        <v>1.0472999999999999</v>
      </c>
      <c r="I23">
        <v>0.81610000000000005</v>
      </c>
      <c r="J23">
        <v>0.85219999999999996</v>
      </c>
      <c r="K23">
        <v>1.1376999999999999</v>
      </c>
      <c r="L23" s="1">
        <f t="shared" si="4"/>
        <v>0.95677999999999996</v>
      </c>
      <c r="M23" s="1">
        <f t="shared" si="5"/>
        <v>0.13447968991635892</v>
      </c>
    </row>
    <row r="24" spans="1:13" x14ac:dyDescent="0.2">
      <c r="F24">
        <v>216</v>
      </c>
      <c r="G24">
        <v>1.0261</v>
      </c>
      <c r="H24">
        <v>1.2394000000000001</v>
      </c>
      <c r="I24">
        <v>1.0474000000000001</v>
      </c>
      <c r="J24">
        <v>1.0277000000000001</v>
      </c>
      <c r="K24">
        <v>1.2744</v>
      </c>
      <c r="L24" s="1">
        <f t="shared" si="4"/>
        <v>1.123</v>
      </c>
      <c r="M24" s="1">
        <f t="shared" si="5"/>
        <v>0.12314420408610384</v>
      </c>
    </row>
    <row r="25" spans="1:13" x14ac:dyDescent="0.2">
      <c r="F25">
        <v>217</v>
      </c>
      <c r="G25">
        <v>0.93879999999999997</v>
      </c>
      <c r="H25">
        <v>1.0565</v>
      </c>
      <c r="I25">
        <v>0.92989999999999995</v>
      </c>
      <c r="J25">
        <v>0.90300000000000002</v>
      </c>
      <c r="K25">
        <v>1.0527</v>
      </c>
      <c r="L25" s="1">
        <f t="shared" si="4"/>
        <v>0.97617999999999994</v>
      </c>
      <c r="M25" s="1">
        <f t="shared" si="5"/>
        <v>7.2802863954654962E-2</v>
      </c>
    </row>
    <row r="26" spans="1:13" x14ac:dyDescent="0.2">
      <c r="F26">
        <v>218</v>
      </c>
      <c r="G26">
        <v>0.70540000000000003</v>
      </c>
      <c r="H26">
        <v>0.78059999999999996</v>
      </c>
      <c r="I26">
        <v>0.62219999999999998</v>
      </c>
      <c r="J26">
        <v>0.5927</v>
      </c>
      <c r="K26">
        <v>0.75129999999999997</v>
      </c>
      <c r="L26" s="1">
        <f t="shared" si="4"/>
        <v>0.69043999999999994</v>
      </c>
      <c r="M26" s="1">
        <f t="shared" si="5"/>
        <v>8.103451733674949E-2</v>
      </c>
    </row>
    <row r="29" spans="1:13" ht="19" x14ac:dyDescent="0.25">
      <c r="A29" s="27" t="s">
        <v>0</v>
      </c>
      <c r="B29" s="28"/>
      <c r="D29" s="29" t="s">
        <v>1</v>
      </c>
      <c r="E29" s="29"/>
      <c r="F29" t="s">
        <v>2</v>
      </c>
      <c r="G29">
        <v>1</v>
      </c>
      <c r="H29">
        <v>2</v>
      </c>
      <c r="I29">
        <v>3</v>
      </c>
      <c r="J29">
        <v>4</v>
      </c>
      <c r="K29">
        <v>5</v>
      </c>
      <c r="L29" t="s">
        <v>5</v>
      </c>
      <c r="M29" t="s">
        <v>4</v>
      </c>
    </row>
    <row r="30" spans="1:13" ht="19" x14ac:dyDescent="0.25">
      <c r="A30" s="34" t="s">
        <v>10</v>
      </c>
      <c r="B30" s="35"/>
      <c r="F30">
        <v>213</v>
      </c>
      <c r="G30">
        <v>0.77449999999999997</v>
      </c>
      <c r="H30">
        <v>0.63849999999999996</v>
      </c>
      <c r="I30">
        <v>0.72660000000000002</v>
      </c>
      <c r="J30">
        <v>0.74180000000000001</v>
      </c>
      <c r="K30">
        <v>1.0347999999999999</v>
      </c>
      <c r="L30" s="1">
        <f>AVERAGE(G30:K30)</f>
        <v>0.78323999999999994</v>
      </c>
      <c r="M30" s="1">
        <f>STDEV(G30:K30)</f>
        <v>0.14936017876261434</v>
      </c>
    </row>
    <row r="31" spans="1:13" x14ac:dyDescent="0.2">
      <c r="F31">
        <v>214</v>
      </c>
      <c r="G31">
        <v>0.80940000000000001</v>
      </c>
      <c r="H31">
        <v>0.70089999999999997</v>
      </c>
      <c r="I31">
        <v>0.77200000000000002</v>
      </c>
      <c r="J31">
        <v>0.73089999999999999</v>
      </c>
      <c r="K31">
        <v>0.7923</v>
      </c>
      <c r="L31" s="1">
        <f t="shared" ref="L31:L35" si="6">AVERAGE(G31:K31)</f>
        <v>0.76110000000000011</v>
      </c>
      <c r="M31" s="1">
        <f t="shared" ref="M31:M35" si="7">STDEV(G31:K31)</f>
        <v>4.4612834476190834E-2</v>
      </c>
    </row>
    <row r="32" spans="1:13" x14ac:dyDescent="0.2">
      <c r="F32">
        <v>215</v>
      </c>
      <c r="G32">
        <v>0.82389999999999997</v>
      </c>
      <c r="H32">
        <v>0.6976</v>
      </c>
      <c r="I32">
        <v>0.78620000000000001</v>
      </c>
      <c r="J32">
        <v>0.74160000000000004</v>
      </c>
      <c r="K32">
        <v>0.70740000000000003</v>
      </c>
      <c r="L32" s="1">
        <f t="shared" si="6"/>
        <v>0.75134000000000012</v>
      </c>
      <c r="M32" s="1">
        <f t="shared" si="7"/>
        <v>5.3370759784736044E-2</v>
      </c>
    </row>
    <row r="33" spans="6:13" x14ac:dyDescent="0.2">
      <c r="F33">
        <v>216</v>
      </c>
      <c r="G33">
        <v>1.0610999999999999</v>
      </c>
      <c r="H33">
        <v>0.94199999999999995</v>
      </c>
      <c r="I33">
        <v>1.0230999999999999</v>
      </c>
      <c r="J33">
        <v>0.98119999999999996</v>
      </c>
      <c r="K33">
        <v>0.9425</v>
      </c>
      <c r="L33" s="1">
        <f t="shared" si="6"/>
        <v>0.98997999999999986</v>
      </c>
      <c r="M33" s="1">
        <f t="shared" si="7"/>
        <v>5.1933871413558194E-2</v>
      </c>
    </row>
    <row r="34" spans="6:13" x14ac:dyDescent="0.2">
      <c r="F34">
        <v>217</v>
      </c>
      <c r="G34">
        <v>1.0181</v>
      </c>
      <c r="H34">
        <v>0.87329999999999997</v>
      </c>
      <c r="I34">
        <v>0.94979999999999998</v>
      </c>
      <c r="J34">
        <v>0.97009999999999996</v>
      </c>
      <c r="K34">
        <v>0.90239999999999998</v>
      </c>
      <c r="L34" s="1">
        <f t="shared" si="6"/>
        <v>0.94273999999999991</v>
      </c>
      <c r="M34" s="1">
        <f t="shared" si="7"/>
        <v>5.6847981494508676E-2</v>
      </c>
    </row>
    <row r="35" spans="6:13" x14ac:dyDescent="0.2">
      <c r="F35">
        <v>218</v>
      </c>
      <c r="G35">
        <v>0.72819999999999996</v>
      </c>
      <c r="H35">
        <v>0.58850000000000002</v>
      </c>
      <c r="I35">
        <v>0.63939999999999997</v>
      </c>
      <c r="J35">
        <v>0.70820000000000005</v>
      </c>
      <c r="K35">
        <v>0.63670000000000004</v>
      </c>
      <c r="L35" s="1">
        <f t="shared" si="6"/>
        <v>0.66020000000000001</v>
      </c>
      <c r="M35" s="1">
        <f t="shared" si="7"/>
        <v>5.71265700003072E-2</v>
      </c>
    </row>
  </sheetData>
  <mergeCells count="12">
    <mergeCell ref="A29:B29"/>
    <mergeCell ref="A30:B30"/>
    <mergeCell ref="D29:E29"/>
    <mergeCell ref="A20:B20"/>
    <mergeCell ref="D20:E20"/>
    <mergeCell ref="A21:B21"/>
    <mergeCell ref="A2:B2"/>
    <mergeCell ref="D2:E2"/>
    <mergeCell ref="A3:B3"/>
    <mergeCell ref="A11:B11"/>
    <mergeCell ref="A12:B12"/>
    <mergeCell ref="D11:E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8078-6100-4058-99BF-D8553C824DB8}">
  <dimension ref="A2:X116"/>
  <sheetViews>
    <sheetView tabSelected="1" zoomScale="80" zoomScaleNormal="80" workbookViewId="0">
      <selection activeCell="F26" sqref="F26"/>
    </sheetView>
  </sheetViews>
  <sheetFormatPr baseColWidth="10" defaultColWidth="8.83203125" defaultRowHeight="15" x14ac:dyDescent="0.2"/>
  <sheetData>
    <row r="2" spans="1:24" ht="19" x14ac:dyDescent="0.25">
      <c r="A2" s="27" t="s">
        <v>0</v>
      </c>
      <c r="B2" s="28"/>
      <c r="D2" s="40" t="s">
        <v>8</v>
      </c>
      <c r="E2" s="29"/>
      <c r="F2" t="s">
        <v>2</v>
      </c>
      <c r="G2">
        <v>1</v>
      </c>
      <c r="H2">
        <v>2</v>
      </c>
      <c r="I2">
        <v>3</v>
      </c>
      <c r="J2">
        <v>4</v>
      </c>
      <c r="K2">
        <v>5</v>
      </c>
      <c r="L2" t="s">
        <v>5</v>
      </c>
      <c r="M2" t="s">
        <v>4</v>
      </c>
      <c r="O2" s="40" t="s">
        <v>8</v>
      </c>
      <c r="P2" s="29"/>
      <c r="Q2" t="s">
        <v>2</v>
      </c>
      <c r="R2">
        <v>1</v>
      </c>
      <c r="S2">
        <v>2</v>
      </c>
      <c r="T2">
        <v>3</v>
      </c>
      <c r="U2">
        <v>4</v>
      </c>
      <c r="V2">
        <v>5</v>
      </c>
      <c r="W2" t="s">
        <v>5</v>
      </c>
      <c r="X2" t="s">
        <v>4</v>
      </c>
    </row>
    <row r="3" spans="1:24" ht="19" x14ac:dyDescent="0.25">
      <c r="A3" s="34" t="s">
        <v>11</v>
      </c>
      <c r="B3" s="35"/>
      <c r="D3" s="41" t="s">
        <v>12</v>
      </c>
      <c r="E3" s="41"/>
      <c r="F3">
        <v>145</v>
      </c>
      <c r="G3">
        <v>0.56079999999999997</v>
      </c>
      <c r="H3">
        <v>0.52859999999999996</v>
      </c>
      <c r="I3">
        <v>0.57589999999999997</v>
      </c>
      <c r="J3">
        <v>0.54149999999999998</v>
      </c>
      <c r="K3">
        <v>0.53220000000000001</v>
      </c>
      <c r="L3" s="1">
        <f>AVERAGE(G3:K3)</f>
        <v>0.54779999999999995</v>
      </c>
      <c r="M3" s="1">
        <f>STDEV(G3:K3)</f>
        <v>2.0064271728622487E-2</v>
      </c>
      <c r="O3" s="42" t="s">
        <v>13</v>
      </c>
      <c r="P3" s="41"/>
      <c r="Q3">
        <v>145</v>
      </c>
      <c r="R3">
        <v>0.55800000000000005</v>
      </c>
      <c r="S3">
        <v>0.52859999999999996</v>
      </c>
      <c r="T3">
        <v>0.57589999999999997</v>
      </c>
      <c r="U3">
        <v>0.54149999999999998</v>
      </c>
      <c r="V3">
        <v>0.53220000000000001</v>
      </c>
      <c r="W3" s="1">
        <f>AVERAGE(R3:V3)</f>
        <v>0.54724000000000006</v>
      </c>
      <c r="X3" s="1">
        <f>STDEV(R3:V3)</f>
        <v>1.964543203902628E-2</v>
      </c>
    </row>
    <row r="4" spans="1:24" x14ac:dyDescent="0.2">
      <c r="F4">
        <f>F3+1</f>
        <v>146</v>
      </c>
      <c r="G4">
        <v>0.56720000000000004</v>
      </c>
      <c r="H4">
        <v>0.52180000000000004</v>
      </c>
      <c r="I4">
        <v>0.63419999999999999</v>
      </c>
      <c r="J4">
        <v>0.54</v>
      </c>
      <c r="K4">
        <v>0.53739999999999999</v>
      </c>
      <c r="L4" s="1">
        <f t="shared" ref="L4:L22" si="0">AVERAGE(G4:K4)</f>
        <v>0.56011999999999995</v>
      </c>
      <c r="M4" s="1">
        <f t="shared" ref="M4:M22" si="1">STDEV(G4:K4)</f>
        <v>4.4517996361022348E-2</v>
      </c>
      <c r="Q4">
        <f>Q3+1</f>
        <v>146</v>
      </c>
      <c r="R4">
        <v>0.55800000000000005</v>
      </c>
      <c r="S4">
        <v>0.52180000000000004</v>
      </c>
      <c r="T4">
        <v>0.63419999999999999</v>
      </c>
      <c r="U4">
        <v>0.54</v>
      </c>
      <c r="V4">
        <v>0.53739999999999999</v>
      </c>
      <c r="W4" s="1">
        <f t="shared" ref="W4:W22" si="2">AVERAGE(R4:V4)</f>
        <v>0.55828</v>
      </c>
      <c r="X4" s="1">
        <f t="shared" ref="X4:X22" si="3">STDEV(R4:V4)</f>
        <v>4.4341989129943173E-2</v>
      </c>
    </row>
    <row r="5" spans="1:24" x14ac:dyDescent="0.2">
      <c r="F5">
        <f t="shared" ref="F5:F22" si="4">F4+1</f>
        <v>147</v>
      </c>
      <c r="G5">
        <v>0.61680000000000001</v>
      </c>
      <c r="H5">
        <v>0.59599999999999997</v>
      </c>
      <c r="I5">
        <v>0.70499999999999996</v>
      </c>
      <c r="J5">
        <v>0.6018</v>
      </c>
      <c r="K5">
        <v>0.62619999999999998</v>
      </c>
      <c r="L5" s="1">
        <f t="shared" si="0"/>
        <v>0.62915999999999994</v>
      </c>
      <c r="M5" s="1">
        <f t="shared" si="1"/>
        <v>4.404938138044618E-2</v>
      </c>
      <c r="Q5">
        <f t="shared" ref="Q5:Q16" si="5">Q4+1</f>
        <v>147</v>
      </c>
      <c r="R5">
        <v>0.61140000000000005</v>
      </c>
      <c r="S5">
        <v>0.59599999999999997</v>
      </c>
      <c r="T5">
        <v>0.70499999999999996</v>
      </c>
      <c r="U5">
        <v>0.6018</v>
      </c>
      <c r="V5">
        <v>0.62619999999999998</v>
      </c>
      <c r="W5" s="1">
        <f t="shared" si="2"/>
        <v>0.62807999999999997</v>
      </c>
      <c r="X5" s="1">
        <f t="shared" si="3"/>
        <v>4.4492156612149052E-2</v>
      </c>
    </row>
    <row r="6" spans="1:24" x14ac:dyDescent="0.2">
      <c r="F6">
        <f t="shared" si="4"/>
        <v>148</v>
      </c>
      <c r="G6">
        <v>0.61599999999999999</v>
      </c>
      <c r="H6">
        <v>0.60170000000000001</v>
      </c>
      <c r="I6">
        <v>0.71519999999999995</v>
      </c>
      <c r="J6">
        <v>0.61270000000000002</v>
      </c>
      <c r="K6">
        <v>0.66300000000000003</v>
      </c>
      <c r="L6" s="1">
        <f t="shared" si="0"/>
        <v>0.64172000000000007</v>
      </c>
      <c r="M6" s="1">
        <f t="shared" si="1"/>
        <v>4.7321844849921038E-2</v>
      </c>
      <c r="Q6">
        <f t="shared" si="5"/>
        <v>148</v>
      </c>
      <c r="R6">
        <v>0.62150000000000005</v>
      </c>
      <c r="S6">
        <v>0.60170000000000001</v>
      </c>
      <c r="T6">
        <v>0.71519999999999995</v>
      </c>
      <c r="U6">
        <v>0.61270000000000002</v>
      </c>
      <c r="V6">
        <v>0.66300000000000003</v>
      </c>
      <c r="W6" s="1">
        <f t="shared" si="2"/>
        <v>0.64282000000000006</v>
      </c>
      <c r="X6" s="1">
        <f t="shared" si="3"/>
        <v>4.6633432213380961E-2</v>
      </c>
    </row>
    <row r="7" spans="1:24" x14ac:dyDescent="0.2">
      <c r="F7">
        <f t="shared" si="4"/>
        <v>149</v>
      </c>
      <c r="G7">
        <v>0.62139999999999995</v>
      </c>
      <c r="H7">
        <v>0.59740000000000004</v>
      </c>
      <c r="I7">
        <v>0.68489999999999995</v>
      </c>
      <c r="J7">
        <v>0.60840000000000005</v>
      </c>
      <c r="K7">
        <v>0.73950000000000005</v>
      </c>
      <c r="L7" s="1">
        <f t="shared" si="0"/>
        <v>0.65032000000000001</v>
      </c>
      <c r="M7" s="1">
        <f t="shared" si="1"/>
        <v>6.0297238742748407E-2</v>
      </c>
      <c r="Q7">
        <f t="shared" si="5"/>
        <v>149</v>
      </c>
      <c r="R7">
        <v>0.62690000000000001</v>
      </c>
      <c r="S7">
        <v>0.59740000000000004</v>
      </c>
      <c r="T7">
        <v>0.68489999999999995</v>
      </c>
      <c r="U7">
        <v>0.60840000000000005</v>
      </c>
      <c r="V7">
        <v>0.73950000000000005</v>
      </c>
      <c r="W7" s="1">
        <f t="shared" si="2"/>
        <v>0.65142</v>
      </c>
      <c r="X7" s="1">
        <f t="shared" si="3"/>
        <v>5.9684813813900756E-2</v>
      </c>
    </row>
    <row r="8" spans="1:24" x14ac:dyDescent="0.2">
      <c r="F8">
        <f t="shared" si="4"/>
        <v>150</v>
      </c>
      <c r="G8">
        <v>0.63300000000000001</v>
      </c>
      <c r="H8">
        <v>0.60109999999999997</v>
      </c>
      <c r="I8">
        <v>0.68020000000000003</v>
      </c>
      <c r="J8">
        <v>0.62429999999999997</v>
      </c>
      <c r="K8">
        <v>0.77800000000000002</v>
      </c>
      <c r="L8" s="1">
        <f t="shared" si="0"/>
        <v>0.66331999999999991</v>
      </c>
      <c r="M8" s="1">
        <f t="shared" si="1"/>
        <v>7.0266684851357564E-2</v>
      </c>
      <c r="Q8">
        <f t="shared" si="5"/>
        <v>150</v>
      </c>
      <c r="R8">
        <v>0.63970000000000005</v>
      </c>
      <c r="S8">
        <v>0.60109999999999997</v>
      </c>
      <c r="T8">
        <v>0.68020000000000003</v>
      </c>
      <c r="U8">
        <v>0.62429999999999997</v>
      </c>
      <c r="V8">
        <v>0.77800000000000002</v>
      </c>
      <c r="W8" s="1">
        <f t="shared" si="2"/>
        <v>0.66466000000000003</v>
      </c>
      <c r="X8" s="1">
        <f t="shared" si="3"/>
        <v>6.9604690933873142E-2</v>
      </c>
    </row>
    <row r="9" spans="1:24" x14ac:dyDescent="0.2">
      <c r="F9">
        <f t="shared" si="4"/>
        <v>151</v>
      </c>
      <c r="G9">
        <v>0.68730000000000002</v>
      </c>
      <c r="H9">
        <v>0.66569999999999996</v>
      </c>
      <c r="I9">
        <v>0.71319999999999995</v>
      </c>
      <c r="J9">
        <v>0.67830000000000001</v>
      </c>
      <c r="K9">
        <v>0.69530000000000003</v>
      </c>
      <c r="L9" s="1">
        <f t="shared" si="0"/>
        <v>0.68796000000000002</v>
      </c>
      <c r="M9" s="1">
        <f t="shared" si="1"/>
        <v>1.7889885410477053E-2</v>
      </c>
      <c r="Q9">
        <f t="shared" si="5"/>
        <v>151</v>
      </c>
      <c r="R9">
        <v>0.68940000000000001</v>
      </c>
      <c r="S9">
        <v>0.66569999999999996</v>
      </c>
      <c r="T9">
        <v>0.71319999999999995</v>
      </c>
      <c r="U9">
        <v>0.67830000000000001</v>
      </c>
      <c r="V9">
        <v>0.69530000000000003</v>
      </c>
      <c r="W9" s="1">
        <f t="shared" si="2"/>
        <v>0.68837999999999999</v>
      </c>
      <c r="X9" s="1">
        <f t="shared" si="3"/>
        <v>1.7895166945295589E-2</v>
      </c>
    </row>
    <row r="10" spans="1:24" x14ac:dyDescent="0.2">
      <c r="F10">
        <f t="shared" si="4"/>
        <v>152</v>
      </c>
      <c r="G10">
        <v>0.63339999999999996</v>
      </c>
      <c r="H10">
        <v>0.59840000000000004</v>
      </c>
      <c r="I10">
        <v>0.62029999999999996</v>
      </c>
      <c r="J10">
        <v>0.63060000000000005</v>
      </c>
      <c r="K10">
        <v>0.58789999999999998</v>
      </c>
      <c r="L10" s="1">
        <f t="shared" si="0"/>
        <v>0.61412</v>
      </c>
      <c r="M10" s="1">
        <f t="shared" si="1"/>
        <v>2.0100422881123667E-2</v>
      </c>
      <c r="Q10">
        <f t="shared" si="5"/>
        <v>152</v>
      </c>
      <c r="R10">
        <v>0.64170000000000005</v>
      </c>
      <c r="S10">
        <v>0.59840000000000004</v>
      </c>
      <c r="T10">
        <v>0.62029999999999996</v>
      </c>
      <c r="U10">
        <v>0.63060000000000005</v>
      </c>
      <c r="V10">
        <v>0.58789999999999998</v>
      </c>
      <c r="W10" s="1">
        <f t="shared" si="2"/>
        <v>0.61577999999999988</v>
      </c>
      <c r="X10" s="1">
        <f t="shared" si="3"/>
        <v>2.2311813014634217E-2</v>
      </c>
    </row>
    <row r="11" spans="1:24" x14ac:dyDescent="0.2">
      <c r="F11">
        <f t="shared" si="4"/>
        <v>153</v>
      </c>
      <c r="G11">
        <v>0.67220000000000002</v>
      </c>
      <c r="H11">
        <v>0.65090000000000003</v>
      </c>
      <c r="I11">
        <v>0.63670000000000004</v>
      </c>
      <c r="J11">
        <v>0.7046</v>
      </c>
      <c r="K11">
        <v>0.63719999999999999</v>
      </c>
      <c r="L11" s="1">
        <f t="shared" si="0"/>
        <v>0.66032000000000002</v>
      </c>
      <c r="M11" s="1">
        <f t="shared" si="1"/>
        <v>2.8648856870737437E-2</v>
      </c>
      <c r="Q11">
        <f t="shared" si="5"/>
        <v>153</v>
      </c>
      <c r="R11">
        <v>0.68320000000000003</v>
      </c>
      <c r="S11">
        <v>0.65090000000000003</v>
      </c>
      <c r="T11">
        <v>0.63670000000000004</v>
      </c>
      <c r="U11">
        <v>0.7046</v>
      </c>
      <c r="V11">
        <v>0.63719999999999999</v>
      </c>
      <c r="W11" s="1">
        <f t="shared" si="2"/>
        <v>0.66252</v>
      </c>
      <c r="X11" s="1">
        <f t="shared" si="3"/>
        <v>3.0171128583465347E-2</v>
      </c>
    </row>
    <row r="12" spans="1:24" x14ac:dyDescent="0.2">
      <c r="F12">
        <f t="shared" si="4"/>
        <v>154</v>
      </c>
      <c r="G12">
        <v>0.57669999999999999</v>
      </c>
      <c r="H12">
        <v>0.55859999999999999</v>
      </c>
      <c r="I12">
        <v>0.57709999999999995</v>
      </c>
      <c r="J12">
        <v>0.59019999999999995</v>
      </c>
      <c r="K12">
        <v>0.56569999999999998</v>
      </c>
      <c r="L12" s="1">
        <f t="shared" si="0"/>
        <v>0.57366000000000006</v>
      </c>
      <c r="M12" s="1">
        <f t="shared" si="1"/>
        <v>1.2091443255459609E-2</v>
      </c>
      <c r="Q12">
        <f t="shared" si="5"/>
        <v>154</v>
      </c>
      <c r="R12">
        <v>0.58399999999999996</v>
      </c>
      <c r="S12">
        <v>0.55859999999999999</v>
      </c>
      <c r="T12">
        <v>0.57709999999999995</v>
      </c>
      <c r="U12">
        <v>0.59019999999999995</v>
      </c>
      <c r="V12">
        <v>0.56569999999999998</v>
      </c>
      <c r="W12" s="1">
        <f t="shared" si="2"/>
        <v>0.57511999999999996</v>
      </c>
      <c r="X12" s="1">
        <f t="shared" si="3"/>
        <v>1.2959822529649069E-2</v>
      </c>
    </row>
    <row r="13" spans="1:24" x14ac:dyDescent="0.2">
      <c r="F13">
        <f t="shared" si="4"/>
        <v>155</v>
      </c>
      <c r="G13">
        <v>0.51919999999999999</v>
      </c>
      <c r="H13">
        <v>0.50060000000000004</v>
      </c>
      <c r="I13">
        <v>0.55649999999999999</v>
      </c>
      <c r="J13">
        <v>0.54310000000000003</v>
      </c>
      <c r="K13">
        <v>0.50839999999999996</v>
      </c>
      <c r="L13" s="1">
        <f t="shared" si="0"/>
        <v>0.52556000000000003</v>
      </c>
      <c r="M13" s="1">
        <f t="shared" si="1"/>
        <v>2.3573565703982925E-2</v>
      </c>
      <c r="Q13">
        <f t="shared" si="5"/>
        <v>155</v>
      </c>
      <c r="R13">
        <v>0.52410000000000001</v>
      </c>
      <c r="S13">
        <v>0.50060000000000004</v>
      </c>
      <c r="T13">
        <v>0.55649999999999999</v>
      </c>
      <c r="U13">
        <v>0.54310000000000003</v>
      </c>
      <c r="V13">
        <v>0.50839999999999996</v>
      </c>
      <c r="W13" s="1">
        <f t="shared" si="2"/>
        <v>0.52654000000000001</v>
      </c>
      <c r="X13" s="1">
        <f t="shared" si="3"/>
        <v>2.3343800033413579E-2</v>
      </c>
    </row>
    <row r="14" spans="1:24" x14ac:dyDescent="0.2">
      <c r="F14">
        <f t="shared" si="4"/>
        <v>156</v>
      </c>
      <c r="G14">
        <v>0.48199999999999998</v>
      </c>
      <c r="H14">
        <v>0.46300000000000002</v>
      </c>
      <c r="I14">
        <v>0.52939999999999998</v>
      </c>
      <c r="J14">
        <v>0.48670000000000002</v>
      </c>
      <c r="K14">
        <v>0.4672</v>
      </c>
      <c r="L14" s="1">
        <f t="shared" si="0"/>
        <v>0.48566000000000004</v>
      </c>
      <c r="M14" s="1">
        <f t="shared" si="1"/>
        <v>2.637191688141003E-2</v>
      </c>
      <c r="Q14">
        <f t="shared" si="5"/>
        <v>156</v>
      </c>
      <c r="R14">
        <v>0.4869</v>
      </c>
      <c r="S14">
        <v>0.46300000000000002</v>
      </c>
      <c r="T14">
        <v>0.52939999999999998</v>
      </c>
      <c r="U14">
        <v>0.48670000000000002</v>
      </c>
      <c r="V14">
        <v>0.4672</v>
      </c>
      <c r="W14" s="1">
        <f t="shared" si="2"/>
        <v>0.48663999999999996</v>
      </c>
      <c r="X14" s="1">
        <f t="shared" si="3"/>
        <v>2.6292831722733848E-2</v>
      </c>
    </row>
    <row r="15" spans="1:24" x14ac:dyDescent="0.2">
      <c r="F15">
        <f t="shared" si="4"/>
        <v>157</v>
      </c>
      <c r="G15">
        <v>0.45100000000000001</v>
      </c>
      <c r="H15">
        <v>0.44479999999999997</v>
      </c>
      <c r="I15">
        <v>0.52569999999999995</v>
      </c>
      <c r="J15">
        <v>0.4602</v>
      </c>
      <c r="K15">
        <v>0.44190000000000002</v>
      </c>
      <c r="L15" s="1">
        <f t="shared" si="0"/>
        <v>0.46471999999999997</v>
      </c>
      <c r="M15" s="1">
        <f t="shared" si="1"/>
        <v>3.4802255674022023E-2</v>
      </c>
      <c r="Q15">
        <f t="shared" si="5"/>
        <v>157</v>
      </c>
      <c r="R15">
        <v>0.4536</v>
      </c>
      <c r="S15">
        <v>0.44479999999999997</v>
      </c>
      <c r="T15">
        <v>0.52569999999999995</v>
      </c>
      <c r="U15">
        <v>0.4602</v>
      </c>
      <c r="V15">
        <v>0.44190000000000002</v>
      </c>
      <c r="W15" s="1">
        <f t="shared" si="2"/>
        <v>0.46523999999999999</v>
      </c>
      <c r="X15" s="1">
        <f t="shared" si="3"/>
        <v>3.456462064018638E-2</v>
      </c>
    </row>
    <row r="16" spans="1:24" x14ac:dyDescent="0.2">
      <c r="F16">
        <f t="shared" si="4"/>
        <v>158</v>
      </c>
      <c r="G16">
        <v>0.54479999999999995</v>
      </c>
      <c r="H16">
        <v>0.52329999999999999</v>
      </c>
      <c r="I16">
        <v>0.62070000000000003</v>
      </c>
      <c r="J16">
        <v>0.5413</v>
      </c>
      <c r="K16">
        <v>0.53159999999999996</v>
      </c>
      <c r="L16" s="1">
        <f t="shared" si="0"/>
        <v>0.55233999999999994</v>
      </c>
      <c r="M16" s="1">
        <f t="shared" si="1"/>
        <v>3.9132122354914534E-2</v>
      </c>
      <c r="Q16">
        <f t="shared" si="5"/>
        <v>158</v>
      </c>
      <c r="R16">
        <v>0.55130000000000001</v>
      </c>
      <c r="S16">
        <v>0.52329999999999999</v>
      </c>
      <c r="T16">
        <v>0.62070000000000003</v>
      </c>
      <c r="U16">
        <v>0.5413</v>
      </c>
      <c r="V16">
        <v>0.53159999999999996</v>
      </c>
      <c r="W16" s="1">
        <f t="shared" si="2"/>
        <v>0.55364000000000002</v>
      </c>
      <c r="X16" s="1">
        <f t="shared" si="3"/>
        <v>3.8926443454289548E-2</v>
      </c>
    </row>
    <row r="17" spans="1:24" x14ac:dyDescent="0.2">
      <c r="F17">
        <f>F16+1</f>
        <v>159</v>
      </c>
      <c r="G17">
        <v>0.73919999999999997</v>
      </c>
      <c r="H17">
        <v>0.55489999999999995</v>
      </c>
      <c r="I17">
        <v>0.7107</v>
      </c>
      <c r="J17">
        <v>0.65059999999999996</v>
      </c>
      <c r="K17">
        <v>0.58409999999999995</v>
      </c>
      <c r="L17" s="1">
        <f t="shared" si="0"/>
        <v>0.64789999999999992</v>
      </c>
      <c r="M17" s="1">
        <f t="shared" si="1"/>
        <v>7.9066838813753107E-2</v>
      </c>
      <c r="Q17">
        <f>Q16+1</f>
        <v>159</v>
      </c>
      <c r="R17">
        <v>0.75470000000000004</v>
      </c>
      <c r="S17">
        <v>0.55489999999999995</v>
      </c>
      <c r="T17">
        <v>0.7107</v>
      </c>
      <c r="U17">
        <v>0.65059999999999996</v>
      </c>
      <c r="V17">
        <v>0.58409999999999995</v>
      </c>
      <c r="W17" s="1">
        <f t="shared" si="2"/>
        <v>0.65100000000000002</v>
      </c>
      <c r="X17" s="1">
        <f t="shared" si="3"/>
        <v>8.3708960093886856E-2</v>
      </c>
    </row>
    <row r="18" spans="1:24" x14ac:dyDescent="0.2">
      <c r="F18">
        <f t="shared" si="4"/>
        <v>160</v>
      </c>
      <c r="G18">
        <v>0.54649999999999999</v>
      </c>
      <c r="H18">
        <v>0.49370000000000003</v>
      </c>
      <c r="I18">
        <v>0.62060000000000004</v>
      </c>
      <c r="J18">
        <v>0.53669999999999995</v>
      </c>
      <c r="K18">
        <v>0.51539999999999997</v>
      </c>
      <c r="L18" s="1">
        <f t="shared" si="0"/>
        <v>0.54257999999999995</v>
      </c>
      <c r="M18" s="1">
        <f t="shared" si="1"/>
        <v>4.8127611617448891E-2</v>
      </c>
      <c r="Q18">
        <f t="shared" ref="Q18:Q22" si="6">Q17+1</f>
        <v>160</v>
      </c>
      <c r="R18">
        <v>0.55159999999999998</v>
      </c>
      <c r="S18">
        <v>0.49370000000000003</v>
      </c>
      <c r="T18">
        <v>0.62060000000000004</v>
      </c>
      <c r="U18">
        <v>0.53669999999999995</v>
      </c>
      <c r="V18">
        <v>0.51539999999999997</v>
      </c>
      <c r="W18" s="1">
        <f t="shared" si="2"/>
        <v>0.54360000000000008</v>
      </c>
      <c r="X18" s="1">
        <f t="shared" si="3"/>
        <v>4.8285246193842703E-2</v>
      </c>
    </row>
    <row r="19" spans="1:24" x14ac:dyDescent="0.2">
      <c r="F19">
        <f t="shared" si="4"/>
        <v>161</v>
      </c>
      <c r="G19">
        <v>0.54659999999999997</v>
      </c>
      <c r="H19">
        <v>0.51449999999999996</v>
      </c>
      <c r="I19">
        <v>0.622</v>
      </c>
      <c r="J19">
        <v>0.54320000000000002</v>
      </c>
      <c r="K19">
        <v>0.51439999999999997</v>
      </c>
      <c r="L19" s="1">
        <f t="shared" si="0"/>
        <v>0.54814000000000007</v>
      </c>
      <c r="M19" s="1">
        <f t="shared" si="1"/>
        <v>4.4023039422556927E-2</v>
      </c>
      <c r="Q19">
        <f t="shared" si="6"/>
        <v>161</v>
      </c>
      <c r="R19">
        <v>0.55069999999999997</v>
      </c>
      <c r="S19">
        <v>0.51449999999999996</v>
      </c>
      <c r="T19">
        <v>0.622</v>
      </c>
      <c r="U19">
        <v>0.54320000000000002</v>
      </c>
      <c r="V19">
        <v>0.51439999999999997</v>
      </c>
      <c r="W19" s="1">
        <f t="shared" si="2"/>
        <v>0.54895999999999989</v>
      </c>
      <c r="X19" s="1">
        <f t="shared" si="3"/>
        <v>4.4025367687277765E-2</v>
      </c>
    </row>
    <row r="20" spans="1:24" x14ac:dyDescent="0.2">
      <c r="F20">
        <f t="shared" si="4"/>
        <v>162</v>
      </c>
      <c r="G20">
        <v>0.4541</v>
      </c>
      <c r="H20">
        <v>0.438</v>
      </c>
      <c r="I20">
        <v>0.5262</v>
      </c>
      <c r="J20">
        <v>0.4526</v>
      </c>
      <c r="K20">
        <v>0.44119999999999998</v>
      </c>
      <c r="L20" s="1">
        <f t="shared" si="0"/>
        <v>0.46241999999999994</v>
      </c>
      <c r="M20" s="1">
        <f t="shared" si="1"/>
        <v>3.6332382250548891E-2</v>
      </c>
      <c r="Q20">
        <f t="shared" si="6"/>
        <v>162</v>
      </c>
      <c r="R20">
        <v>0.45639999999999997</v>
      </c>
      <c r="S20">
        <v>0.438</v>
      </c>
      <c r="T20">
        <v>0.5262</v>
      </c>
      <c r="U20">
        <v>0.4526</v>
      </c>
      <c r="V20">
        <v>0.44119999999999998</v>
      </c>
      <c r="W20" s="1">
        <f t="shared" si="2"/>
        <v>0.4628799999999999</v>
      </c>
      <c r="X20" s="1">
        <f t="shared" si="3"/>
        <v>3.6215079732067418E-2</v>
      </c>
    </row>
    <row r="21" spans="1:24" x14ac:dyDescent="0.2">
      <c r="F21">
        <f t="shared" si="4"/>
        <v>163</v>
      </c>
      <c r="G21">
        <v>0.44090000000000001</v>
      </c>
      <c r="H21">
        <v>0.42420000000000002</v>
      </c>
      <c r="I21">
        <v>0.47949999999999998</v>
      </c>
      <c r="J21">
        <v>0.43530000000000002</v>
      </c>
      <c r="K21">
        <v>0.4269</v>
      </c>
      <c r="L21" s="1">
        <f t="shared" si="0"/>
        <v>0.44135999999999997</v>
      </c>
      <c r="M21" s="1">
        <f t="shared" si="1"/>
        <v>2.2333562187882152E-2</v>
      </c>
      <c r="Q21">
        <f t="shared" si="6"/>
        <v>163</v>
      </c>
      <c r="R21">
        <v>0.4395</v>
      </c>
      <c r="S21">
        <v>0.42420000000000002</v>
      </c>
      <c r="T21">
        <v>0.47949999999999998</v>
      </c>
      <c r="U21">
        <v>0.43530000000000002</v>
      </c>
      <c r="V21">
        <v>0.4269</v>
      </c>
      <c r="W21" s="1">
        <f t="shared" si="2"/>
        <v>0.44108000000000003</v>
      </c>
      <c r="X21" s="1">
        <f t="shared" si="3"/>
        <v>2.2349541382319222E-2</v>
      </c>
    </row>
    <row r="22" spans="1:24" x14ac:dyDescent="0.2">
      <c r="F22">
        <f t="shared" si="4"/>
        <v>164</v>
      </c>
      <c r="G22">
        <v>0.36799999999999999</v>
      </c>
      <c r="H22">
        <v>0.36109999999999998</v>
      </c>
      <c r="I22">
        <v>0.37040000000000001</v>
      </c>
      <c r="J22">
        <v>0.37019999999999997</v>
      </c>
      <c r="K22">
        <v>0.36099999999999999</v>
      </c>
      <c r="L22" s="1">
        <f t="shared" si="0"/>
        <v>0.36614000000000002</v>
      </c>
      <c r="M22" s="1">
        <f t="shared" si="1"/>
        <v>4.7410969194902619E-3</v>
      </c>
      <c r="Q22">
        <f t="shared" si="6"/>
        <v>164</v>
      </c>
      <c r="R22">
        <v>0.36880000000000002</v>
      </c>
      <c r="S22">
        <v>0.36109999999999998</v>
      </c>
      <c r="T22">
        <v>0.37040000000000001</v>
      </c>
      <c r="U22">
        <v>0.37019999999999997</v>
      </c>
      <c r="V22">
        <v>0.36099999999999999</v>
      </c>
      <c r="W22" s="1">
        <f t="shared" si="2"/>
        <v>0.36629999999999996</v>
      </c>
      <c r="X22" s="1">
        <f t="shared" si="3"/>
        <v>4.8321837713398352E-3</v>
      </c>
    </row>
    <row r="25" spans="1:24" ht="19" x14ac:dyDescent="0.25">
      <c r="A25" s="27" t="s">
        <v>0</v>
      </c>
      <c r="B25" s="28"/>
      <c r="D25" s="40" t="s">
        <v>8</v>
      </c>
      <c r="E25" s="29"/>
      <c r="F25" t="s">
        <v>2</v>
      </c>
      <c r="G25">
        <v>1</v>
      </c>
      <c r="H25">
        <v>2</v>
      </c>
      <c r="I25">
        <v>3</v>
      </c>
      <c r="J25">
        <v>4</v>
      </c>
      <c r="K25">
        <v>5</v>
      </c>
      <c r="L25" t="s">
        <v>5</v>
      </c>
      <c r="M25" t="s">
        <v>4</v>
      </c>
    </row>
    <row r="26" spans="1:24" ht="19" x14ac:dyDescent="0.25">
      <c r="A26" s="30" t="s">
        <v>3</v>
      </c>
      <c r="B26" s="31"/>
      <c r="F26" t="s">
        <v>24</v>
      </c>
      <c r="G26">
        <v>0.5383</v>
      </c>
      <c r="H26">
        <v>0.54979999999999996</v>
      </c>
      <c r="I26">
        <v>0.57430000000000003</v>
      </c>
      <c r="J26">
        <v>0.56459999999999999</v>
      </c>
      <c r="K26">
        <v>0.55200000000000005</v>
      </c>
      <c r="L26" s="1">
        <f>AVERAGE(G26:K26)</f>
        <v>0.55579999999999996</v>
      </c>
      <c r="M26" s="1">
        <f>STDEV(G26:K26)</f>
        <v>1.3931798161041535E-2</v>
      </c>
    </row>
    <row r="27" spans="1:24" x14ac:dyDescent="0.2">
      <c r="P27" s="1"/>
      <c r="Q27" s="1"/>
    </row>
    <row r="28" spans="1:24" x14ac:dyDescent="0.2">
      <c r="F28">
        <f t="shared" ref="F28:F39" si="7">F27+1</f>
        <v>1</v>
      </c>
      <c r="G28">
        <v>0.62080000000000002</v>
      </c>
      <c r="H28">
        <v>0.61209999999999998</v>
      </c>
      <c r="I28">
        <v>0.6482</v>
      </c>
      <c r="J28">
        <v>0.64149999999999996</v>
      </c>
      <c r="K28">
        <v>0.62129999999999996</v>
      </c>
      <c r="L28" s="1">
        <f t="shared" ref="L28:L45" si="8">AVERAGE(G28:K28)</f>
        <v>0.62877999999999989</v>
      </c>
      <c r="M28" s="1">
        <f t="shared" ref="M28:M45" si="9">STDEV(G28:K28)</f>
        <v>1.5303496332537869E-2</v>
      </c>
      <c r="P28" s="1"/>
      <c r="Q28" s="1"/>
    </row>
    <row r="29" spans="1:24" x14ac:dyDescent="0.2">
      <c r="F29">
        <f t="shared" si="7"/>
        <v>2</v>
      </c>
      <c r="G29">
        <v>0.64500000000000002</v>
      </c>
      <c r="H29">
        <v>0.6109</v>
      </c>
      <c r="I29">
        <v>0.6361</v>
      </c>
      <c r="J29">
        <v>0.62749999999999995</v>
      </c>
      <c r="K29">
        <v>0.60399999999999998</v>
      </c>
      <c r="L29" s="1">
        <f t="shared" si="8"/>
        <v>0.62470000000000003</v>
      </c>
      <c r="M29" s="1">
        <f t="shared" si="9"/>
        <v>1.7094004797004132E-2</v>
      </c>
      <c r="P29" s="1"/>
      <c r="Q29" s="1"/>
    </row>
    <row r="30" spans="1:24" x14ac:dyDescent="0.2">
      <c r="F30">
        <f t="shared" si="7"/>
        <v>3</v>
      </c>
      <c r="G30">
        <v>0.59019999999999995</v>
      </c>
      <c r="H30">
        <v>0.59740000000000004</v>
      </c>
      <c r="I30">
        <v>0.622</v>
      </c>
      <c r="J30">
        <v>0.61309999999999998</v>
      </c>
      <c r="K30">
        <v>0.60429999999999995</v>
      </c>
      <c r="L30" s="1">
        <f t="shared" si="8"/>
        <v>0.60539999999999994</v>
      </c>
      <c r="M30" s="1">
        <f t="shared" si="9"/>
        <v>1.2560851881938588E-2</v>
      </c>
      <c r="P30" s="1"/>
      <c r="Q30" s="1"/>
    </row>
    <row r="31" spans="1:24" x14ac:dyDescent="0.2">
      <c r="F31">
        <f t="shared" si="7"/>
        <v>4</v>
      </c>
      <c r="G31">
        <v>0.62239999999999995</v>
      </c>
      <c r="H31">
        <v>0.61350000000000005</v>
      </c>
      <c r="I31">
        <v>0.65480000000000005</v>
      </c>
      <c r="J31">
        <v>0.64159999999999995</v>
      </c>
      <c r="K31">
        <v>0.62150000000000005</v>
      </c>
      <c r="L31" s="1">
        <f t="shared" si="8"/>
        <v>0.6307600000000001</v>
      </c>
      <c r="M31" s="1">
        <f t="shared" si="9"/>
        <v>1.6948244746875701E-2</v>
      </c>
      <c r="P31" s="1"/>
      <c r="Q31" s="1"/>
    </row>
    <row r="32" spans="1:24" x14ac:dyDescent="0.2">
      <c r="F32">
        <f t="shared" si="7"/>
        <v>5</v>
      </c>
      <c r="G32">
        <v>0.70140000000000002</v>
      </c>
      <c r="H32">
        <v>0.67320000000000002</v>
      </c>
      <c r="I32">
        <v>0.70540000000000003</v>
      </c>
      <c r="J32">
        <v>0.67969999999999997</v>
      </c>
      <c r="K32">
        <v>0.69689999999999996</v>
      </c>
      <c r="L32" s="1">
        <f t="shared" si="8"/>
        <v>0.69131999999999993</v>
      </c>
      <c r="M32" s="1">
        <f t="shared" si="9"/>
        <v>1.4092089979843309E-2</v>
      </c>
      <c r="P32" s="1"/>
      <c r="Q32" s="1"/>
    </row>
    <row r="33" spans="1:17" x14ac:dyDescent="0.2">
      <c r="F33">
        <f t="shared" si="7"/>
        <v>6</v>
      </c>
      <c r="G33">
        <v>0.58230000000000004</v>
      </c>
      <c r="H33">
        <v>0.63229999999999997</v>
      </c>
      <c r="I33">
        <v>0.63929999999999998</v>
      </c>
      <c r="J33">
        <v>0.5827</v>
      </c>
      <c r="K33">
        <v>0.65610000000000002</v>
      </c>
      <c r="L33" s="1">
        <f t="shared" si="8"/>
        <v>0.61853999999999998</v>
      </c>
      <c r="M33" s="1">
        <f t="shared" si="9"/>
        <v>3.4018054030176381E-2</v>
      </c>
      <c r="P33" s="1"/>
      <c r="Q33" s="1"/>
    </row>
    <row r="34" spans="1:17" x14ac:dyDescent="0.2">
      <c r="F34">
        <f t="shared" si="7"/>
        <v>7</v>
      </c>
      <c r="G34">
        <v>0.63090000000000002</v>
      </c>
      <c r="H34">
        <v>0.68820000000000003</v>
      </c>
      <c r="I34">
        <v>0.68910000000000005</v>
      </c>
      <c r="J34">
        <v>0.61829999999999996</v>
      </c>
      <c r="K34">
        <v>0.76449999999999996</v>
      </c>
      <c r="L34" s="1">
        <f t="shared" si="8"/>
        <v>0.67820000000000014</v>
      </c>
      <c r="M34" s="1">
        <f t="shared" si="9"/>
        <v>5.8077103922285926E-2</v>
      </c>
      <c r="P34" s="1"/>
      <c r="Q34" s="1"/>
    </row>
    <row r="35" spans="1:17" x14ac:dyDescent="0.2">
      <c r="F35">
        <f t="shared" si="7"/>
        <v>8</v>
      </c>
      <c r="G35">
        <v>0.58220000000000005</v>
      </c>
      <c r="H35">
        <v>0.5917</v>
      </c>
      <c r="I35">
        <v>0.62609999999999999</v>
      </c>
      <c r="J35">
        <v>0.56869999999999998</v>
      </c>
      <c r="K35">
        <v>0.60209999999999997</v>
      </c>
      <c r="L35" s="1">
        <f t="shared" si="8"/>
        <v>0.59416000000000013</v>
      </c>
      <c r="M35" s="1">
        <f t="shared" si="9"/>
        <v>2.1682435287577816E-2</v>
      </c>
      <c r="P35" s="1"/>
      <c r="Q35" s="1"/>
    </row>
    <row r="36" spans="1:17" x14ac:dyDescent="0.2">
      <c r="F36">
        <f t="shared" si="7"/>
        <v>9</v>
      </c>
      <c r="G36">
        <v>0.50849999999999995</v>
      </c>
      <c r="H36">
        <v>0.55549999999999999</v>
      </c>
      <c r="I36">
        <v>0.56699999999999995</v>
      </c>
      <c r="J36">
        <v>0.54949999999999999</v>
      </c>
      <c r="K36">
        <v>0.53700000000000003</v>
      </c>
      <c r="L36" s="1">
        <f t="shared" si="8"/>
        <v>0.54349999999999998</v>
      </c>
      <c r="M36" s="1">
        <f t="shared" si="9"/>
        <v>2.2357884515311371E-2</v>
      </c>
      <c r="P36" s="1"/>
      <c r="Q36" s="1"/>
    </row>
    <row r="37" spans="1:17" x14ac:dyDescent="0.2">
      <c r="F37">
        <f t="shared" si="7"/>
        <v>10</v>
      </c>
      <c r="G37">
        <v>0.48559999999999998</v>
      </c>
      <c r="H37">
        <v>0.48799999999999999</v>
      </c>
      <c r="I37">
        <v>0.5202</v>
      </c>
      <c r="J37">
        <v>0.5302</v>
      </c>
      <c r="K37">
        <v>0.48559999999999998</v>
      </c>
      <c r="L37" s="1">
        <f t="shared" si="8"/>
        <v>0.50191999999999992</v>
      </c>
      <c r="M37" s="1">
        <f t="shared" si="9"/>
        <v>2.1565991746265705E-2</v>
      </c>
      <c r="P37" s="1"/>
      <c r="Q37" s="1"/>
    </row>
    <row r="38" spans="1:17" x14ac:dyDescent="0.2">
      <c r="F38">
        <f t="shared" si="7"/>
        <v>11</v>
      </c>
      <c r="G38">
        <v>0.44829999999999998</v>
      </c>
      <c r="H38">
        <v>0.56689999999999996</v>
      </c>
      <c r="I38">
        <v>0.55300000000000005</v>
      </c>
      <c r="J38">
        <v>0.55120000000000002</v>
      </c>
      <c r="K38">
        <v>0.4788</v>
      </c>
      <c r="L38" s="1">
        <f t="shared" si="8"/>
        <v>0.5196400000000001</v>
      </c>
      <c r="M38" s="1">
        <f t="shared" si="9"/>
        <v>5.2677632824567971E-2</v>
      </c>
      <c r="P38" s="1"/>
      <c r="Q38" s="1"/>
    </row>
    <row r="39" spans="1:17" x14ac:dyDescent="0.2">
      <c r="F39">
        <f t="shared" si="7"/>
        <v>12</v>
      </c>
      <c r="G39">
        <v>0.54820000000000002</v>
      </c>
      <c r="H39">
        <v>0.68869999999999998</v>
      </c>
      <c r="I39">
        <v>0.6623</v>
      </c>
      <c r="J39">
        <v>0.66479999999999995</v>
      </c>
      <c r="K39">
        <v>0.56579999999999997</v>
      </c>
      <c r="L39" s="1">
        <f t="shared" si="8"/>
        <v>0.62595999999999996</v>
      </c>
      <c r="M39" s="1">
        <f t="shared" si="9"/>
        <v>6.4092300629638804E-2</v>
      </c>
      <c r="P39" s="1"/>
      <c r="Q39" s="1"/>
    </row>
    <row r="40" spans="1:17" x14ac:dyDescent="0.2">
      <c r="F40">
        <f>F39+1</f>
        <v>13</v>
      </c>
      <c r="G40">
        <v>0.63629999999999998</v>
      </c>
      <c r="H40">
        <v>0.62949999999999995</v>
      </c>
      <c r="I40">
        <v>0.7046</v>
      </c>
      <c r="J40">
        <v>0.68959999999999999</v>
      </c>
      <c r="K40">
        <v>0.68820000000000003</v>
      </c>
      <c r="L40" s="1">
        <f t="shared" si="8"/>
        <v>0.66964000000000001</v>
      </c>
      <c r="M40" s="1">
        <f t="shared" si="9"/>
        <v>3.4233945142212306E-2</v>
      </c>
      <c r="P40" s="1"/>
      <c r="Q40" s="1"/>
    </row>
    <row r="41" spans="1:17" x14ac:dyDescent="0.2">
      <c r="F41">
        <f t="shared" ref="F41:F45" si="10">F40+1</f>
        <v>14</v>
      </c>
      <c r="G41">
        <v>0.56369999999999998</v>
      </c>
      <c r="H41">
        <v>0.55310000000000004</v>
      </c>
      <c r="I41">
        <v>0.58819999999999995</v>
      </c>
      <c r="J41">
        <v>0.58479999999999999</v>
      </c>
      <c r="K41">
        <v>0.53649999999999998</v>
      </c>
      <c r="L41" s="1">
        <f t="shared" si="8"/>
        <v>0.56525999999999998</v>
      </c>
      <c r="M41" s="1">
        <f t="shared" si="9"/>
        <v>2.1711126179910598E-2</v>
      </c>
      <c r="P41" s="1"/>
      <c r="Q41" s="1"/>
    </row>
    <row r="42" spans="1:17" x14ac:dyDescent="0.2">
      <c r="F42">
        <f t="shared" si="10"/>
        <v>15</v>
      </c>
      <c r="G42">
        <v>0.56610000000000005</v>
      </c>
      <c r="H42">
        <v>0.5575</v>
      </c>
      <c r="I42">
        <v>0.5887</v>
      </c>
      <c r="J42">
        <v>0.58479999999999999</v>
      </c>
      <c r="K42">
        <v>0.54200000000000004</v>
      </c>
      <c r="L42" s="1">
        <f t="shared" si="8"/>
        <v>0.56781999999999999</v>
      </c>
      <c r="M42" s="1">
        <f t="shared" si="9"/>
        <v>1.936767926211087E-2</v>
      </c>
      <c r="P42" s="1"/>
      <c r="Q42" s="1"/>
    </row>
    <row r="43" spans="1:17" x14ac:dyDescent="0.2">
      <c r="F43">
        <f t="shared" si="10"/>
        <v>16</v>
      </c>
      <c r="G43">
        <v>0.46260000000000001</v>
      </c>
      <c r="H43">
        <v>0.47270000000000001</v>
      </c>
      <c r="I43">
        <v>0.49320000000000003</v>
      </c>
      <c r="J43">
        <v>0.4844</v>
      </c>
      <c r="K43">
        <v>0.47810000000000002</v>
      </c>
      <c r="L43" s="1">
        <f t="shared" si="8"/>
        <v>0.47820000000000001</v>
      </c>
      <c r="M43" s="1">
        <f t="shared" si="9"/>
        <v>1.1587277505954542E-2</v>
      </c>
      <c r="P43" s="1"/>
      <c r="Q43" s="1"/>
    </row>
    <row r="44" spans="1:17" x14ac:dyDescent="0.2">
      <c r="F44">
        <f t="shared" si="10"/>
        <v>17</v>
      </c>
      <c r="G44">
        <v>0.44030000000000002</v>
      </c>
      <c r="H44">
        <v>0.4526</v>
      </c>
      <c r="I44">
        <v>0.46450000000000002</v>
      </c>
      <c r="J44">
        <v>0.46489999999999998</v>
      </c>
      <c r="K44">
        <v>0.45900000000000002</v>
      </c>
      <c r="L44" s="1">
        <f t="shared" si="8"/>
        <v>0.45626000000000005</v>
      </c>
      <c r="M44" s="1">
        <f t="shared" si="9"/>
        <v>1.0224627132565757E-2</v>
      </c>
      <c r="P44" s="1"/>
      <c r="Q44" s="1"/>
    </row>
    <row r="45" spans="1:17" x14ac:dyDescent="0.2">
      <c r="F45">
        <f t="shared" si="10"/>
        <v>18</v>
      </c>
      <c r="G45">
        <v>0.372</v>
      </c>
      <c r="H45">
        <v>0.36620000000000003</v>
      </c>
      <c r="I45">
        <v>0.3775</v>
      </c>
      <c r="J45">
        <v>0.37909999999999999</v>
      </c>
      <c r="K45">
        <v>0.39079999999999998</v>
      </c>
      <c r="L45" s="1">
        <f t="shared" si="8"/>
        <v>0.37712000000000001</v>
      </c>
      <c r="M45" s="1">
        <f t="shared" si="9"/>
        <v>9.1742574631410757E-3</v>
      </c>
      <c r="P45" s="1"/>
      <c r="Q45" s="1"/>
    </row>
    <row r="46" spans="1:17" x14ac:dyDescent="0.2">
      <c r="P46" s="1"/>
      <c r="Q46" s="1"/>
    </row>
    <row r="48" spans="1:17" ht="19" x14ac:dyDescent="0.25">
      <c r="A48" s="27" t="s">
        <v>0</v>
      </c>
      <c r="B48" s="28"/>
      <c r="D48" s="40" t="s">
        <v>8</v>
      </c>
      <c r="E48" s="29"/>
      <c r="F48" t="s">
        <v>2</v>
      </c>
      <c r="G48">
        <v>1</v>
      </c>
      <c r="H48">
        <v>2</v>
      </c>
      <c r="I48">
        <v>3</v>
      </c>
      <c r="J48">
        <v>4</v>
      </c>
      <c r="K48">
        <v>5</v>
      </c>
      <c r="L48" t="s">
        <v>5</v>
      </c>
      <c r="M48" t="s">
        <v>4</v>
      </c>
    </row>
    <row r="49" spans="1:13" ht="19" x14ac:dyDescent="0.25">
      <c r="A49" s="32" t="s">
        <v>6</v>
      </c>
      <c r="B49" s="33"/>
      <c r="F49">
        <v>145</v>
      </c>
      <c r="G49">
        <v>0.68420000000000003</v>
      </c>
      <c r="H49">
        <v>0.54710000000000003</v>
      </c>
      <c r="I49">
        <v>0.59499999999999997</v>
      </c>
      <c r="J49">
        <v>0.59730000000000005</v>
      </c>
      <c r="K49">
        <v>0.57099999999999995</v>
      </c>
      <c r="L49" s="1">
        <f>AVERAGE(G49:K49)</f>
        <v>0.59892000000000001</v>
      </c>
      <c r="M49" s="1">
        <f>STDEV(G49:K49)</f>
        <v>5.1854382649878315E-2</v>
      </c>
    </row>
    <row r="50" spans="1:13" x14ac:dyDescent="0.2">
      <c r="F50">
        <f>F49+1</f>
        <v>146</v>
      </c>
      <c r="G50">
        <v>0.77849999999999997</v>
      </c>
      <c r="H50">
        <v>0.56030000000000002</v>
      </c>
      <c r="I50">
        <v>0.64790000000000003</v>
      </c>
      <c r="J50">
        <v>0.66120000000000001</v>
      </c>
      <c r="K50">
        <v>0.63139999999999996</v>
      </c>
      <c r="L50" s="1">
        <f t="shared" ref="L50:L68" si="11">AVERAGE(G50:K50)</f>
        <v>0.65586</v>
      </c>
      <c r="M50" s="1">
        <f t="shared" ref="M50:M68" si="12">STDEV(G50:K50)</f>
        <v>7.8839159051830601E-2</v>
      </c>
    </row>
    <row r="51" spans="1:13" x14ac:dyDescent="0.2">
      <c r="F51">
        <f t="shared" ref="F51:F62" si="13">F50+1</f>
        <v>147</v>
      </c>
      <c r="G51">
        <v>1.2636000000000001</v>
      </c>
      <c r="H51">
        <v>0.65210000000000001</v>
      </c>
      <c r="I51">
        <v>1.0215000000000001</v>
      </c>
      <c r="J51">
        <v>0.87209999999999999</v>
      </c>
      <c r="K51">
        <v>0.79690000000000005</v>
      </c>
      <c r="L51" s="1">
        <f t="shared" si="11"/>
        <v>0.92124000000000006</v>
      </c>
      <c r="M51" s="1">
        <f t="shared" si="12"/>
        <v>0.23322411539118307</v>
      </c>
    </row>
    <row r="52" spans="1:13" x14ac:dyDescent="0.2">
      <c r="F52">
        <f t="shared" si="13"/>
        <v>148</v>
      </c>
      <c r="G52">
        <v>1.2017</v>
      </c>
      <c r="H52">
        <v>0.67230000000000001</v>
      </c>
      <c r="I52">
        <v>1.0835999999999999</v>
      </c>
      <c r="J52">
        <v>0.8508</v>
      </c>
      <c r="K52">
        <v>0.81820000000000004</v>
      </c>
      <c r="L52" s="1">
        <f t="shared" si="11"/>
        <v>0.92531999999999992</v>
      </c>
      <c r="M52" s="1">
        <f t="shared" si="12"/>
        <v>0.21359161266304447</v>
      </c>
    </row>
    <row r="53" spans="1:13" x14ac:dyDescent="0.2">
      <c r="F53">
        <f t="shared" si="13"/>
        <v>149</v>
      </c>
      <c r="G53">
        <v>1.1878</v>
      </c>
      <c r="H53">
        <v>0.67090000000000005</v>
      </c>
      <c r="I53">
        <v>1.0548999999999999</v>
      </c>
      <c r="J53">
        <v>0.9042</v>
      </c>
      <c r="K53">
        <v>1.0709</v>
      </c>
      <c r="L53" s="1">
        <f t="shared" si="11"/>
        <v>0.97774000000000005</v>
      </c>
      <c r="M53" s="1">
        <f t="shared" si="12"/>
        <v>0.19894507533487696</v>
      </c>
    </row>
    <row r="54" spans="1:13" x14ac:dyDescent="0.2">
      <c r="F54">
        <f t="shared" si="13"/>
        <v>150</v>
      </c>
      <c r="G54">
        <v>0.86729999999999996</v>
      </c>
      <c r="H54">
        <v>0.64600000000000002</v>
      </c>
      <c r="I54">
        <v>0.89410000000000001</v>
      </c>
      <c r="J54">
        <v>0.76429999999999998</v>
      </c>
      <c r="K54">
        <v>1.4663999999999999</v>
      </c>
      <c r="L54" s="1">
        <f t="shared" si="11"/>
        <v>0.92761999999999989</v>
      </c>
      <c r="M54" s="1">
        <f t="shared" si="12"/>
        <v>0.31663434273622332</v>
      </c>
    </row>
    <row r="55" spans="1:13" x14ac:dyDescent="0.2">
      <c r="F55">
        <f t="shared" si="13"/>
        <v>151</v>
      </c>
      <c r="G55">
        <v>0.94540000000000002</v>
      </c>
      <c r="H55">
        <v>0.71340000000000003</v>
      </c>
      <c r="I55">
        <v>1.0263</v>
      </c>
      <c r="J55">
        <v>0.86339999999999995</v>
      </c>
      <c r="K55">
        <v>1.6016999999999999</v>
      </c>
      <c r="L55" s="1">
        <f t="shared" si="11"/>
        <v>1.0300400000000001</v>
      </c>
      <c r="M55" s="1">
        <f t="shared" si="12"/>
        <v>0.33985395834093224</v>
      </c>
    </row>
    <row r="56" spans="1:13" x14ac:dyDescent="0.2">
      <c r="F56">
        <f t="shared" si="13"/>
        <v>152</v>
      </c>
      <c r="G56">
        <v>0.78810000000000002</v>
      </c>
      <c r="H56">
        <v>0.61519999999999997</v>
      </c>
      <c r="I56">
        <v>0.85019999999999996</v>
      </c>
      <c r="J56">
        <v>0.71719999999999995</v>
      </c>
      <c r="K56">
        <v>1.4108000000000001</v>
      </c>
      <c r="L56" s="1">
        <f t="shared" si="11"/>
        <v>0.87629999999999997</v>
      </c>
      <c r="M56" s="1">
        <f t="shared" si="12"/>
        <v>0.31130239318065023</v>
      </c>
    </row>
    <row r="57" spans="1:13" x14ac:dyDescent="0.2">
      <c r="F57">
        <f t="shared" si="13"/>
        <v>153</v>
      </c>
      <c r="G57">
        <v>0.74619999999999997</v>
      </c>
      <c r="H57">
        <v>0.64070000000000005</v>
      </c>
      <c r="I57">
        <v>0.84509999999999996</v>
      </c>
      <c r="J57">
        <v>0.80269999999999997</v>
      </c>
      <c r="K57">
        <v>1.7710999999999999</v>
      </c>
      <c r="L57" s="1">
        <f t="shared" si="11"/>
        <v>0.9611599999999999</v>
      </c>
      <c r="M57" s="1">
        <f t="shared" si="12"/>
        <v>0.45920711884725862</v>
      </c>
    </row>
    <row r="58" spans="1:13" x14ac:dyDescent="0.2">
      <c r="F58">
        <f t="shared" si="13"/>
        <v>154</v>
      </c>
      <c r="G58">
        <v>0.66700000000000004</v>
      </c>
      <c r="H58">
        <v>0.5726</v>
      </c>
      <c r="I58">
        <v>0.82899999999999996</v>
      </c>
      <c r="J58">
        <v>0.82630000000000003</v>
      </c>
      <c r="K58">
        <v>1.39</v>
      </c>
      <c r="L58" s="1">
        <f t="shared" si="11"/>
        <v>0.85697999999999985</v>
      </c>
      <c r="M58" s="1">
        <f t="shared" si="12"/>
        <v>0.31733217926961022</v>
      </c>
    </row>
    <row r="59" spans="1:13" x14ac:dyDescent="0.2">
      <c r="F59">
        <f t="shared" si="13"/>
        <v>155</v>
      </c>
      <c r="G59">
        <v>0.62780000000000002</v>
      </c>
      <c r="H59">
        <v>0.52510000000000001</v>
      </c>
      <c r="I59">
        <v>0.75109999999999999</v>
      </c>
      <c r="J59">
        <v>0.74339999999999995</v>
      </c>
      <c r="K59">
        <v>1.2023999999999999</v>
      </c>
      <c r="L59" s="1">
        <f t="shared" si="11"/>
        <v>0.76995999999999998</v>
      </c>
      <c r="M59" s="1">
        <f t="shared" si="12"/>
        <v>0.25895529150801333</v>
      </c>
    </row>
    <row r="60" spans="1:13" x14ac:dyDescent="0.2">
      <c r="F60">
        <f t="shared" si="13"/>
        <v>156</v>
      </c>
      <c r="G60">
        <v>0.54879999999999995</v>
      </c>
      <c r="H60">
        <v>0.48780000000000001</v>
      </c>
      <c r="I60">
        <v>0.62380000000000002</v>
      </c>
      <c r="J60">
        <v>0.61729999999999996</v>
      </c>
      <c r="K60">
        <v>1.4181999999999999</v>
      </c>
      <c r="L60" s="1">
        <f t="shared" si="11"/>
        <v>0.73917999999999995</v>
      </c>
      <c r="M60" s="1">
        <f t="shared" si="12"/>
        <v>0.38362478022150742</v>
      </c>
    </row>
    <row r="61" spans="1:13" x14ac:dyDescent="0.2">
      <c r="F61">
        <f t="shared" si="13"/>
        <v>157</v>
      </c>
      <c r="G61">
        <v>0.60960000000000003</v>
      </c>
      <c r="H61">
        <v>0.46829999999999999</v>
      </c>
      <c r="I61">
        <v>0.63349999999999995</v>
      </c>
      <c r="J61">
        <v>0.50209999999999999</v>
      </c>
      <c r="K61">
        <v>1.2312000000000001</v>
      </c>
      <c r="L61" s="1">
        <f t="shared" si="11"/>
        <v>0.68894</v>
      </c>
      <c r="M61" s="1">
        <f t="shared" si="12"/>
        <v>0.31104884343138134</v>
      </c>
    </row>
    <row r="62" spans="1:13" x14ac:dyDescent="0.2">
      <c r="F62">
        <f t="shared" si="13"/>
        <v>158</v>
      </c>
      <c r="G62">
        <v>0.75560000000000005</v>
      </c>
      <c r="H62">
        <v>0.56779999999999997</v>
      </c>
      <c r="I62">
        <v>0.88170000000000004</v>
      </c>
      <c r="J62">
        <v>0.61929999999999996</v>
      </c>
      <c r="K62">
        <v>1.0276000000000001</v>
      </c>
      <c r="L62" s="1">
        <f t="shared" si="11"/>
        <v>0.77039999999999997</v>
      </c>
      <c r="M62" s="1">
        <f t="shared" si="12"/>
        <v>0.18883626505520643</v>
      </c>
    </row>
    <row r="63" spans="1:13" x14ac:dyDescent="0.2">
      <c r="F63">
        <f>F62+1</f>
        <v>159</v>
      </c>
      <c r="G63">
        <v>0.69510000000000005</v>
      </c>
      <c r="H63">
        <v>0.65569999999999995</v>
      </c>
      <c r="I63">
        <v>1.0613999999999999</v>
      </c>
      <c r="J63">
        <v>0.70140000000000002</v>
      </c>
      <c r="K63">
        <v>0.9153</v>
      </c>
      <c r="L63" s="1">
        <f t="shared" si="11"/>
        <v>0.80578000000000005</v>
      </c>
      <c r="M63" s="1">
        <f t="shared" si="12"/>
        <v>0.17536067689194154</v>
      </c>
    </row>
    <row r="64" spans="1:13" x14ac:dyDescent="0.2">
      <c r="F64">
        <f t="shared" ref="F64:F68" si="14">F63+1</f>
        <v>160</v>
      </c>
      <c r="G64">
        <v>0.61299999999999999</v>
      </c>
      <c r="H64">
        <v>0.55840000000000001</v>
      </c>
      <c r="I64">
        <v>0.74229999999999996</v>
      </c>
      <c r="J64">
        <v>0.59750000000000003</v>
      </c>
      <c r="K64">
        <v>0.80459999999999998</v>
      </c>
      <c r="L64" s="1">
        <f t="shared" si="11"/>
        <v>0.66316000000000008</v>
      </c>
      <c r="M64" s="1">
        <f t="shared" si="12"/>
        <v>0.10496467501021421</v>
      </c>
    </row>
    <row r="65" spans="1:24" x14ac:dyDescent="0.2">
      <c r="F65">
        <f t="shared" si="14"/>
        <v>161</v>
      </c>
      <c r="G65">
        <v>0.6179</v>
      </c>
      <c r="H65">
        <v>0.55330000000000001</v>
      </c>
      <c r="I65">
        <v>0.6714</v>
      </c>
      <c r="J65">
        <v>0.59360000000000002</v>
      </c>
      <c r="K65">
        <v>0.74629999999999996</v>
      </c>
      <c r="L65" s="1">
        <f t="shared" si="11"/>
        <v>0.63650000000000007</v>
      </c>
      <c r="M65" s="1">
        <f t="shared" si="12"/>
        <v>7.4804177690820595E-2</v>
      </c>
    </row>
    <row r="66" spans="1:24" x14ac:dyDescent="0.2">
      <c r="F66">
        <f t="shared" si="14"/>
        <v>162</v>
      </c>
      <c r="G66">
        <v>0.52769999999999995</v>
      </c>
      <c r="H66">
        <v>0.4622</v>
      </c>
      <c r="I66">
        <v>0.51639999999999997</v>
      </c>
      <c r="J66">
        <v>0.4859</v>
      </c>
      <c r="K66">
        <v>0.56320000000000003</v>
      </c>
      <c r="L66" s="1">
        <f t="shared" si="11"/>
        <v>0.51107999999999998</v>
      </c>
      <c r="M66" s="1">
        <f t="shared" si="12"/>
        <v>3.8872573879278956E-2</v>
      </c>
    </row>
    <row r="67" spans="1:24" x14ac:dyDescent="0.2">
      <c r="F67">
        <f t="shared" si="14"/>
        <v>163</v>
      </c>
      <c r="G67">
        <v>0.47339999999999999</v>
      </c>
      <c r="H67">
        <v>0.44190000000000002</v>
      </c>
      <c r="I67">
        <v>0.46439999999999998</v>
      </c>
      <c r="J67">
        <v>0.46029999999999999</v>
      </c>
      <c r="K67">
        <v>0.48480000000000001</v>
      </c>
      <c r="L67" s="1">
        <f t="shared" si="11"/>
        <v>0.46495999999999993</v>
      </c>
      <c r="M67" s="1">
        <f t="shared" si="12"/>
        <v>1.5958164054802795E-2</v>
      </c>
    </row>
    <row r="68" spans="1:24" x14ac:dyDescent="0.2">
      <c r="F68">
        <f t="shared" si="14"/>
        <v>164</v>
      </c>
      <c r="G68">
        <v>0.37280000000000002</v>
      </c>
      <c r="H68">
        <v>0.37309999999999999</v>
      </c>
      <c r="I68">
        <v>0.38569999999999999</v>
      </c>
      <c r="J68">
        <v>0.38400000000000001</v>
      </c>
      <c r="K68">
        <v>0.3947</v>
      </c>
      <c r="L68" s="1">
        <f t="shared" si="11"/>
        <v>0.38206000000000001</v>
      </c>
      <c r="M68" s="1">
        <f t="shared" si="12"/>
        <v>9.2575914794291898E-3</v>
      </c>
    </row>
    <row r="73" spans="1:24" ht="19" x14ac:dyDescent="0.25">
      <c r="A73" s="27" t="s">
        <v>0</v>
      </c>
      <c r="B73" s="28"/>
      <c r="D73" s="40" t="s">
        <v>8</v>
      </c>
      <c r="E73" s="29"/>
      <c r="F73" t="s">
        <v>2</v>
      </c>
      <c r="G73">
        <v>1</v>
      </c>
      <c r="H73">
        <v>2</v>
      </c>
      <c r="I73">
        <v>3</v>
      </c>
      <c r="J73">
        <v>4</v>
      </c>
      <c r="K73">
        <v>5</v>
      </c>
      <c r="L73" t="s">
        <v>5</v>
      </c>
      <c r="M73" t="s">
        <v>4</v>
      </c>
      <c r="O73" s="40" t="s">
        <v>8</v>
      </c>
      <c r="P73" s="29"/>
      <c r="Q73" t="s">
        <v>2</v>
      </c>
      <c r="R73">
        <v>1</v>
      </c>
      <c r="S73">
        <v>2</v>
      </c>
      <c r="T73">
        <v>3</v>
      </c>
      <c r="U73">
        <v>4</v>
      </c>
      <c r="V73">
        <v>5</v>
      </c>
      <c r="W73" t="s">
        <v>5</v>
      </c>
      <c r="X73" t="s">
        <v>4</v>
      </c>
    </row>
    <row r="74" spans="1:24" ht="19" x14ac:dyDescent="0.25">
      <c r="A74" s="30" t="s">
        <v>9</v>
      </c>
      <c r="B74" s="31"/>
      <c r="D74" s="41" t="s">
        <v>12</v>
      </c>
      <c r="E74" s="41"/>
      <c r="F74">
        <v>145</v>
      </c>
      <c r="G74">
        <v>0.56879999999999997</v>
      </c>
      <c r="H74">
        <v>0.57330000000000003</v>
      </c>
      <c r="I74">
        <v>0.5393</v>
      </c>
      <c r="J74">
        <v>0.59279999999999999</v>
      </c>
      <c r="K74">
        <v>0.63070000000000004</v>
      </c>
      <c r="L74" s="1">
        <f>AVERAGE(G74:K74)</f>
        <v>0.58098000000000005</v>
      </c>
      <c r="M74" s="1">
        <f>STDEV(G74:K74)</f>
        <v>3.3750362961011263E-2</v>
      </c>
      <c r="O74" s="42" t="s">
        <v>13</v>
      </c>
      <c r="P74" s="41"/>
      <c r="Q74">
        <v>145</v>
      </c>
      <c r="R74">
        <v>0.54339999999999999</v>
      </c>
      <c r="S74">
        <v>0.5696</v>
      </c>
      <c r="T74">
        <v>0.53559999999999997</v>
      </c>
      <c r="U74">
        <v>0.59650000000000003</v>
      </c>
      <c r="V74">
        <v>0.6421</v>
      </c>
      <c r="W74" s="1">
        <f>AVERAGE(R74:V74)</f>
        <v>0.57743999999999995</v>
      </c>
      <c r="X74" s="1">
        <f>STDEV(R74:V74)</f>
        <v>4.3344469081994776E-2</v>
      </c>
    </row>
    <row r="75" spans="1:24" x14ac:dyDescent="0.2">
      <c r="F75">
        <f>F74+1</f>
        <v>146</v>
      </c>
      <c r="G75">
        <v>0.58089999999999997</v>
      </c>
      <c r="H75">
        <v>0.61899999999999999</v>
      </c>
      <c r="I75">
        <v>0.53400000000000003</v>
      </c>
      <c r="J75">
        <v>0.61099999999999999</v>
      </c>
      <c r="K75">
        <v>0.70479999999999998</v>
      </c>
      <c r="L75" s="1">
        <f t="shared" ref="L75:L93" si="15">AVERAGE(G75:K75)</f>
        <v>0.60994000000000004</v>
      </c>
      <c r="M75" s="1">
        <f t="shared" ref="M75:M93" si="16">STDEV(G75:K75)</f>
        <v>6.2633521376336487E-2</v>
      </c>
      <c r="Q75">
        <f>Q74+1</f>
        <v>146</v>
      </c>
      <c r="R75">
        <v>0.55930000000000002</v>
      </c>
      <c r="S75">
        <v>0.62160000000000004</v>
      </c>
      <c r="T75">
        <v>0.52959999999999996</v>
      </c>
      <c r="U75">
        <v>0.61109999999999998</v>
      </c>
      <c r="V75">
        <v>0.72740000000000005</v>
      </c>
      <c r="W75" s="1">
        <f t="shared" ref="W75:W93" si="17">AVERAGE(R75:V75)</f>
        <v>0.60980000000000012</v>
      </c>
      <c r="X75" s="1">
        <f t="shared" ref="X75:X93" si="18">STDEV(R75:V75)</f>
        <v>7.5751204610883013E-2</v>
      </c>
    </row>
    <row r="76" spans="1:24" x14ac:dyDescent="0.2">
      <c r="F76">
        <f t="shared" ref="F76:F87" si="19">F75+1</f>
        <v>147</v>
      </c>
      <c r="G76">
        <v>0.65200000000000002</v>
      </c>
      <c r="H76">
        <v>0.753</v>
      </c>
      <c r="I76">
        <v>0.60199999999999998</v>
      </c>
      <c r="J76">
        <v>0.76700000000000002</v>
      </c>
      <c r="K76">
        <v>1.1112</v>
      </c>
      <c r="L76" s="1">
        <f t="shared" si="15"/>
        <v>0.77704000000000006</v>
      </c>
      <c r="M76" s="1">
        <f t="shared" si="16"/>
        <v>0.19913289030192854</v>
      </c>
      <c r="Q76">
        <f t="shared" ref="Q76:Q87" si="20">Q75+1</f>
        <v>147</v>
      </c>
      <c r="R76">
        <v>0.628</v>
      </c>
      <c r="S76">
        <v>0.76619999999999999</v>
      </c>
      <c r="T76">
        <v>0.59799999999999998</v>
      </c>
      <c r="U76">
        <v>0.76200000000000001</v>
      </c>
      <c r="V76">
        <v>1.1769000000000001</v>
      </c>
      <c r="W76" s="1">
        <f t="shared" si="17"/>
        <v>0.78621999999999992</v>
      </c>
      <c r="X76" s="1">
        <f t="shared" si="18"/>
        <v>0.23134314772648917</v>
      </c>
    </row>
    <row r="77" spans="1:24" x14ac:dyDescent="0.2">
      <c r="F77">
        <f t="shared" si="19"/>
        <v>148</v>
      </c>
      <c r="G77">
        <v>0.69789999999999996</v>
      </c>
      <c r="H77">
        <v>0.69940000000000002</v>
      </c>
      <c r="I77">
        <v>0.60770000000000002</v>
      </c>
      <c r="J77">
        <v>0.75019999999999998</v>
      </c>
      <c r="K77">
        <v>0.878</v>
      </c>
      <c r="L77" s="1">
        <f t="shared" si="15"/>
        <v>0.72663999999999995</v>
      </c>
      <c r="M77" s="1">
        <f t="shared" si="16"/>
        <v>9.8969252801059462E-2</v>
      </c>
      <c r="Q77">
        <f t="shared" si="20"/>
        <v>148</v>
      </c>
      <c r="R77">
        <v>0.68669999999999998</v>
      </c>
      <c r="S77">
        <v>0.70469999999999999</v>
      </c>
      <c r="T77">
        <v>0.60680000000000001</v>
      </c>
      <c r="U77">
        <v>0.73319999999999996</v>
      </c>
      <c r="V77">
        <v>0.91520000000000001</v>
      </c>
      <c r="W77" s="1">
        <f t="shared" si="17"/>
        <v>0.72931999999999997</v>
      </c>
      <c r="X77" s="1">
        <f t="shared" si="18"/>
        <v>0.11401774861836211</v>
      </c>
    </row>
    <row r="78" spans="1:24" x14ac:dyDescent="0.2">
      <c r="F78">
        <f t="shared" si="19"/>
        <v>149</v>
      </c>
      <c r="G78">
        <v>0.75539999999999996</v>
      </c>
      <c r="H78">
        <v>0.66169999999999995</v>
      </c>
      <c r="I78">
        <v>0.6411</v>
      </c>
      <c r="J78">
        <v>0.97570000000000001</v>
      </c>
      <c r="K78">
        <v>0.81230000000000002</v>
      </c>
      <c r="L78" s="1">
        <f t="shared" si="15"/>
        <v>0.76924000000000003</v>
      </c>
      <c r="M78" s="1">
        <f t="shared" si="16"/>
        <v>0.13477402568744465</v>
      </c>
      <c r="Q78">
        <f t="shared" si="20"/>
        <v>149</v>
      </c>
      <c r="R78">
        <v>0.75719999999999998</v>
      </c>
      <c r="S78">
        <v>0.67030000000000001</v>
      </c>
      <c r="T78">
        <v>0.64900000000000002</v>
      </c>
      <c r="U78">
        <v>0.95409999999999995</v>
      </c>
      <c r="V78">
        <v>0.84670000000000001</v>
      </c>
      <c r="W78" s="1">
        <f t="shared" si="17"/>
        <v>0.77546000000000004</v>
      </c>
      <c r="X78" s="1">
        <f t="shared" si="18"/>
        <v>0.12685776680992006</v>
      </c>
    </row>
    <row r="79" spans="1:24" x14ac:dyDescent="0.2">
      <c r="F79">
        <f t="shared" si="19"/>
        <v>150</v>
      </c>
      <c r="G79">
        <v>0.76619999999999999</v>
      </c>
      <c r="H79">
        <v>0.67910000000000004</v>
      </c>
      <c r="I79">
        <v>0.62339999999999995</v>
      </c>
      <c r="J79">
        <v>1.2095</v>
      </c>
      <c r="K79">
        <v>0.73229999999999995</v>
      </c>
      <c r="L79" s="1">
        <f t="shared" si="15"/>
        <v>0.80210000000000004</v>
      </c>
      <c r="M79" s="1">
        <f t="shared" si="16"/>
        <v>0.23409309045762089</v>
      </c>
      <c r="Q79">
        <f t="shared" si="20"/>
        <v>150</v>
      </c>
      <c r="R79">
        <v>0.76259999999999994</v>
      </c>
      <c r="S79">
        <v>0.68869999999999998</v>
      </c>
      <c r="T79">
        <v>0.62450000000000006</v>
      </c>
      <c r="U79">
        <v>1.2475000000000001</v>
      </c>
      <c r="V79">
        <v>0.74680000000000002</v>
      </c>
      <c r="W79" s="1">
        <f t="shared" si="17"/>
        <v>0.81401999999999997</v>
      </c>
      <c r="X79" s="1">
        <f t="shared" si="18"/>
        <v>0.24833968067950787</v>
      </c>
    </row>
    <row r="80" spans="1:24" x14ac:dyDescent="0.2">
      <c r="F80">
        <f t="shared" si="19"/>
        <v>151</v>
      </c>
      <c r="G80">
        <v>0.97640000000000005</v>
      </c>
      <c r="H80">
        <v>0.84750000000000003</v>
      </c>
      <c r="I80">
        <v>0.74650000000000005</v>
      </c>
      <c r="J80">
        <v>1.5921000000000001</v>
      </c>
      <c r="K80">
        <v>0.85809999999999997</v>
      </c>
      <c r="L80" s="1">
        <f t="shared" si="15"/>
        <v>1.0041200000000001</v>
      </c>
      <c r="M80" s="1">
        <f t="shared" si="16"/>
        <v>0.33864015119297336</v>
      </c>
      <c r="Q80">
        <f t="shared" si="20"/>
        <v>151</v>
      </c>
      <c r="R80">
        <v>0.89770000000000005</v>
      </c>
      <c r="S80">
        <v>0.86160000000000003</v>
      </c>
      <c r="T80">
        <v>0.74860000000000004</v>
      </c>
      <c r="U80">
        <v>1.6626000000000001</v>
      </c>
      <c r="V80">
        <v>0.86960000000000004</v>
      </c>
      <c r="W80" s="1">
        <f t="shared" si="17"/>
        <v>1.0080200000000001</v>
      </c>
      <c r="X80" s="1">
        <f t="shared" si="18"/>
        <v>0.37031848725117633</v>
      </c>
    </row>
    <row r="81" spans="1:24" x14ac:dyDescent="0.2">
      <c r="F81">
        <f t="shared" si="19"/>
        <v>152</v>
      </c>
      <c r="G81">
        <v>1.0602</v>
      </c>
      <c r="H81">
        <v>1.1153</v>
      </c>
      <c r="I81">
        <v>0.72070000000000001</v>
      </c>
      <c r="J81">
        <v>1.4084000000000001</v>
      </c>
      <c r="K81">
        <v>0.84509999999999996</v>
      </c>
      <c r="L81" s="1">
        <f t="shared" si="15"/>
        <v>1.0299399999999999</v>
      </c>
      <c r="M81" s="1">
        <f t="shared" si="16"/>
        <v>0.26515522434981437</v>
      </c>
      <c r="Q81">
        <f t="shared" si="20"/>
        <v>152</v>
      </c>
      <c r="R81">
        <v>0.85009999999999997</v>
      </c>
      <c r="S81">
        <v>1.1708000000000001</v>
      </c>
      <c r="T81">
        <v>0.72250000000000003</v>
      </c>
      <c r="U81">
        <v>1.4744999999999999</v>
      </c>
      <c r="V81">
        <v>0.86919999999999997</v>
      </c>
      <c r="W81" s="1">
        <f t="shared" si="17"/>
        <v>1.01742</v>
      </c>
      <c r="X81" s="1">
        <f t="shared" si="18"/>
        <v>0.30388752360042631</v>
      </c>
    </row>
    <row r="82" spans="1:24" x14ac:dyDescent="0.2">
      <c r="F82">
        <f t="shared" si="19"/>
        <v>153</v>
      </c>
      <c r="G82">
        <v>1.5658000000000001</v>
      </c>
      <c r="H82">
        <v>1.8134999999999999</v>
      </c>
      <c r="I82">
        <v>0.94010000000000005</v>
      </c>
      <c r="J82">
        <v>1.9225000000000001</v>
      </c>
      <c r="K82">
        <v>1.1831</v>
      </c>
      <c r="L82" s="1">
        <f t="shared" si="15"/>
        <v>1.4850000000000001</v>
      </c>
      <c r="M82" s="1">
        <f t="shared" si="16"/>
        <v>0.41650533009794699</v>
      </c>
      <c r="Q82">
        <f t="shared" si="20"/>
        <v>153</v>
      </c>
      <c r="R82">
        <v>1.0458000000000001</v>
      </c>
      <c r="S82">
        <v>1.9275</v>
      </c>
      <c r="T82">
        <v>0.95879999999999999</v>
      </c>
      <c r="U82">
        <v>2.0146999999999999</v>
      </c>
      <c r="V82">
        <v>1.1967000000000001</v>
      </c>
      <c r="W82" s="1">
        <f t="shared" si="17"/>
        <v>1.4286999999999999</v>
      </c>
      <c r="X82" s="1">
        <f t="shared" si="18"/>
        <v>0.50334875086762654</v>
      </c>
    </row>
    <row r="83" spans="1:24" x14ac:dyDescent="0.2">
      <c r="F83">
        <f t="shared" si="19"/>
        <v>154</v>
      </c>
      <c r="G83">
        <v>1.0765</v>
      </c>
      <c r="H83">
        <v>1.3232999999999999</v>
      </c>
      <c r="I83">
        <v>0.96740000000000004</v>
      </c>
      <c r="J83">
        <v>1.2729999999999999</v>
      </c>
      <c r="K83">
        <v>0.95330000000000004</v>
      </c>
      <c r="L83" s="1">
        <f t="shared" si="15"/>
        <v>1.1187</v>
      </c>
      <c r="M83" s="1">
        <f t="shared" si="16"/>
        <v>0.17153668703807856</v>
      </c>
      <c r="Q83">
        <f t="shared" si="20"/>
        <v>154</v>
      </c>
      <c r="R83">
        <v>0.90190000000000003</v>
      </c>
      <c r="S83">
        <v>1.3614999999999999</v>
      </c>
      <c r="T83">
        <v>1.0042</v>
      </c>
      <c r="U83">
        <v>1.3038000000000001</v>
      </c>
      <c r="V83">
        <v>0.86260000000000003</v>
      </c>
      <c r="W83" s="1">
        <f t="shared" si="17"/>
        <v>1.0867999999999998</v>
      </c>
      <c r="X83" s="1">
        <f t="shared" si="18"/>
        <v>0.23120634723121322</v>
      </c>
    </row>
    <row r="84" spans="1:24" x14ac:dyDescent="0.2">
      <c r="F84">
        <f t="shared" si="19"/>
        <v>155</v>
      </c>
      <c r="G84">
        <v>0.86170000000000002</v>
      </c>
      <c r="H84">
        <v>1.0327999999999999</v>
      </c>
      <c r="I84">
        <v>0.89639999999999997</v>
      </c>
      <c r="J84">
        <v>0.87129999999999996</v>
      </c>
      <c r="K84">
        <v>0.8014</v>
      </c>
      <c r="L84" s="1">
        <f t="shared" si="15"/>
        <v>0.89271999999999996</v>
      </c>
      <c r="M84" s="1">
        <f t="shared" si="16"/>
        <v>8.572681610791337E-2</v>
      </c>
      <c r="Q84">
        <f t="shared" si="20"/>
        <v>155</v>
      </c>
      <c r="R84">
        <v>0.85399999999999998</v>
      </c>
      <c r="S84">
        <v>1.0366</v>
      </c>
      <c r="T84">
        <v>0.93079999999999996</v>
      </c>
      <c r="U84">
        <v>0.86339999999999995</v>
      </c>
      <c r="V84">
        <v>0.72409999999999997</v>
      </c>
      <c r="W84" s="1">
        <f t="shared" si="17"/>
        <v>0.88178000000000001</v>
      </c>
      <c r="X84" s="1">
        <f t="shared" si="18"/>
        <v>0.11439485128273864</v>
      </c>
    </row>
    <row r="85" spans="1:24" x14ac:dyDescent="0.2">
      <c r="F85">
        <f t="shared" si="19"/>
        <v>156</v>
      </c>
      <c r="G85">
        <v>0.66590000000000005</v>
      </c>
      <c r="H85">
        <v>0.62519999999999998</v>
      </c>
      <c r="I85">
        <v>0.73009999999999997</v>
      </c>
      <c r="J85">
        <v>0.61350000000000005</v>
      </c>
      <c r="K85">
        <v>0.65980000000000005</v>
      </c>
      <c r="L85" s="1">
        <f t="shared" si="15"/>
        <v>0.65890000000000015</v>
      </c>
      <c r="M85" s="1">
        <f t="shared" si="16"/>
        <v>4.5596326606427394E-2</v>
      </c>
      <c r="Q85">
        <f t="shared" si="20"/>
        <v>156</v>
      </c>
      <c r="R85">
        <v>0.66249999999999998</v>
      </c>
      <c r="S85">
        <v>0.629</v>
      </c>
      <c r="T85">
        <v>0.75109999999999999</v>
      </c>
      <c r="U85">
        <v>0.60940000000000005</v>
      </c>
      <c r="V85">
        <v>0.63649999999999995</v>
      </c>
      <c r="W85" s="1">
        <f t="shared" si="17"/>
        <v>0.65769999999999995</v>
      </c>
      <c r="X85" s="1">
        <f t="shared" si="18"/>
        <v>5.557117058331594E-2</v>
      </c>
    </row>
    <row r="86" spans="1:24" x14ac:dyDescent="0.2">
      <c r="F86">
        <f t="shared" si="19"/>
        <v>157</v>
      </c>
      <c r="G86">
        <v>0.56210000000000004</v>
      </c>
      <c r="H86">
        <v>0.55200000000000005</v>
      </c>
      <c r="I86">
        <v>0.51039999999999996</v>
      </c>
      <c r="J86">
        <v>0.50660000000000005</v>
      </c>
      <c r="K86">
        <v>0.52869999999999995</v>
      </c>
      <c r="L86" s="1">
        <f t="shared" si="15"/>
        <v>0.53195999999999999</v>
      </c>
      <c r="M86" s="1">
        <f t="shared" si="16"/>
        <v>2.4640474833087143E-2</v>
      </c>
      <c r="Q86">
        <f t="shared" si="20"/>
        <v>157</v>
      </c>
      <c r="R86">
        <v>0.55459999999999998</v>
      </c>
      <c r="S86">
        <v>0.55689999999999995</v>
      </c>
      <c r="T86">
        <v>0.51429999999999998</v>
      </c>
      <c r="U86">
        <v>0.51</v>
      </c>
      <c r="V86">
        <v>0.53359999999999996</v>
      </c>
      <c r="W86" s="1">
        <f t="shared" si="17"/>
        <v>0.53387999999999991</v>
      </c>
      <c r="X86" s="1">
        <f t="shared" si="18"/>
        <v>2.1868630501245372E-2</v>
      </c>
    </row>
    <row r="87" spans="1:24" x14ac:dyDescent="0.2">
      <c r="F87">
        <f t="shared" si="19"/>
        <v>158</v>
      </c>
      <c r="G87">
        <v>0.65839999999999999</v>
      </c>
      <c r="H87">
        <v>0.70979999999999999</v>
      </c>
      <c r="I87">
        <v>0.53690000000000004</v>
      </c>
      <c r="J87">
        <v>0.52439999999999998</v>
      </c>
      <c r="K87">
        <v>0.64029999999999998</v>
      </c>
      <c r="L87" s="1">
        <f t="shared" si="15"/>
        <v>0.61395999999999995</v>
      </c>
      <c r="M87" s="1">
        <f t="shared" si="16"/>
        <v>8.0332515210218683E-2</v>
      </c>
      <c r="Q87">
        <f t="shared" si="20"/>
        <v>158</v>
      </c>
      <c r="R87">
        <v>0.6462</v>
      </c>
      <c r="S87">
        <v>0.71630000000000005</v>
      </c>
      <c r="T87">
        <v>0.54100000000000004</v>
      </c>
      <c r="U87">
        <v>0.52400000000000002</v>
      </c>
      <c r="V87">
        <v>0.6381</v>
      </c>
      <c r="W87" s="1">
        <f t="shared" si="17"/>
        <v>0.61312000000000011</v>
      </c>
      <c r="X87" s="1">
        <f t="shared" si="18"/>
        <v>7.9856227058382426E-2</v>
      </c>
    </row>
    <row r="88" spans="1:24" x14ac:dyDescent="0.2">
      <c r="F88">
        <f>F87+1</f>
        <v>159</v>
      </c>
      <c r="G88">
        <v>0.68049999999999999</v>
      </c>
      <c r="H88">
        <v>1.0861000000000001</v>
      </c>
      <c r="I88">
        <v>0.73199999999999998</v>
      </c>
      <c r="J88">
        <v>0.64770000000000005</v>
      </c>
      <c r="K88">
        <v>0.95989999999999998</v>
      </c>
      <c r="L88" s="1">
        <f t="shared" si="15"/>
        <v>0.82123999999999986</v>
      </c>
      <c r="M88" s="1">
        <f t="shared" si="16"/>
        <v>0.19187565765359704</v>
      </c>
      <c r="Q88">
        <f>Q87+1</f>
        <v>159</v>
      </c>
      <c r="R88">
        <v>0.68320000000000003</v>
      </c>
      <c r="S88">
        <v>1.0242</v>
      </c>
      <c r="T88">
        <v>0.76049999999999995</v>
      </c>
      <c r="U88">
        <v>0.64649999999999996</v>
      </c>
      <c r="V88">
        <v>0.72460000000000002</v>
      </c>
      <c r="W88" s="1">
        <f t="shared" si="17"/>
        <v>0.76780000000000004</v>
      </c>
      <c r="X88" s="1">
        <f t="shared" si="18"/>
        <v>0.14960894024088206</v>
      </c>
    </row>
    <row r="89" spans="1:24" x14ac:dyDescent="0.2">
      <c r="F89">
        <f t="shared" ref="F89:F93" si="21">F88+1</f>
        <v>160</v>
      </c>
      <c r="G89">
        <v>0.63429999999999997</v>
      </c>
      <c r="H89">
        <v>0.64839999999999998</v>
      </c>
      <c r="I89">
        <v>0.54469999999999996</v>
      </c>
      <c r="J89">
        <v>0.55349999999999999</v>
      </c>
      <c r="K89">
        <v>0.62490000000000001</v>
      </c>
      <c r="L89" s="1">
        <f t="shared" si="15"/>
        <v>0.60115999999999992</v>
      </c>
      <c r="M89" s="1">
        <f t="shared" si="16"/>
        <v>4.8354606812588193E-2</v>
      </c>
      <c r="Q89">
        <f t="shared" ref="Q89:Q93" si="22">Q88+1</f>
        <v>160</v>
      </c>
      <c r="R89">
        <v>0.64039999999999997</v>
      </c>
      <c r="S89">
        <v>0.65380000000000005</v>
      </c>
      <c r="T89">
        <v>0.55030000000000001</v>
      </c>
      <c r="U89">
        <v>0.55100000000000005</v>
      </c>
      <c r="V89">
        <v>0.62409999999999999</v>
      </c>
      <c r="W89" s="1">
        <f t="shared" si="17"/>
        <v>0.60392000000000001</v>
      </c>
      <c r="X89" s="1">
        <f t="shared" si="18"/>
        <v>4.9753562686505166E-2</v>
      </c>
    </row>
    <row r="90" spans="1:24" x14ac:dyDescent="0.2">
      <c r="F90">
        <f t="shared" si="21"/>
        <v>161</v>
      </c>
      <c r="G90">
        <v>0.626</v>
      </c>
      <c r="H90">
        <v>0.59260000000000002</v>
      </c>
      <c r="I90">
        <v>0.55169999999999997</v>
      </c>
      <c r="J90">
        <v>0.55330000000000001</v>
      </c>
      <c r="K90">
        <v>0.6089</v>
      </c>
      <c r="L90" s="1">
        <f t="shared" si="15"/>
        <v>0.58650000000000002</v>
      </c>
      <c r="M90" s="1">
        <f t="shared" si="16"/>
        <v>3.3213325638966062E-2</v>
      </c>
      <c r="Q90">
        <f t="shared" si="22"/>
        <v>161</v>
      </c>
      <c r="R90">
        <v>0.63060000000000005</v>
      </c>
      <c r="S90">
        <v>0.59760000000000002</v>
      </c>
      <c r="T90">
        <v>0.55789999999999995</v>
      </c>
      <c r="U90">
        <v>0.54500000000000004</v>
      </c>
      <c r="V90">
        <v>0.61360000000000003</v>
      </c>
      <c r="W90" s="1">
        <f t="shared" si="17"/>
        <v>0.58894000000000002</v>
      </c>
      <c r="X90" s="1">
        <f t="shared" si="18"/>
        <v>3.6444725269920764E-2</v>
      </c>
    </row>
    <row r="91" spans="1:24" x14ac:dyDescent="0.2">
      <c r="F91">
        <f t="shared" si="21"/>
        <v>162</v>
      </c>
      <c r="G91">
        <v>0.499</v>
      </c>
      <c r="H91">
        <v>0.48570000000000002</v>
      </c>
      <c r="I91">
        <v>0.44779999999999998</v>
      </c>
      <c r="J91">
        <v>0.45040000000000002</v>
      </c>
      <c r="K91">
        <v>0.49409999999999998</v>
      </c>
      <c r="L91" s="1">
        <f t="shared" si="15"/>
        <v>0.47540000000000004</v>
      </c>
      <c r="M91" s="1">
        <f t="shared" si="16"/>
        <v>2.4492345743109212E-2</v>
      </c>
      <c r="Q91">
        <f t="shared" si="22"/>
        <v>162</v>
      </c>
      <c r="R91">
        <v>0.50519999999999998</v>
      </c>
      <c r="S91">
        <v>0.48499999999999999</v>
      </c>
      <c r="T91">
        <v>0.45050000000000001</v>
      </c>
      <c r="U91">
        <v>0.4491</v>
      </c>
      <c r="V91">
        <v>0.49719999999999998</v>
      </c>
      <c r="W91" s="1">
        <f t="shared" si="17"/>
        <v>0.47739999999999999</v>
      </c>
      <c r="X91" s="1">
        <f t="shared" si="18"/>
        <v>2.6206583142409073E-2</v>
      </c>
    </row>
    <row r="92" spans="1:24" x14ac:dyDescent="0.2">
      <c r="F92">
        <f t="shared" si="21"/>
        <v>163</v>
      </c>
      <c r="G92">
        <v>0.45689999999999997</v>
      </c>
      <c r="H92">
        <v>0.44259999999999999</v>
      </c>
      <c r="I92">
        <v>0.43969999999999998</v>
      </c>
      <c r="J92">
        <v>0.433</v>
      </c>
      <c r="K92">
        <v>0.44669999999999999</v>
      </c>
      <c r="L92" s="1">
        <f t="shared" si="15"/>
        <v>0.44378000000000001</v>
      </c>
      <c r="M92" s="1">
        <f t="shared" si="16"/>
        <v>8.8728236768235106E-3</v>
      </c>
      <c r="Q92">
        <f t="shared" si="22"/>
        <v>163</v>
      </c>
      <c r="R92">
        <v>0.46079999999999999</v>
      </c>
      <c r="S92">
        <v>0.44369999999999998</v>
      </c>
      <c r="T92">
        <v>0.44130000000000003</v>
      </c>
      <c r="U92">
        <v>0.43390000000000001</v>
      </c>
      <c r="V92">
        <v>0.44850000000000001</v>
      </c>
      <c r="W92" s="1">
        <f t="shared" si="17"/>
        <v>0.44564000000000004</v>
      </c>
      <c r="X92" s="1">
        <f t="shared" si="18"/>
        <v>9.9803807542598218E-3</v>
      </c>
    </row>
    <row r="93" spans="1:24" x14ac:dyDescent="0.2">
      <c r="F93">
        <f t="shared" si="21"/>
        <v>164</v>
      </c>
      <c r="G93">
        <v>0.38109999999999999</v>
      </c>
      <c r="H93">
        <v>0.38159999999999999</v>
      </c>
      <c r="I93">
        <v>0.36830000000000002</v>
      </c>
      <c r="J93">
        <v>0.3649</v>
      </c>
      <c r="K93">
        <v>0.37419999999999998</v>
      </c>
      <c r="L93" s="1">
        <f t="shared" si="15"/>
        <v>0.37401999999999996</v>
      </c>
      <c r="M93" s="1">
        <f t="shared" si="16"/>
        <v>7.475091972678323E-3</v>
      </c>
      <c r="Q93">
        <f t="shared" si="22"/>
        <v>164</v>
      </c>
      <c r="R93">
        <v>0.38300000000000001</v>
      </c>
      <c r="S93">
        <v>0.3841</v>
      </c>
      <c r="T93">
        <v>0.36849999999999999</v>
      </c>
      <c r="U93">
        <v>0.36580000000000001</v>
      </c>
      <c r="V93">
        <v>0.37409999999999999</v>
      </c>
      <c r="W93" s="1">
        <f t="shared" si="17"/>
        <v>0.37509999999999993</v>
      </c>
      <c r="X93" s="1">
        <f t="shared" si="18"/>
        <v>8.28341716926052E-3</v>
      </c>
    </row>
    <row r="96" spans="1:24" ht="19" x14ac:dyDescent="0.25">
      <c r="A96" s="38" t="s">
        <v>17</v>
      </c>
      <c r="B96" s="39"/>
      <c r="D96" s="40" t="s">
        <v>8</v>
      </c>
      <c r="E96" s="29"/>
      <c r="F96" t="s">
        <v>2</v>
      </c>
      <c r="G96">
        <v>1</v>
      </c>
      <c r="H96">
        <v>2</v>
      </c>
      <c r="I96">
        <v>3</v>
      </c>
      <c r="J96">
        <v>4</v>
      </c>
      <c r="K96">
        <v>5</v>
      </c>
      <c r="L96" t="s">
        <v>5</v>
      </c>
      <c r="M96" t="s">
        <v>4</v>
      </c>
      <c r="O96" s="40" t="s">
        <v>8</v>
      </c>
      <c r="P96" s="29"/>
      <c r="Q96" t="s">
        <v>2</v>
      </c>
      <c r="R96">
        <v>1</v>
      </c>
      <c r="S96">
        <v>2</v>
      </c>
      <c r="T96">
        <v>3</v>
      </c>
      <c r="U96">
        <v>4</v>
      </c>
      <c r="V96">
        <v>5</v>
      </c>
      <c r="W96" t="s">
        <v>5</v>
      </c>
      <c r="X96" t="s">
        <v>4</v>
      </c>
    </row>
    <row r="97" spans="4:24" x14ac:dyDescent="0.2">
      <c r="D97" s="41" t="s">
        <v>12</v>
      </c>
      <c r="E97" s="41"/>
      <c r="F97">
        <v>145</v>
      </c>
      <c r="G97">
        <v>0.57779999999999998</v>
      </c>
      <c r="H97">
        <v>0.5796</v>
      </c>
      <c r="I97">
        <v>0.5544</v>
      </c>
      <c r="J97">
        <v>0.58919999999999995</v>
      </c>
      <c r="K97">
        <v>0.6089</v>
      </c>
      <c r="L97" s="1">
        <f>AVERAGE(G97:K97)</f>
        <v>0.58198000000000005</v>
      </c>
      <c r="M97" s="1">
        <f>STDEV(G97:K97)</f>
        <v>1.9752265692826221E-2</v>
      </c>
      <c r="O97" s="42" t="s">
        <v>13</v>
      </c>
      <c r="P97" s="41"/>
      <c r="Q97">
        <v>145</v>
      </c>
      <c r="R97">
        <v>0.56820000000000004</v>
      </c>
      <c r="S97">
        <v>0.57630000000000003</v>
      </c>
      <c r="T97">
        <v>0.54090000000000005</v>
      </c>
      <c r="U97">
        <v>0.59399999999999997</v>
      </c>
      <c r="V97">
        <v>0.6</v>
      </c>
      <c r="W97" s="1">
        <f>AVERAGE(R97:V97)</f>
        <v>0.57587999999999995</v>
      </c>
      <c r="X97" s="1">
        <f>STDEV(R97:V97)</f>
        <v>2.3414034252985931E-2</v>
      </c>
    </row>
    <row r="98" spans="4:24" x14ac:dyDescent="0.2">
      <c r="F98">
        <f>F97+1</f>
        <v>146</v>
      </c>
      <c r="G98">
        <v>0.73380000000000001</v>
      </c>
      <c r="H98">
        <v>0.625</v>
      </c>
      <c r="I98">
        <v>0.55510000000000004</v>
      </c>
      <c r="J98">
        <v>0.65269999999999995</v>
      </c>
      <c r="K98">
        <v>0.67190000000000005</v>
      </c>
      <c r="L98" s="1">
        <f t="shared" ref="L98:L116" si="23">AVERAGE(G98:K98)</f>
        <v>0.64769999999999994</v>
      </c>
      <c r="M98" s="1">
        <f t="shared" ref="M98:M116" si="24">STDEV(G98:K98)</f>
        <v>6.5410052744207442E-2</v>
      </c>
      <c r="Q98">
        <f>Q97+1</f>
        <v>146</v>
      </c>
      <c r="R98">
        <v>0.72330000000000005</v>
      </c>
      <c r="S98">
        <v>0.62380000000000002</v>
      </c>
      <c r="T98">
        <v>0.54449999999999998</v>
      </c>
      <c r="U98">
        <v>0.66620000000000001</v>
      </c>
      <c r="V98">
        <v>0.64980000000000004</v>
      </c>
      <c r="W98" s="1">
        <f t="shared" ref="W98:W116" si="25">AVERAGE(R98:V98)</f>
        <v>0.64152000000000009</v>
      </c>
      <c r="X98" s="1">
        <f t="shared" ref="X98:X116" si="26">STDEV(R98:V98)</f>
        <v>6.5369159394931819E-2</v>
      </c>
    </row>
    <row r="99" spans="4:24" x14ac:dyDescent="0.2">
      <c r="F99">
        <f t="shared" ref="F99:F110" si="27">F98+1</f>
        <v>147</v>
      </c>
      <c r="G99">
        <v>0.96399999999999997</v>
      </c>
      <c r="H99">
        <v>0.74590000000000001</v>
      </c>
      <c r="I99">
        <v>0.65210000000000001</v>
      </c>
      <c r="J99">
        <v>0.84430000000000005</v>
      </c>
      <c r="K99">
        <v>0.86439999999999995</v>
      </c>
      <c r="L99" s="1">
        <f t="shared" si="23"/>
        <v>0.81414000000000009</v>
      </c>
      <c r="M99" s="1">
        <f t="shared" si="24"/>
        <v>0.11917148568344668</v>
      </c>
      <c r="Q99">
        <f t="shared" ref="Q99:Q110" si="28">Q98+1</f>
        <v>147</v>
      </c>
      <c r="R99">
        <v>0.93989999999999996</v>
      </c>
      <c r="S99">
        <v>0.74870000000000003</v>
      </c>
      <c r="T99">
        <v>0.63129999999999997</v>
      </c>
      <c r="U99">
        <v>0.86880000000000002</v>
      </c>
      <c r="V99">
        <v>0.81510000000000005</v>
      </c>
      <c r="W99" s="1">
        <f t="shared" si="25"/>
        <v>0.80076000000000003</v>
      </c>
      <c r="X99" s="1">
        <f t="shared" si="26"/>
        <v>0.11792153323290883</v>
      </c>
    </row>
    <row r="100" spans="4:24" x14ac:dyDescent="0.2">
      <c r="F100">
        <f t="shared" si="27"/>
        <v>148</v>
      </c>
      <c r="G100">
        <v>0.92669999999999997</v>
      </c>
      <c r="H100">
        <v>0.75460000000000005</v>
      </c>
      <c r="I100">
        <v>0.67930000000000001</v>
      </c>
      <c r="J100">
        <v>0.7944</v>
      </c>
      <c r="K100">
        <v>0.87660000000000005</v>
      </c>
      <c r="L100" s="1">
        <f t="shared" si="23"/>
        <v>0.80632000000000004</v>
      </c>
      <c r="M100" s="1">
        <f t="shared" si="24"/>
        <v>9.7956301481834721E-2</v>
      </c>
      <c r="Q100">
        <f t="shared" si="28"/>
        <v>148</v>
      </c>
      <c r="R100">
        <v>0.91800000000000004</v>
      </c>
      <c r="S100">
        <v>0.75690000000000002</v>
      </c>
      <c r="T100">
        <v>0.65759999999999996</v>
      </c>
      <c r="U100">
        <v>0.81269999999999998</v>
      </c>
      <c r="V100">
        <v>0.86099999999999999</v>
      </c>
      <c r="W100" s="1">
        <f t="shared" si="25"/>
        <v>0.80123999999999995</v>
      </c>
      <c r="X100" s="1">
        <f t="shared" si="26"/>
        <v>9.9917430911728916E-2</v>
      </c>
    </row>
    <row r="101" spans="4:24" x14ac:dyDescent="0.2">
      <c r="F101">
        <f t="shared" si="27"/>
        <v>149</v>
      </c>
      <c r="G101">
        <v>1.2523</v>
      </c>
      <c r="H101">
        <v>0.81320000000000003</v>
      </c>
      <c r="I101">
        <v>0.67989999999999995</v>
      </c>
      <c r="J101">
        <v>0.88619999999999999</v>
      </c>
      <c r="K101">
        <v>0.86229999999999996</v>
      </c>
      <c r="L101" s="1">
        <f t="shared" si="23"/>
        <v>0.89878000000000002</v>
      </c>
      <c r="M101" s="1">
        <f t="shared" si="24"/>
        <v>0.21313014099371297</v>
      </c>
      <c r="Q101">
        <f t="shared" si="28"/>
        <v>149</v>
      </c>
      <c r="R101">
        <v>1.2310000000000001</v>
      </c>
      <c r="S101">
        <v>0.82889999999999997</v>
      </c>
      <c r="T101">
        <v>0.6472</v>
      </c>
      <c r="U101">
        <v>0.91369999999999996</v>
      </c>
      <c r="V101">
        <v>0.84189999999999998</v>
      </c>
      <c r="W101" s="1">
        <f t="shared" si="25"/>
        <v>0.89254</v>
      </c>
      <c r="X101" s="1">
        <f t="shared" si="26"/>
        <v>0.21319538691069329</v>
      </c>
    </row>
    <row r="102" spans="4:24" x14ac:dyDescent="0.2">
      <c r="F102">
        <f t="shared" si="27"/>
        <v>150</v>
      </c>
      <c r="G102">
        <v>1.034</v>
      </c>
      <c r="H102">
        <v>0.84719999999999995</v>
      </c>
      <c r="I102">
        <v>0.7087</v>
      </c>
      <c r="J102">
        <v>0.78349999999999997</v>
      </c>
      <c r="K102">
        <v>0.80189999999999995</v>
      </c>
      <c r="L102" s="1">
        <f t="shared" si="23"/>
        <v>0.83506000000000002</v>
      </c>
      <c r="M102" s="1">
        <f t="shared" si="24"/>
        <v>0.12191120949281078</v>
      </c>
      <c r="Q102">
        <f t="shared" si="28"/>
        <v>150</v>
      </c>
      <c r="R102">
        <v>1.0532999999999999</v>
      </c>
      <c r="S102">
        <v>0.87250000000000005</v>
      </c>
      <c r="T102">
        <v>0.6704</v>
      </c>
      <c r="U102">
        <v>0.79459999999999997</v>
      </c>
      <c r="V102">
        <v>0.80310000000000004</v>
      </c>
      <c r="W102" s="1">
        <f t="shared" si="25"/>
        <v>0.83878000000000008</v>
      </c>
      <c r="X102" s="1">
        <f t="shared" si="26"/>
        <v>0.14029667494277898</v>
      </c>
    </row>
    <row r="103" spans="4:24" x14ac:dyDescent="0.2">
      <c r="F103">
        <f t="shared" si="27"/>
        <v>151</v>
      </c>
      <c r="G103">
        <v>0.91039999999999999</v>
      </c>
      <c r="H103">
        <v>0.87229999999999996</v>
      </c>
      <c r="I103">
        <v>0.81720000000000004</v>
      </c>
      <c r="J103">
        <v>0.82830000000000004</v>
      </c>
      <c r="K103">
        <v>0.81830000000000003</v>
      </c>
      <c r="L103" s="1">
        <f t="shared" si="23"/>
        <v>0.84930000000000005</v>
      </c>
      <c r="M103" s="1">
        <f t="shared" si="24"/>
        <v>4.0910328769150683E-2</v>
      </c>
      <c r="Q103">
        <f t="shared" si="28"/>
        <v>151</v>
      </c>
      <c r="R103">
        <v>0.91469999999999996</v>
      </c>
      <c r="S103">
        <v>0.874</v>
      </c>
      <c r="T103">
        <v>0.75580000000000003</v>
      </c>
      <c r="U103">
        <v>0.83909999999999996</v>
      </c>
      <c r="V103">
        <v>0.80289999999999995</v>
      </c>
      <c r="W103" s="1">
        <f t="shared" si="25"/>
        <v>0.83730000000000016</v>
      </c>
      <c r="X103" s="1">
        <f t="shared" si="26"/>
        <v>6.1576172339631488E-2</v>
      </c>
    </row>
    <row r="104" spans="4:24" x14ac:dyDescent="0.2">
      <c r="F104">
        <f t="shared" si="27"/>
        <v>152</v>
      </c>
      <c r="G104">
        <v>0.77590000000000003</v>
      </c>
      <c r="H104">
        <v>0.89119999999999999</v>
      </c>
      <c r="I104">
        <v>0.83069999999999999</v>
      </c>
      <c r="J104">
        <v>0.78149999999999997</v>
      </c>
      <c r="K104">
        <v>0.6956</v>
      </c>
      <c r="L104" s="1">
        <f t="shared" si="23"/>
        <v>0.79498000000000002</v>
      </c>
      <c r="M104" s="1">
        <f t="shared" si="24"/>
        <v>7.2381537701267443E-2</v>
      </c>
      <c r="Q104">
        <f t="shared" si="28"/>
        <v>152</v>
      </c>
      <c r="R104">
        <v>0.78039999999999998</v>
      </c>
      <c r="S104">
        <v>0.88870000000000005</v>
      </c>
      <c r="T104">
        <v>0.72240000000000004</v>
      </c>
      <c r="U104">
        <v>0.80020000000000002</v>
      </c>
      <c r="V104">
        <v>0.68030000000000002</v>
      </c>
      <c r="W104" s="1">
        <f t="shared" si="25"/>
        <v>0.77439999999999998</v>
      </c>
      <c r="X104" s="1">
        <f t="shared" si="26"/>
        <v>7.9569058056508379E-2</v>
      </c>
    </row>
    <row r="105" spans="4:24" x14ac:dyDescent="0.2">
      <c r="F105">
        <f t="shared" si="27"/>
        <v>153</v>
      </c>
      <c r="G105">
        <v>0.78510000000000002</v>
      </c>
      <c r="H105">
        <v>0.86460000000000004</v>
      </c>
      <c r="I105">
        <v>0.82150000000000001</v>
      </c>
      <c r="J105">
        <v>0.871</v>
      </c>
      <c r="K105">
        <v>0.74860000000000004</v>
      </c>
      <c r="L105" s="1">
        <f t="shared" si="23"/>
        <v>0.81816</v>
      </c>
      <c r="M105" s="1">
        <f t="shared" si="24"/>
        <v>5.2181059782261986E-2</v>
      </c>
      <c r="Q105">
        <f t="shared" si="28"/>
        <v>153</v>
      </c>
      <c r="R105">
        <v>0.79569999999999996</v>
      </c>
      <c r="S105">
        <v>0.86360000000000003</v>
      </c>
      <c r="T105">
        <v>0.75570000000000004</v>
      </c>
      <c r="U105">
        <v>0.89549999999999996</v>
      </c>
      <c r="V105">
        <v>0.74450000000000005</v>
      </c>
      <c r="W105" s="1">
        <f t="shared" si="25"/>
        <v>0.81100000000000017</v>
      </c>
      <c r="X105" s="1">
        <f t="shared" si="26"/>
        <v>6.6372886030366327E-2</v>
      </c>
    </row>
    <row r="106" spans="4:24" x14ac:dyDescent="0.2">
      <c r="F106">
        <f t="shared" si="27"/>
        <v>154</v>
      </c>
      <c r="G106">
        <v>0.68959999999999999</v>
      </c>
      <c r="H106">
        <v>0.84819999999999995</v>
      </c>
      <c r="I106">
        <v>0.6875</v>
      </c>
      <c r="J106">
        <v>0.80649999999999999</v>
      </c>
      <c r="K106">
        <v>0.60140000000000005</v>
      </c>
      <c r="L106" s="1">
        <f t="shared" si="23"/>
        <v>0.72663999999999995</v>
      </c>
      <c r="M106" s="1">
        <f t="shared" si="24"/>
        <v>9.9678748988939997E-2</v>
      </c>
      <c r="Q106">
        <f t="shared" si="28"/>
        <v>154</v>
      </c>
      <c r="R106">
        <v>0.69879999999999998</v>
      </c>
      <c r="S106">
        <v>0.84760000000000002</v>
      </c>
      <c r="T106">
        <v>0.63380000000000003</v>
      </c>
      <c r="U106">
        <v>0.84199999999999997</v>
      </c>
      <c r="V106">
        <v>0.60099999999999998</v>
      </c>
      <c r="W106" s="1">
        <f t="shared" si="25"/>
        <v>0.72464000000000006</v>
      </c>
      <c r="X106" s="1">
        <f t="shared" si="26"/>
        <v>0.11521609262598623</v>
      </c>
    </row>
    <row r="107" spans="4:24" x14ac:dyDescent="0.2">
      <c r="F107">
        <f t="shared" si="27"/>
        <v>155</v>
      </c>
      <c r="G107">
        <v>0.6452</v>
      </c>
      <c r="H107">
        <v>0.83860000000000001</v>
      </c>
      <c r="I107">
        <v>0.72729999999999995</v>
      </c>
      <c r="J107">
        <v>0.69369999999999998</v>
      </c>
      <c r="K107">
        <v>0.55410000000000004</v>
      </c>
      <c r="L107" s="1">
        <f t="shared" si="23"/>
        <v>0.69177999999999995</v>
      </c>
      <c r="M107" s="1">
        <f t="shared" si="24"/>
        <v>0.10481763687471722</v>
      </c>
      <c r="Q107">
        <f t="shared" si="28"/>
        <v>155</v>
      </c>
      <c r="R107">
        <v>0.64939999999999998</v>
      </c>
      <c r="S107">
        <v>0.82150000000000001</v>
      </c>
      <c r="T107">
        <v>0.6099</v>
      </c>
      <c r="U107">
        <v>0.71509999999999996</v>
      </c>
      <c r="V107">
        <v>0.54910000000000003</v>
      </c>
      <c r="W107" s="1">
        <f t="shared" si="25"/>
        <v>0.66900000000000004</v>
      </c>
      <c r="X107" s="1">
        <f t="shared" si="26"/>
        <v>0.10444429137104562</v>
      </c>
    </row>
    <row r="108" spans="4:24" x14ac:dyDescent="0.2">
      <c r="F108">
        <f t="shared" si="27"/>
        <v>156</v>
      </c>
      <c r="G108">
        <v>0.58799999999999997</v>
      </c>
      <c r="H108">
        <v>0.65669999999999995</v>
      </c>
      <c r="I108">
        <v>0.65429999999999999</v>
      </c>
      <c r="J108">
        <v>0.59109999999999996</v>
      </c>
      <c r="K108">
        <v>0.5071</v>
      </c>
      <c r="L108" s="1">
        <f t="shared" si="23"/>
        <v>0.59943999999999997</v>
      </c>
      <c r="M108" s="1">
        <f t="shared" si="24"/>
        <v>6.1268735909923905E-2</v>
      </c>
      <c r="Q108">
        <f t="shared" si="28"/>
        <v>156</v>
      </c>
      <c r="R108">
        <v>0.59009999999999996</v>
      </c>
      <c r="S108">
        <v>0.6431</v>
      </c>
      <c r="T108">
        <v>0.54959999999999998</v>
      </c>
      <c r="U108">
        <v>0.60580000000000001</v>
      </c>
      <c r="V108">
        <v>0.50080000000000002</v>
      </c>
      <c r="W108" s="1">
        <f t="shared" si="25"/>
        <v>0.57787999999999995</v>
      </c>
      <c r="X108" s="1">
        <f t="shared" si="26"/>
        <v>5.4597591521970995E-2</v>
      </c>
    </row>
    <row r="109" spans="4:24" x14ac:dyDescent="0.2">
      <c r="F109">
        <f t="shared" si="27"/>
        <v>157</v>
      </c>
      <c r="G109">
        <v>0.51419999999999999</v>
      </c>
      <c r="H109">
        <v>0.73240000000000005</v>
      </c>
      <c r="I109">
        <v>0.61819999999999997</v>
      </c>
      <c r="J109">
        <v>0.55620000000000003</v>
      </c>
      <c r="K109">
        <v>0.46800000000000003</v>
      </c>
      <c r="L109" s="1">
        <f t="shared" si="23"/>
        <v>0.57779999999999998</v>
      </c>
      <c r="M109" s="1">
        <f t="shared" si="24"/>
        <v>0.1025924948522067</v>
      </c>
      <c r="Q109">
        <f t="shared" si="28"/>
        <v>157</v>
      </c>
      <c r="R109">
        <v>0.51619999999999999</v>
      </c>
      <c r="S109">
        <v>0.72260000000000002</v>
      </c>
      <c r="T109">
        <v>0.51539999999999997</v>
      </c>
      <c r="U109">
        <v>0.57199999999999995</v>
      </c>
      <c r="V109">
        <v>0.46429999999999999</v>
      </c>
      <c r="W109" s="1">
        <f t="shared" si="25"/>
        <v>0.55810000000000004</v>
      </c>
      <c r="X109" s="1">
        <f t="shared" si="26"/>
        <v>9.9537430145649045E-2</v>
      </c>
    </row>
    <row r="110" spans="4:24" x14ac:dyDescent="0.2">
      <c r="F110">
        <f t="shared" si="27"/>
        <v>158</v>
      </c>
      <c r="G110">
        <v>0.71330000000000005</v>
      </c>
      <c r="H110">
        <v>1.0578000000000001</v>
      </c>
      <c r="I110">
        <v>0.83460000000000001</v>
      </c>
      <c r="J110">
        <v>0.84209999999999996</v>
      </c>
      <c r="K110">
        <v>0.62119999999999997</v>
      </c>
      <c r="L110" s="1">
        <f t="shared" si="23"/>
        <v>0.81379999999999997</v>
      </c>
      <c r="M110" s="1">
        <f t="shared" si="24"/>
        <v>0.16428978970100414</v>
      </c>
      <c r="Q110">
        <f t="shared" si="28"/>
        <v>158</v>
      </c>
      <c r="R110">
        <v>0.72560000000000002</v>
      </c>
      <c r="S110">
        <v>1.0509999999999999</v>
      </c>
      <c r="T110">
        <v>0.66059999999999997</v>
      </c>
      <c r="U110">
        <v>0.87250000000000005</v>
      </c>
      <c r="V110">
        <v>0.61750000000000005</v>
      </c>
      <c r="W110" s="1">
        <f t="shared" si="25"/>
        <v>0.78544000000000003</v>
      </c>
      <c r="X110" s="1">
        <f t="shared" si="26"/>
        <v>0.17710960730575892</v>
      </c>
    </row>
    <row r="111" spans="4:24" x14ac:dyDescent="0.2">
      <c r="F111">
        <f>F110+1</f>
        <v>159</v>
      </c>
      <c r="G111">
        <v>0.91910000000000003</v>
      </c>
      <c r="H111">
        <v>1.1173</v>
      </c>
      <c r="I111">
        <v>0.75109999999999999</v>
      </c>
      <c r="J111">
        <v>1.0371999999999999</v>
      </c>
      <c r="K111">
        <v>0.8286</v>
      </c>
      <c r="L111" s="1">
        <f t="shared" si="23"/>
        <v>0.93065999999999993</v>
      </c>
      <c r="M111" s="1">
        <f t="shared" si="24"/>
        <v>0.14914500662107369</v>
      </c>
      <c r="Q111">
        <f>Q110+1</f>
        <v>159</v>
      </c>
      <c r="R111">
        <v>0.94810000000000005</v>
      </c>
      <c r="S111">
        <v>1.1158999999999999</v>
      </c>
      <c r="T111">
        <v>0.70979999999999999</v>
      </c>
      <c r="U111">
        <v>1.042</v>
      </c>
      <c r="V111">
        <v>0.83699999999999997</v>
      </c>
      <c r="W111" s="1">
        <f t="shared" si="25"/>
        <v>0.93056000000000005</v>
      </c>
      <c r="X111" s="1">
        <f t="shared" si="26"/>
        <v>0.16168324897774669</v>
      </c>
    </row>
    <row r="112" spans="4:24" x14ac:dyDescent="0.2">
      <c r="F112">
        <f t="shared" ref="F112:F116" si="29">F111+1</f>
        <v>160</v>
      </c>
      <c r="G112">
        <v>0.70340000000000003</v>
      </c>
      <c r="H112">
        <v>0.66490000000000005</v>
      </c>
      <c r="I112">
        <v>0.64759999999999995</v>
      </c>
      <c r="J112">
        <v>0.75019999999999998</v>
      </c>
      <c r="K112">
        <v>0.7712</v>
      </c>
      <c r="L112" s="1">
        <f t="shared" si="23"/>
        <v>0.70745999999999998</v>
      </c>
      <c r="M112" s="1">
        <f t="shared" si="24"/>
        <v>5.3152027242617937E-2</v>
      </c>
      <c r="Q112">
        <f t="shared" ref="Q112:Q116" si="30">Q111+1</f>
        <v>160</v>
      </c>
      <c r="R112">
        <v>0.71789999999999998</v>
      </c>
      <c r="S112">
        <v>0.65849999999999997</v>
      </c>
      <c r="T112">
        <v>0.59</v>
      </c>
      <c r="U112">
        <v>0.77100000000000002</v>
      </c>
      <c r="V112">
        <v>0.79459999999999997</v>
      </c>
      <c r="W112" s="1">
        <f t="shared" si="25"/>
        <v>0.70639999999999992</v>
      </c>
      <c r="X112" s="1">
        <f t="shared" si="26"/>
        <v>8.3558392756204469E-2</v>
      </c>
    </row>
    <row r="113" spans="6:24" x14ac:dyDescent="0.2">
      <c r="F113">
        <f t="shared" si="29"/>
        <v>161</v>
      </c>
      <c r="G113">
        <v>0.64670000000000005</v>
      </c>
      <c r="H113">
        <v>0.65959999999999996</v>
      </c>
      <c r="I113">
        <v>0.62909999999999999</v>
      </c>
      <c r="J113">
        <v>0.66669999999999996</v>
      </c>
      <c r="K113">
        <v>0.7429</v>
      </c>
      <c r="L113" s="1">
        <f t="shared" si="23"/>
        <v>0.66900000000000004</v>
      </c>
      <c r="M113" s="1">
        <f t="shared" si="24"/>
        <v>4.3715443495405598E-2</v>
      </c>
      <c r="Q113">
        <f t="shared" si="30"/>
        <v>161</v>
      </c>
      <c r="R113">
        <v>0.65159999999999996</v>
      </c>
      <c r="S113">
        <v>0.65710000000000002</v>
      </c>
      <c r="T113">
        <v>0.58350000000000002</v>
      </c>
      <c r="U113">
        <v>0.68369999999999997</v>
      </c>
      <c r="V113">
        <v>0.76280000000000003</v>
      </c>
      <c r="W113" s="1">
        <f t="shared" si="25"/>
        <v>0.66774</v>
      </c>
      <c r="X113" s="1">
        <f t="shared" si="26"/>
        <v>6.4732549772120063E-2</v>
      </c>
    </row>
    <row r="114" spans="6:24" x14ac:dyDescent="0.2">
      <c r="F114">
        <f t="shared" si="29"/>
        <v>162</v>
      </c>
      <c r="G114">
        <v>0.53269999999999995</v>
      </c>
      <c r="H114">
        <v>0.55910000000000004</v>
      </c>
      <c r="I114">
        <v>0.52200000000000002</v>
      </c>
      <c r="J114">
        <v>0.54859999999999998</v>
      </c>
      <c r="K114">
        <v>0.57199999999999995</v>
      </c>
      <c r="L114" s="1">
        <f t="shared" si="23"/>
        <v>0.54688000000000003</v>
      </c>
      <c r="M114" s="1">
        <f t="shared" si="24"/>
        <v>2.0021163802336761E-2</v>
      </c>
      <c r="Q114">
        <f t="shared" si="30"/>
        <v>162</v>
      </c>
      <c r="R114">
        <v>0.53620000000000001</v>
      </c>
      <c r="S114">
        <v>0.55869999999999997</v>
      </c>
      <c r="T114">
        <v>0.47939999999999999</v>
      </c>
      <c r="U114">
        <v>0.56379999999999997</v>
      </c>
      <c r="V114">
        <v>0.58320000000000005</v>
      </c>
      <c r="W114" s="1">
        <f t="shared" si="25"/>
        <v>0.54426000000000008</v>
      </c>
      <c r="X114" s="1">
        <f t="shared" si="26"/>
        <v>3.9932543119616123E-2</v>
      </c>
    </row>
    <row r="115" spans="6:24" x14ac:dyDescent="0.2">
      <c r="F115">
        <f t="shared" si="29"/>
        <v>163</v>
      </c>
      <c r="G115">
        <v>0.46029999999999999</v>
      </c>
      <c r="H115">
        <v>0.51800000000000002</v>
      </c>
      <c r="I115">
        <v>0.48060000000000003</v>
      </c>
      <c r="J115">
        <v>0.48759999999999998</v>
      </c>
      <c r="K115">
        <v>0.4708</v>
      </c>
      <c r="L115" s="1">
        <f t="shared" si="23"/>
        <v>0.48346</v>
      </c>
      <c r="M115" s="1">
        <f t="shared" si="24"/>
        <v>2.1880310783898849E-2</v>
      </c>
      <c r="Q115">
        <f t="shared" si="30"/>
        <v>163</v>
      </c>
      <c r="R115">
        <v>0.46039999999999998</v>
      </c>
      <c r="S115">
        <v>0.51829999999999998</v>
      </c>
      <c r="T115">
        <v>0.45229999999999998</v>
      </c>
      <c r="U115">
        <v>0.49459999999999998</v>
      </c>
      <c r="V115">
        <v>0.4713</v>
      </c>
      <c r="W115" s="1">
        <f t="shared" si="25"/>
        <v>0.47937999999999992</v>
      </c>
      <c r="X115" s="1">
        <f t="shared" si="26"/>
        <v>2.6950269015354932E-2</v>
      </c>
    </row>
    <row r="116" spans="6:24" x14ac:dyDescent="0.2">
      <c r="F116">
        <f t="shared" si="29"/>
        <v>164</v>
      </c>
      <c r="G116">
        <v>0.38219999999999998</v>
      </c>
      <c r="H116">
        <v>0.41930000000000001</v>
      </c>
      <c r="I116">
        <v>0.40060000000000001</v>
      </c>
      <c r="J116">
        <v>0.39889999999999998</v>
      </c>
      <c r="K116">
        <v>0.39290000000000003</v>
      </c>
      <c r="L116" s="1">
        <f t="shared" si="23"/>
        <v>0.39878000000000002</v>
      </c>
      <c r="M116" s="1">
        <f t="shared" si="24"/>
        <v>1.3544999077150214E-2</v>
      </c>
      <c r="Q116">
        <f t="shared" si="30"/>
        <v>164</v>
      </c>
      <c r="R116">
        <v>0.38080000000000003</v>
      </c>
      <c r="S116">
        <v>0.41549999999999998</v>
      </c>
      <c r="T116">
        <v>0.38059999999999999</v>
      </c>
      <c r="U116">
        <v>0.4017</v>
      </c>
      <c r="V116">
        <v>0.3916</v>
      </c>
      <c r="W116" s="1">
        <f t="shared" si="25"/>
        <v>0.39404</v>
      </c>
      <c r="X116" s="1">
        <f t="shared" si="26"/>
        <v>1.4841596949115674E-2</v>
      </c>
    </row>
  </sheetData>
  <mergeCells count="23">
    <mergeCell ref="O2:P2"/>
    <mergeCell ref="O3:P3"/>
    <mergeCell ref="D3:E3"/>
    <mergeCell ref="A73:B73"/>
    <mergeCell ref="A74:B74"/>
    <mergeCell ref="D73:E73"/>
    <mergeCell ref="D74:E74"/>
    <mergeCell ref="O73:P73"/>
    <mergeCell ref="O74:P74"/>
    <mergeCell ref="A2:B2"/>
    <mergeCell ref="D2:E2"/>
    <mergeCell ref="A3:B3"/>
    <mergeCell ref="A25:B25"/>
    <mergeCell ref="A26:B26"/>
    <mergeCell ref="D25:E25"/>
    <mergeCell ref="A48:B48"/>
    <mergeCell ref="A49:B49"/>
    <mergeCell ref="D48:E48"/>
    <mergeCell ref="A96:B96"/>
    <mergeCell ref="D96:E96"/>
    <mergeCell ref="D97:E97"/>
    <mergeCell ref="O96:P96"/>
    <mergeCell ref="O97:P9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5360-D3E1-47C7-BC6E-9FCE1AFC8D23}">
  <dimension ref="A2:M24"/>
  <sheetViews>
    <sheetView workbookViewId="0">
      <selection activeCell="O16" sqref="O16"/>
    </sheetView>
  </sheetViews>
  <sheetFormatPr baseColWidth="10" defaultColWidth="8.83203125" defaultRowHeight="15" x14ac:dyDescent="0.2"/>
  <sheetData>
    <row r="2" spans="1:13" ht="19" x14ac:dyDescent="0.25">
      <c r="A2" s="27" t="s">
        <v>0</v>
      </c>
      <c r="B2" s="28"/>
      <c r="D2" s="29" t="s">
        <v>18</v>
      </c>
      <c r="E2" s="29"/>
      <c r="F2" t="s">
        <v>2</v>
      </c>
      <c r="G2">
        <v>1</v>
      </c>
      <c r="H2">
        <v>2</v>
      </c>
      <c r="I2">
        <v>3</v>
      </c>
      <c r="J2">
        <v>4</v>
      </c>
      <c r="K2">
        <v>5</v>
      </c>
      <c r="L2" t="s">
        <v>5</v>
      </c>
      <c r="M2" t="s">
        <v>4</v>
      </c>
    </row>
    <row r="3" spans="1:13" ht="19" x14ac:dyDescent="0.25">
      <c r="A3" s="30" t="s">
        <v>3</v>
      </c>
      <c r="B3" s="31"/>
      <c r="F3">
        <v>70</v>
      </c>
      <c r="G3" s="1">
        <v>0.34339999999999998</v>
      </c>
      <c r="H3" s="1">
        <v>0.33040000000000003</v>
      </c>
      <c r="I3" s="1">
        <v>0.34239999999999998</v>
      </c>
      <c r="J3" s="1">
        <v>0.33979999999999999</v>
      </c>
      <c r="K3" s="1">
        <v>0.36459999999999998</v>
      </c>
      <c r="L3" s="1">
        <f>AVERAGE(G3:K3)</f>
        <v>0.34411999999999998</v>
      </c>
      <c r="M3" s="1">
        <f>STDEV(G3:K3)</f>
        <v>1.2547987886509919E-2</v>
      </c>
    </row>
    <row r="4" spans="1:13" x14ac:dyDescent="0.2">
      <c r="F4">
        <v>71</v>
      </c>
      <c r="G4" s="1">
        <v>0.34320000000000001</v>
      </c>
      <c r="H4" s="1">
        <v>0.3291</v>
      </c>
      <c r="I4" s="1">
        <v>0.33660000000000001</v>
      </c>
      <c r="J4" s="1">
        <v>0.33950000000000002</v>
      </c>
      <c r="K4" s="1">
        <v>0.3523</v>
      </c>
      <c r="L4" s="1">
        <f t="shared" ref="L4:L6" si="0">AVERAGE(G4:K4)</f>
        <v>0.34014000000000005</v>
      </c>
      <c r="M4" s="1">
        <f t="shared" ref="M4:M6" si="1">STDEV(G4:K4)</f>
        <v>8.5447644789075367E-3</v>
      </c>
    </row>
    <row r="5" spans="1:13" x14ac:dyDescent="0.2">
      <c r="F5">
        <v>72</v>
      </c>
      <c r="G5" s="1">
        <v>0.31540000000000001</v>
      </c>
      <c r="H5" s="1">
        <v>0.30969999999999998</v>
      </c>
      <c r="I5" s="1">
        <v>0.31669999999999998</v>
      </c>
      <c r="J5" s="1">
        <v>0.31209999999999999</v>
      </c>
      <c r="K5" s="1">
        <v>0.32050000000000001</v>
      </c>
      <c r="L5" s="1">
        <f t="shared" si="0"/>
        <v>0.31487999999999999</v>
      </c>
      <c r="M5" s="1">
        <f t="shared" si="1"/>
        <v>4.1751646674113452E-3</v>
      </c>
    </row>
    <row r="6" spans="1:13" x14ac:dyDescent="0.2">
      <c r="F6">
        <v>73</v>
      </c>
      <c r="G6" s="1">
        <v>0.33179999999999998</v>
      </c>
      <c r="H6" s="1">
        <v>0.33100000000000002</v>
      </c>
      <c r="I6" s="1">
        <v>0.3377</v>
      </c>
      <c r="J6" s="1">
        <v>0.3296</v>
      </c>
      <c r="K6" s="1">
        <v>0.34429999999999999</v>
      </c>
      <c r="L6" s="1">
        <f t="shared" si="0"/>
        <v>0.33488000000000007</v>
      </c>
      <c r="M6" s="1">
        <f t="shared" si="1"/>
        <v>6.1054893333786081E-3</v>
      </c>
    </row>
    <row r="8" spans="1:13" ht="19" x14ac:dyDescent="0.25">
      <c r="A8" s="27" t="s">
        <v>0</v>
      </c>
      <c r="B8" s="28"/>
      <c r="D8" s="29" t="s">
        <v>18</v>
      </c>
      <c r="E8" s="29"/>
      <c r="F8" t="s">
        <v>2</v>
      </c>
      <c r="G8">
        <v>1</v>
      </c>
      <c r="H8">
        <v>2</v>
      </c>
      <c r="I8">
        <v>3</v>
      </c>
      <c r="J8">
        <v>4</v>
      </c>
      <c r="K8">
        <v>5</v>
      </c>
      <c r="L8" t="s">
        <v>5</v>
      </c>
      <c r="M8" t="s">
        <v>4</v>
      </c>
    </row>
    <row r="9" spans="1:13" ht="19" x14ac:dyDescent="0.25">
      <c r="A9" s="32" t="s">
        <v>6</v>
      </c>
      <c r="B9" s="33"/>
      <c r="F9">
        <v>70</v>
      </c>
      <c r="G9" s="1">
        <v>0.35020000000000001</v>
      </c>
      <c r="H9" s="1">
        <v>0.3523</v>
      </c>
      <c r="I9" s="1">
        <v>0.39979999999999999</v>
      </c>
      <c r="J9" s="1">
        <v>0.379</v>
      </c>
      <c r="K9" s="1">
        <v>0.39779999999999999</v>
      </c>
      <c r="L9" s="1">
        <f>AVERAGE(G9:K9)</f>
        <v>0.37581999999999999</v>
      </c>
      <c r="M9" s="1">
        <f>STDEV(G9:L9)</f>
        <v>2.1344076461632153E-2</v>
      </c>
    </row>
    <row r="10" spans="1:13" x14ac:dyDescent="0.2">
      <c r="F10">
        <v>71</v>
      </c>
      <c r="G10" s="1">
        <v>0.35970000000000002</v>
      </c>
      <c r="H10" s="1">
        <v>0.35820000000000002</v>
      </c>
      <c r="I10" s="1">
        <v>0.39119999999999999</v>
      </c>
      <c r="J10" s="1">
        <v>0.3725</v>
      </c>
      <c r="K10" s="1">
        <v>0.38829999999999998</v>
      </c>
      <c r="L10" s="1">
        <f t="shared" ref="L10:L12" si="2">AVERAGE(G10:K10)</f>
        <v>0.37397999999999998</v>
      </c>
      <c r="M10" s="1">
        <f t="shared" ref="M10:M12" si="3">STDEV(G10:L10)</f>
        <v>1.3832628094472849E-2</v>
      </c>
    </row>
    <row r="11" spans="1:13" x14ac:dyDescent="0.2">
      <c r="F11">
        <v>72</v>
      </c>
      <c r="G11" s="1">
        <v>0.33460000000000001</v>
      </c>
      <c r="H11" s="1">
        <v>0.33529999999999999</v>
      </c>
      <c r="I11" s="1">
        <v>0.35709999999999997</v>
      </c>
      <c r="J11" s="1">
        <v>0.35149999999999998</v>
      </c>
      <c r="K11" s="1">
        <v>0.38340000000000002</v>
      </c>
      <c r="L11" s="1">
        <f t="shared" si="2"/>
        <v>0.35237999999999997</v>
      </c>
      <c r="M11" s="1">
        <f t="shared" si="3"/>
        <v>1.7850198878443909E-2</v>
      </c>
    </row>
    <row r="12" spans="1:13" x14ac:dyDescent="0.2">
      <c r="F12">
        <v>73</v>
      </c>
      <c r="G12" s="1">
        <v>0.34560000000000002</v>
      </c>
      <c r="H12" s="1">
        <v>0.34420000000000001</v>
      </c>
      <c r="I12" s="1">
        <v>0.37219999999999998</v>
      </c>
      <c r="J12" s="1">
        <v>0.36170000000000002</v>
      </c>
      <c r="K12" s="1">
        <v>0.39250000000000002</v>
      </c>
      <c r="L12" s="1">
        <f t="shared" si="2"/>
        <v>0.36323999999999995</v>
      </c>
      <c r="M12" s="1">
        <f t="shared" si="3"/>
        <v>1.7958240448329003E-2</v>
      </c>
    </row>
    <row r="14" spans="1:13" ht="19" x14ac:dyDescent="0.25">
      <c r="A14" s="27" t="s">
        <v>0</v>
      </c>
      <c r="B14" s="28"/>
      <c r="D14" s="29" t="s">
        <v>18</v>
      </c>
      <c r="E14" s="29"/>
      <c r="F14" t="s">
        <v>2</v>
      </c>
      <c r="G14">
        <v>1</v>
      </c>
      <c r="H14">
        <v>2</v>
      </c>
      <c r="I14">
        <v>3</v>
      </c>
      <c r="J14">
        <v>4</v>
      </c>
      <c r="K14">
        <v>5</v>
      </c>
      <c r="L14" t="s">
        <v>5</v>
      </c>
      <c r="M14" t="s">
        <v>4</v>
      </c>
    </row>
    <row r="15" spans="1:13" ht="19" x14ac:dyDescent="0.25">
      <c r="A15" s="36" t="s">
        <v>7</v>
      </c>
      <c r="B15" s="37"/>
      <c r="F15">
        <v>70</v>
      </c>
      <c r="G15" s="1">
        <v>0.3614</v>
      </c>
      <c r="H15" s="1">
        <v>0.33229999999999998</v>
      </c>
      <c r="I15" s="1">
        <v>0.32790000000000002</v>
      </c>
      <c r="J15" s="1">
        <v>0.34250000000000003</v>
      </c>
      <c r="K15" s="1">
        <v>0.34439999999999998</v>
      </c>
      <c r="L15" s="1">
        <f>AVERAGE(G15:K15)</f>
        <v>0.3417</v>
      </c>
      <c r="M15" s="1">
        <f>STDEV(G15:K15)</f>
        <v>1.2988648890473553E-2</v>
      </c>
    </row>
    <row r="16" spans="1:13" x14ac:dyDescent="0.2">
      <c r="F16">
        <v>71</v>
      </c>
      <c r="G16" s="1">
        <v>0.36259999999999998</v>
      </c>
      <c r="H16" s="1">
        <v>0.34050000000000002</v>
      </c>
      <c r="I16" s="1">
        <v>0.34010000000000001</v>
      </c>
      <c r="J16" s="1">
        <v>0.34739999999999999</v>
      </c>
      <c r="K16" s="1">
        <v>0.3548</v>
      </c>
      <c r="L16" s="1">
        <f t="shared" ref="L16:L18" si="4">AVERAGE(G16:K16)</f>
        <v>0.34908</v>
      </c>
      <c r="M16" s="1">
        <f t="shared" ref="M16:M18" si="5">STDEV(G16:K16)</f>
        <v>9.6512693465678236E-3</v>
      </c>
    </row>
    <row r="17" spans="1:13" x14ac:dyDescent="0.2">
      <c r="F17">
        <v>72</v>
      </c>
      <c r="G17" s="1">
        <v>0.34770000000000001</v>
      </c>
      <c r="H17" s="1">
        <v>0.3241</v>
      </c>
      <c r="I17" s="1">
        <v>0.32440000000000002</v>
      </c>
      <c r="J17" s="1">
        <v>0.32990000000000003</v>
      </c>
      <c r="K17" s="1">
        <v>0.34389999999999998</v>
      </c>
      <c r="L17" s="1">
        <f t="shared" si="4"/>
        <v>0.33399999999999996</v>
      </c>
      <c r="M17" s="1">
        <f t="shared" si="5"/>
        <v>1.1098198051936172E-2</v>
      </c>
    </row>
    <row r="18" spans="1:13" x14ac:dyDescent="0.2">
      <c r="F18">
        <v>73</v>
      </c>
      <c r="G18" s="1">
        <v>0.36259999999999998</v>
      </c>
      <c r="H18" s="1">
        <v>0.33250000000000002</v>
      </c>
      <c r="I18" s="1">
        <v>0.33889999999999998</v>
      </c>
      <c r="J18" s="1">
        <v>0.35210000000000002</v>
      </c>
      <c r="K18" s="1">
        <v>0.35020000000000001</v>
      </c>
      <c r="L18" s="1">
        <f t="shared" si="4"/>
        <v>0.34726000000000001</v>
      </c>
      <c r="M18" s="1">
        <f t="shared" si="5"/>
        <v>1.1780619678098425E-2</v>
      </c>
    </row>
    <row r="20" spans="1:13" ht="19" x14ac:dyDescent="0.25">
      <c r="A20" s="27" t="s">
        <v>0</v>
      </c>
      <c r="B20" s="28"/>
      <c r="D20" s="29" t="s">
        <v>18</v>
      </c>
      <c r="E20" s="29"/>
      <c r="F20" t="s">
        <v>2</v>
      </c>
      <c r="G20">
        <v>1</v>
      </c>
      <c r="H20">
        <v>2</v>
      </c>
      <c r="I20">
        <v>3</v>
      </c>
      <c r="J20">
        <v>4</v>
      </c>
      <c r="K20">
        <v>5</v>
      </c>
      <c r="L20" t="s">
        <v>5</v>
      </c>
      <c r="M20" t="s">
        <v>4</v>
      </c>
    </row>
    <row r="21" spans="1:13" ht="19" x14ac:dyDescent="0.25">
      <c r="A21" s="30" t="s">
        <v>9</v>
      </c>
      <c r="B21" s="31"/>
      <c r="F21">
        <v>70</v>
      </c>
      <c r="G21" s="1">
        <v>0.34129999999999999</v>
      </c>
      <c r="H21" s="1">
        <v>0.34</v>
      </c>
      <c r="I21" s="1">
        <v>0.34370000000000001</v>
      </c>
      <c r="J21" s="1">
        <v>0.34539999999999998</v>
      </c>
      <c r="K21" s="1">
        <v>0.34499999999999997</v>
      </c>
      <c r="L21" s="1">
        <f>AVERAGE(G21:K21)</f>
        <v>0.34307999999999994</v>
      </c>
      <c r="M21" s="1">
        <f>STDEV(G21:K21)</f>
        <v>2.3509572518444328E-3</v>
      </c>
    </row>
    <row r="22" spans="1:13" x14ac:dyDescent="0.2">
      <c r="F22">
        <v>71</v>
      </c>
      <c r="G22" s="1">
        <v>0.34289999999999998</v>
      </c>
      <c r="H22" s="1">
        <v>0.34200000000000003</v>
      </c>
      <c r="I22" s="1">
        <v>0.34439999999999998</v>
      </c>
      <c r="J22" s="1">
        <v>0.3478</v>
      </c>
      <c r="K22" s="1">
        <v>0.34620000000000001</v>
      </c>
      <c r="L22" s="1">
        <f t="shared" ref="L22:L24" si="6">AVERAGE(G22:K22)</f>
        <v>0.34466000000000002</v>
      </c>
      <c r="M22" s="1">
        <f t="shared" ref="M22:M24" si="7">STDEV(G22:K22)</f>
        <v>2.370232056149774E-3</v>
      </c>
    </row>
    <row r="23" spans="1:13" x14ac:dyDescent="0.2">
      <c r="F23">
        <v>72</v>
      </c>
      <c r="G23" s="1">
        <v>0.32429999999999998</v>
      </c>
      <c r="H23" s="1">
        <v>0.32240000000000002</v>
      </c>
      <c r="I23" s="1">
        <v>0.32019999999999998</v>
      </c>
      <c r="J23" s="1">
        <v>0.33090000000000003</v>
      </c>
      <c r="K23" s="1">
        <v>0.32519999999999999</v>
      </c>
      <c r="L23" s="1">
        <f t="shared" si="6"/>
        <v>0.3246</v>
      </c>
      <c r="M23" s="1">
        <f t="shared" si="7"/>
        <v>4.0106109260311081E-3</v>
      </c>
    </row>
    <row r="24" spans="1:13" x14ac:dyDescent="0.2">
      <c r="F24">
        <v>73</v>
      </c>
      <c r="G24" s="1">
        <v>0.33889999999999998</v>
      </c>
      <c r="H24" s="1">
        <v>0.33450000000000002</v>
      </c>
      <c r="I24" s="1">
        <v>0.33689999999999998</v>
      </c>
      <c r="J24" s="1">
        <v>0.34489999999999998</v>
      </c>
      <c r="K24" s="1">
        <v>0.34139999999999998</v>
      </c>
      <c r="L24" s="1">
        <f t="shared" si="6"/>
        <v>0.33931999999999995</v>
      </c>
      <c r="M24" s="1">
        <f t="shared" si="7"/>
        <v>4.022685670046806E-3</v>
      </c>
    </row>
  </sheetData>
  <mergeCells count="12">
    <mergeCell ref="A2:B2"/>
    <mergeCell ref="D2:E2"/>
    <mergeCell ref="A3:B3"/>
    <mergeCell ref="A8:B8"/>
    <mergeCell ref="A9:B9"/>
    <mergeCell ref="D8:E8"/>
    <mergeCell ref="A15:B15"/>
    <mergeCell ref="A14:B14"/>
    <mergeCell ref="D14:E14"/>
    <mergeCell ref="A20:B20"/>
    <mergeCell ref="A21:B21"/>
    <mergeCell ref="D20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29FF-2574-4A31-B793-9831A5B47F7D}">
  <dimension ref="B1:X35"/>
  <sheetViews>
    <sheetView zoomScale="90" zoomScaleNormal="90" workbookViewId="0">
      <selection activeCell="M10" sqref="M10"/>
    </sheetView>
  </sheetViews>
  <sheetFormatPr baseColWidth="10" defaultColWidth="8.83203125" defaultRowHeight="15" x14ac:dyDescent="0.2"/>
  <sheetData>
    <row r="1" spans="2:24" ht="21" x14ac:dyDescent="0.25">
      <c r="B1" s="2"/>
      <c r="C1" s="3" t="s">
        <v>19</v>
      </c>
      <c r="D1" s="3"/>
      <c r="E1" s="3"/>
      <c r="F1" s="3"/>
      <c r="G1" s="4"/>
      <c r="H1" s="4"/>
      <c r="I1" s="5"/>
      <c r="J1" s="5"/>
      <c r="K1" s="5"/>
      <c r="L1" s="6"/>
      <c r="N1" s="2"/>
      <c r="O1" s="5"/>
      <c r="P1" s="54" t="s">
        <v>21</v>
      </c>
      <c r="Q1" s="55"/>
      <c r="R1" s="55"/>
      <c r="S1" s="55"/>
      <c r="T1" s="55"/>
      <c r="U1" s="5"/>
      <c r="V1" s="5"/>
      <c r="W1" s="5"/>
      <c r="X1" s="6"/>
    </row>
    <row r="2" spans="2:24" x14ac:dyDescent="0.2">
      <c r="B2" s="7"/>
      <c r="C2" s="8"/>
      <c r="D2" s="8"/>
      <c r="E2" s="8"/>
      <c r="F2" s="8"/>
      <c r="G2" s="8"/>
      <c r="H2" s="8"/>
      <c r="I2" s="8"/>
      <c r="J2" s="8"/>
      <c r="K2" s="8"/>
      <c r="L2" s="9"/>
      <c r="N2" s="7"/>
      <c r="O2" s="8"/>
      <c r="P2" s="8"/>
      <c r="Q2" s="8"/>
      <c r="R2" s="8">
        <v>1</v>
      </c>
      <c r="S2" s="8">
        <v>2</v>
      </c>
      <c r="T2" s="8">
        <v>3</v>
      </c>
      <c r="U2" s="8">
        <v>4</v>
      </c>
      <c r="V2" s="8">
        <v>5</v>
      </c>
      <c r="W2" s="8" t="s">
        <v>5</v>
      </c>
      <c r="X2" s="9" t="s">
        <v>16</v>
      </c>
    </row>
    <row r="3" spans="2:24" ht="19" x14ac:dyDescent="0.25">
      <c r="B3" s="7"/>
      <c r="C3" s="8"/>
      <c r="D3" s="8"/>
      <c r="E3" s="8"/>
      <c r="F3" s="8">
        <v>1</v>
      </c>
      <c r="G3" s="8">
        <v>2</v>
      </c>
      <c r="H3" s="8">
        <v>3</v>
      </c>
      <c r="I3" s="8">
        <v>4</v>
      </c>
      <c r="J3" s="8">
        <v>5</v>
      </c>
      <c r="K3" s="8" t="s">
        <v>5</v>
      </c>
      <c r="L3" s="9" t="s">
        <v>16</v>
      </c>
      <c r="N3" s="7"/>
      <c r="O3" s="8"/>
      <c r="P3" s="8"/>
      <c r="Q3" s="17" t="s">
        <v>20</v>
      </c>
      <c r="R3" s="8"/>
      <c r="S3" s="8"/>
      <c r="T3" s="8"/>
      <c r="U3" s="8"/>
      <c r="V3" s="8"/>
      <c r="W3" s="8"/>
      <c r="X3" s="9"/>
    </row>
    <row r="4" spans="2:24" ht="19" x14ac:dyDescent="0.25">
      <c r="B4" s="44" t="s">
        <v>0</v>
      </c>
      <c r="C4" s="45"/>
      <c r="D4" s="8"/>
      <c r="E4" s="8" t="s">
        <v>14</v>
      </c>
      <c r="F4" s="10">
        <v>1.2922</v>
      </c>
      <c r="G4" s="10">
        <v>1.7024999999999999</v>
      </c>
      <c r="H4" s="10">
        <v>1.0512999999999999</v>
      </c>
      <c r="I4" s="10">
        <v>1.119</v>
      </c>
      <c r="J4" s="10">
        <v>1.6415</v>
      </c>
      <c r="K4" s="10">
        <f>AVERAGE(F4:J4)</f>
        <v>1.3612999999999997</v>
      </c>
      <c r="L4" s="11">
        <f>STDEV(F4:J4)</f>
        <v>0.29770521493585</v>
      </c>
      <c r="N4" s="44" t="s">
        <v>0</v>
      </c>
      <c r="O4" s="45"/>
      <c r="P4" s="8"/>
      <c r="Q4" s="16" t="s">
        <v>14</v>
      </c>
      <c r="R4" s="10">
        <v>0.54749999999999999</v>
      </c>
      <c r="S4" s="10">
        <v>0.64800000000000002</v>
      </c>
      <c r="T4" s="10">
        <v>0.56079999999999997</v>
      </c>
      <c r="U4" s="10">
        <v>0.56000000000000005</v>
      </c>
      <c r="V4" s="10">
        <v>0.59250000000000003</v>
      </c>
      <c r="W4" s="10">
        <f>AVERAGE(R4:V4)</f>
        <v>0.58176000000000005</v>
      </c>
      <c r="X4" s="11">
        <f>STDEV(R4:V4)</f>
        <v>4.0588335762876515E-2</v>
      </c>
    </row>
    <row r="5" spans="2:24" ht="19" x14ac:dyDescent="0.25">
      <c r="B5" s="50" t="s">
        <v>11</v>
      </c>
      <c r="C5" s="51"/>
      <c r="D5" s="8"/>
      <c r="E5" s="8" t="s">
        <v>15</v>
      </c>
      <c r="F5" s="10">
        <v>1.5654999999999999</v>
      </c>
      <c r="G5" s="10">
        <v>1.0098</v>
      </c>
      <c r="H5" s="10">
        <v>1.5311999999999999</v>
      </c>
      <c r="I5" s="10">
        <v>1.5725</v>
      </c>
      <c r="J5" s="10">
        <v>1.202</v>
      </c>
      <c r="K5" s="10">
        <f>AVERAGE(F5:J5)</f>
        <v>1.3761999999999999</v>
      </c>
      <c r="L5" s="11">
        <f>STDEV(F5:J5)</f>
        <v>0.25641167095122708</v>
      </c>
      <c r="N5" s="50" t="s">
        <v>11</v>
      </c>
      <c r="O5" s="51"/>
      <c r="P5" s="8"/>
      <c r="Q5" s="16" t="s">
        <v>15</v>
      </c>
      <c r="R5" s="10">
        <v>0.1522</v>
      </c>
      <c r="S5" s="10">
        <v>0.188</v>
      </c>
      <c r="T5" s="10">
        <v>0.20449999999999999</v>
      </c>
      <c r="U5" s="10">
        <v>0.1648</v>
      </c>
      <c r="V5" s="10">
        <v>0.1852</v>
      </c>
      <c r="W5" s="10">
        <f>AVERAGE(R5:V5)</f>
        <v>0.17894000000000002</v>
      </c>
      <c r="X5" s="11">
        <f>STDEV(R5:V5)</f>
        <v>2.0552080186686597E-2</v>
      </c>
    </row>
    <row r="6" spans="2:24" x14ac:dyDescent="0.2">
      <c r="B6" s="7"/>
      <c r="C6" s="8"/>
      <c r="D6" s="8"/>
      <c r="E6" s="8"/>
      <c r="F6" s="8"/>
      <c r="G6" s="8"/>
      <c r="H6" s="8"/>
      <c r="I6" s="8"/>
      <c r="J6" s="8"/>
      <c r="K6" s="8"/>
      <c r="L6" s="9"/>
      <c r="N6" s="7"/>
      <c r="O6" s="8"/>
      <c r="P6" s="8"/>
      <c r="Q6" s="8"/>
      <c r="R6" s="8"/>
      <c r="S6" s="8"/>
      <c r="T6" s="8"/>
      <c r="U6" s="8"/>
      <c r="V6" s="8"/>
      <c r="W6" s="8"/>
      <c r="X6" s="9"/>
    </row>
    <row r="7" spans="2:24" x14ac:dyDescent="0.2">
      <c r="B7" s="7"/>
      <c r="C7" s="8"/>
      <c r="D7" s="8"/>
      <c r="E7" s="8"/>
      <c r="F7" s="8"/>
      <c r="G7" s="8"/>
      <c r="H7" s="8"/>
      <c r="I7" s="8"/>
      <c r="J7" s="8"/>
      <c r="K7" s="8"/>
      <c r="L7" s="9"/>
      <c r="N7" s="7"/>
      <c r="O7" s="8"/>
      <c r="P7" s="8"/>
      <c r="Q7" s="8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 t="s">
        <v>5</v>
      </c>
      <c r="X7" s="9" t="s">
        <v>16</v>
      </c>
    </row>
    <row r="8" spans="2:24" ht="19" x14ac:dyDescent="0.25">
      <c r="B8" s="7"/>
      <c r="C8" s="8"/>
      <c r="D8" s="8"/>
      <c r="E8" s="8"/>
      <c r="F8" s="8">
        <v>1</v>
      </c>
      <c r="G8" s="8">
        <v>2</v>
      </c>
      <c r="H8" s="8">
        <v>3</v>
      </c>
      <c r="I8" s="8">
        <v>4</v>
      </c>
      <c r="J8" s="8">
        <v>5</v>
      </c>
      <c r="K8" s="8" t="s">
        <v>5</v>
      </c>
      <c r="L8" s="9" t="s">
        <v>16</v>
      </c>
      <c r="N8" s="44" t="s">
        <v>0</v>
      </c>
      <c r="O8" s="45"/>
      <c r="P8" s="8"/>
      <c r="Q8" s="17" t="s">
        <v>20</v>
      </c>
      <c r="R8" s="8"/>
      <c r="S8" s="8"/>
      <c r="T8" s="8"/>
      <c r="U8" s="8"/>
      <c r="V8" s="8"/>
      <c r="W8" s="8"/>
      <c r="X8" s="9"/>
    </row>
    <row r="9" spans="2:24" ht="19" x14ac:dyDescent="0.25">
      <c r="B9" s="44" t="s">
        <v>0</v>
      </c>
      <c r="C9" s="45"/>
      <c r="D9" s="8"/>
      <c r="E9" s="8" t="s">
        <v>14</v>
      </c>
      <c r="F9" s="12">
        <v>0.98419999999999996</v>
      </c>
      <c r="G9" s="12">
        <v>1.5207999999999999</v>
      </c>
      <c r="H9" s="12">
        <v>1.4877</v>
      </c>
      <c r="I9" s="12">
        <v>1.3713</v>
      </c>
      <c r="J9" s="12">
        <v>1.4695</v>
      </c>
      <c r="K9" s="10">
        <f>AVERAGE(F9:J9)</f>
        <v>1.3667</v>
      </c>
      <c r="L9" s="11">
        <f>STDEV(F9:K9)</f>
        <v>0.19762745760647621</v>
      </c>
      <c r="N9" s="46" t="s">
        <v>3</v>
      </c>
      <c r="O9" s="47"/>
      <c r="P9" s="8"/>
      <c r="Q9" s="16" t="s">
        <v>14</v>
      </c>
      <c r="R9" s="10">
        <v>0.69130000000000003</v>
      </c>
      <c r="S9" s="10">
        <v>0.67030000000000001</v>
      </c>
      <c r="T9" s="10">
        <v>0.55430000000000001</v>
      </c>
      <c r="U9" s="10">
        <v>0.57130000000000003</v>
      </c>
      <c r="V9" s="10">
        <v>0.61570000000000003</v>
      </c>
      <c r="W9" s="10">
        <f>AVERAGE(R9:V9)</f>
        <v>0.62058000000000002</v>
      </c>
      <c r="X9" s="11">
        <f>STDEV(R9:V9)</f>
        <v>5.9830527325103862E-2</v>
      </c>
    </row>
    <row r="10" spans="2:24" ht="19" x14ac:dyDescent="0.25">
      <c r="B10" s="46" t="s">
        <v>3</v>
      </c>
      <c r="C10" s="47"/>
      <c r="D10" s="8"/>
      <c r="E10" s="8" t="s">
        <v>15</v>
      </c>
      <c r="F10" s="12">
        <v>0.8528</v>
      </c>
      <c r="G10" s="12">
        <v>1.1157999999999999</v>
      </c>
      <c r="H10" s="12">
        <v>1.4995000000000001</v>
      </c>
      <c r="I10" s="12">
        <v>1.4464999999999999</v>
      </c>
      <c r="J10" s="12">
        <v>1.3387</v>
      </c>
      <c r="K10" s="10">
        <f>AVERAGE(F10:J10)</f>
        <v>1.2506600000000001</v>
      </c>
      <c r="L10" s="11">
        <f>STDEV(F10:K10)</f>
        <v>0.2385395111925909</v>
      </c>
      <c r="N10" s="7"/>
      <c r="O10" s="8"/>
      <c r="P10" s="8"/>
      <c r="Q10" s="16" t="s">
        <v>15</v>
      </c>
      <c r="R10" s="10">
        <v>0.38450000000000001</v>
      </c>
      <c r="S10" s="10">
        <v>0.10879999999999999</v>
      </c>
      <c r="T10" s="10">
        <v>9.6299999999999997E-2</v>
      </c>
      <c r="U10" s="10">
        <v>9.5200000000000007E-2</v>
      </c>
      <c r="V10" s="10">
        <v>8.48E-2</v>
      </c>
      <c r="W10" s="10">
        <f>AVERAGE(R10:V10)</f>
        <v>0.15392</v>
      </c>
      <c r="X10" s="11">
        <f>STDEV(R10:V10)</f>
        <v>0.12917877921702156</v>
      </c>
    </row>
    <row r="11" spans="2:24" x14ac:dyDescent="0.2">
      <c r="B11" s="7"/>
      <c r="C11" s="8"/>
      <c r="D11" s="8"/>
      <c r="E11" s="8"/>
      <c r="F11" s="8"/>
      <c r="G11" s="8"/>
      <c r="H11" s="8"/>
      <c r="I11" s="8"/>
      <c r="J11" s="8"/>
      <c r="K11" s="8"/>
      <c r="L11" s="9"/>
      <c r="N11" s="7"/>
      <c r="O11" s="8"/>
      <c r="P11" s="8"/>
      <c r="Q11" s="8"/>
      <c r="R11" s="8"/>
      <c r="S11" s="8"/>
      <c r="T11" s="8"/>
      <c r="U11" s="8"/>
      <c r="V11" s="8"/>
      <c r="W11" s="8"/>
      <c r="X11" s="9"/>
    </row>
    <row r="12" spans="2:24" x14ac:dyDescent="0.2">
      <c r="B12" s="7"/>
      <c r="C12" s="8"/>
      <c r="D12" s="8"/>
      <c r="E12" s="8"/>
      <c r="F12" s="8"/>
      <c r="G12" s="8"/>
      <c r="H12" s="8"/>
      <c r="I12" s="8"/>
      <c r="J12" s="8"/>
      <c r="K12" s="8"/>
      <c r="L12" s="9"/>
      <c r="N12" s="7"/>
      <c r="O12" s="8"/>
      <c r="P12" s="8"/>
      <c r="Q12" s="8"/>
      <c r="R12" s="8"/>
      <c r="S12" s="8"/>
      <c r="T12" s="8"/>
      <c r="U12" s="8"/>
      <c r="V12" s="8"/>
      <c r="W12" s="8"/>
      <c r="X12" s="9"/>
    </row>
    <row r="13" spans="2:24" x14ac:dyDescent="0.2">
      <c r="B13" s="7"/>
      <c r="C13" s="8"/>
      <c r="D13" s="8"/>
      <c r="E13" s="8"/>
      <c r="F13" s="8">
        <v>1</v>
      </c>
      <c r="G13" s="8">
        <v>2</v>
      </c>
      <c r="H13" s="8">
        <v>3</v>
      </c>
      <c r="I13" s="8">
        <v>4</v>
      </c>
      <c r="J13" s="8">
        <v>5</v>
      </c>
      <c r="K13" s="8" t="s">
        <v>5</v>
      </c>
      <c r="L13" s="9" t="s">
        <v>16</v>
      </c>
      <c r="N13" s="7"/>
      <c r="O13" s="8"/>
      <c r="P13" s="8"/>
      <c r="Q13" s="8"/>
      <c r="R13" s="8">
        <v>1</v>
      </c>
      <c r="S13" s="8">
        <v>2</v>
      </c>
      <c r="T13" s="8">
        <v>3</v>
      </c>
      <c r="U13" s="8">
        <v>4</v>
      </c>
      <c r="V13" s="8">
        <v>5</v>
      </c>
      <c r="W13" s="8" t="s">
        <v>5</v>
      </c>
      <c r="X13" s="9" t="s">
        <v>16</v>
      </c>
    </row>
    <row r="14" spans="2:24" ht="19" x14ac:dyDescent="0.25">
      <c r="B14" s="44" t="s">
        <v>0</v>
      </c>
      <c r="C14" s="45"/>
      <c r="D14" s="8"/>
      <c r="E14" s="8" t="s">
        <v>14</v>
      </c>
      <c r="F14" s="10">
        <v>1.6922999999999999</v>
      </c>
      <c r="G14" s="10">
        <v>1.5642</v>
      </c>
      <c r="H14" s="10">
        <v>1.2898000000000001</v>
      </c>
      <c r="I14" s="10">
        <v>1.2304999999999999</v>
      </c>
      <c r="J14" s="10">
        <v>1.3654999999999999</v>
      </c>
      <c r="K14" s="10">
        <f>AVERAGE(F14:J14)</f>
        <v>1.4284600000000001</v>
      </c>
      <c r="L14" s="11">
        <f>STDEV(F14:K14)</f>
        <v>0.17344486847410606</v>
      </c>
      <c r="N14" s="44" t="s">
        <v>0</v>
      </c>
      <c r="O14" s="45"/>
      <c r="P14" s="8"/>
      <c r="Q14" s="17" t="s">
        <v>20</v>
      </c>
      <c r="R14" s="8"/>
      <c r="S14" s="8"/>
      <c r="T14" s="8"/>
      <c r="U14" s="8"/>
      <c r="V14" s="8"/>
      <c r="W14" s="8"/>
      <c r="X14" s="9"/>
    </row>
    <row r="15" spans="2:24" ht="19" x14ac:dyDescent="0.25">
      <c r="B15" s="52" t="s">
        <v>6</v>
      </c>
      <c r="C15" s="53"/>
      <c r="D15" s="8"/>
      <c r="E15" s="8" t="s">
        <v>15</v>
      </c>
      <c r="F15" s="10">
        <v>1.1597</v>
      </c>
      <c r="G15" s="10">
        <v>1.246</v>
      </c>
      <c r="H15" s="10">
        <v>1.1937</v>
      </c>
      <c r="I15" s="10">
        <v>1.1287</v>
      </c>
      <c r="J15" s="10">
        <v>1.1647000000000001</v>
      </c>
      <c r="K15" s="10">
        <f>AVERAGE(F15:J15)</f>
        <v>1.1785600000000001</v>
      </c>
      <c r="L15" s="11">
        <f>STDEV(F15:K15)</f>
        <v>3.9525161606247722E-2</v>
      </c>
      <c r="N15" s="52" t="s">
        <v>6</v>
      </c>
      <c r="O15" s="53"/>
      <c r="P15" s="8"/>
      <c r="Q15" s="16" t="s">
        <v>14</v>
      </c>
      <c r="R15" s="10">
        <v>0.67569999999999997</v>
      </c>
      <c r="S15" s="10">
        <v>0.67500000000000004</v>
      </c>
      <c r="T15" s="10">
        <v>0.65169999999999995</v>
      </c>
      <c r="U15" s="10">
        <v>0.71799999999999997</v>
      </c>
      <c r="V15" s="10">
        <v>0.55879999999999996</v>
      </c>
      <c r="W15" s="10">
        <f>AVERAGE(R15:V15)</f>
        <v>0.65583999999999987</v>
      </c>
      <c r="X15" s="11">
        <f>STDEV(R15:V15)</f>
        <v>5.9285942684585875E-2</v>
      </c>
    </row>
    <row r="16" spans="2:24" x14ac:dyDescent="0.2">
      <c r="B16" s="7"/>
      <c r="C16" s="8"/>
      <c r="D16" s="8"/>
      <c r="E16" s="8"/>
      <c r="F16" s="8"/>
      <c r="G16" s="8"/>
      <c r="H16" s="8"/>
      <c r="I16" s="8"/>
      <c r="J16" s="8"/>
      <c r="K16" s="8"/>
      <c r="L16" s="9"/>
      <c r="N16" s="7"/>
      <c r="O16" s="8"/>
      <c r="P16" s="8"/>
      <c r="Q16" s="16" t="s">
        <v>15</v>
      </c>
      <c r="R16" s="10">
        <v>0.17680000000000001</v>
      </c>
      <c r="S16" s="10">
        <v>0.16470000000000001</v>
      </c>
      <c r="T16" s="10">
        <v>0.2135</v>
      </c>
      <c r="U16" s="10">
        <v>0.1772</v>
      </c>
      <c r="V16" s="10">
        <v>0.19719999999999999</v>
      </c>
      <c r="W16" s="10">
        <f>AVERAGE(R16:V16)</f>
        <v>0.18587999999999999</v>
      </c>
      <c r="X16" s="11">
        <f>STDEV(R16:V16)</f>
        <v>1.9348048997250334E-2</v>
      </c>
    </row>
    <row r="17" spans="2:24" x14ac:dyDescent="0.2">
      <c r="B17" s="7"/>
      <c r="C17" s="8"/>
      <c r="D17" s="8"/>
      <c r="E17" s="8"/>
      <c r="F17" s="8"/>
      <c r="G17" s="8"/>
      <c r="H17" s="8"/>
      <c r="I17" s="8"/>
      <c r="J17" s="8"/>
      <c r="K17" s="8"/>
      <c r="L17" s="9"/>
      <c r="N17" s="7"/>
      <c r="O17" s="8"/>
      <c r="P17" s="8"/>
      <c r="Q17" s="8"/>
      <c r="R17" s="8"/>
      <c r="S17" s="8"/>
      <c r="T17" s="8"/>
      <c r="U17" s="8"/>
      <c r="V17" s="8"/>
      <c r="W17" s="8"/>
      <c r="X17" s="9"/>
    </row>
    <row r="18" spans="2:24" ht="16" x14ac:dyDescent="0.2">
      <c r="B18" s="7"/>
      <c r="C18" s="8"/>
      <c r="D18" s="8"/>
      <c r="E18" s="8"/>
      <c r="F18" s="8">
        <v>1</v>
      </c>
      <c r="G18" s="8">
        <v>2</v>
      </c>
      <c r="H18" s="8">
        <v>3</v>
      </c>
      <c r="I18" s="8">
        <v>4</v>
      </c>
      <c r="J18" s="8">
        <v>5</v>
      </c>
      <c r="K18" s="8" t="s">
        <v>5</v>
      </c>
      <c r="L18" s="9" t="s">
        <v>16</v>
      </c>
      <c r="N18" s="7"/>
      <c r="O18" s="8"/>
      <c r="P18" s="43" t="s">
        <v>22</v>
      </c>
      <c r="Q18" s="43"/>
      <c r="R18" s="8">
        <v>1</v>
      </c>
      <c r="S18" s="8">
        <v>2</v>
      </c>
      <c r="T18" s="8">
        <v>3</v>
      </c>
      <c r="U18" s="8">
        <v>4</v>
      </c>
      <c r="V18" s="8">
        <v>5</v>
      </c>
      <c r="W18" s="8" t="s">
        <v>5</v>
      </c>
      <c r="X18" s="9" t="s">
        <v>16</v>
      </c>
    </row>
    <row r="19" spans="2:24" ht="19" x14ac:dyDescent="0.25">
      <c r="B19" s="44" t="s">
        <v>0</v>
      </c>
      <c r="C19" s="45"/>
      <c r="D19" s="8"/>
      <c r="E19" s="8" t="s">
        <v>14</v>
      </c>
      <c r="F19" s="10">
        <v>1.2935000000000001</v>
      </c>
      <c r="G19" s="10">
        <v>1.3312999999999999</v>
      </c>
      <c r="H19" s="10">
        <v>1.0042</v>
      </c>
      <c r="I19" s="10">
        <v>0.99629999999999996</v>
      </c>
      <c r="J19" s="10">
        <v>1.1082000000000001</v>
      </c>
      <c r="K19" s="10">
        <f>AVERAGE(F19:J19)</f>
        <v>1.1467000000000001</v>
      </c>
      <c r="L19" s="11">
        <f>STDEV(F19:K19)</f>
        <v>0.141446852209583</v>
      </c>
      <c r="N19" s="44" t="s">
        <v>0</v>
      </c>
      <c r="O19" s="45"/>
      <c r="P19" s="8"/>
      <c r="Q19" s="8" t="s">
        <v>14</v>
      </c>
      <c r="R19" s="10">
        <v>6.7999999999999996E-3</v>
      </c>
      <c r="S19" s="10">
        <v>0.39529999999999998</v>
      </c>
      <c r="T19" s="10">
        <v>0.62829999999999997</v>
      </c>
      <c r="U19" s="10">
        <v>0.76929999999999998</v>
      </c>
      <c r="V19" s="10">
        <v>0.48620000000000002</v>
      </c>
      <c r="W19" s="10">
        <f>AVERAGE(R19:V19)</f>
        <v>0.45718000000000003</v>
      </c>
      <c r="X19" s="11">
        <f>STDEV(R19:V19)</f>
        <v>0.28905639069219691</v>
      </c>
    </row>
    <row r="20" spans="2:24" ht="19" x14ac:dyDescent="0.25">
      <c r="B20" s="56" t="s">
        <v>7</v>
      </c>
      <c r="C20" s="57"/>
      <c r="D20" s="8"/>
      <c r="E20" s="8" t="s">
        <v>15</v>
      </c>
      <c r="F20" s="10">
        <v>7.7499999999999999E-2</v>
      </c>
      <c r="G20" s="10">
        <v>1.3856999999999999</v>
      </c>
      <c r="H20" s="10">
        <v>1.7262999999999999</v>
      </c>
      <c r="I20" s="10">
        <v>1.5892999999999999</v>
      </c>
      <c r="J20" s="10">
        <v>1.5952</v>
      </c>
      <c r="K20" s="10">
        <f>AVERAGE(F20:J20)</f>
        <v>1.2747999999999999</v>
      </c>
      <c r="L20" s="11">
        <f>STDEV(F20:K20)</f>
        <v>0.60848085590263201</v>
      </c>
      <c r="N20" s="56" t="s">
        <v>7</v>
      </c>
      <c r="O20" s="57"/>
      <c r="P20" s="8"/>
      <c r="Q20" s="8" t="s">
        <v>15</v>
      </c>
      <c r="R20" s="10">
        <v>0.97750000000000004</v>
      </c>
      <c r="S20" s="10">
        <v>0.28720000000000001</v>
      </c>
      <c r="T20" s="10">
        <v>3.32E-2</v>
      </c>
      <c r="U20" s="10">
        <v>9.8799999999999999E-2</v>
      </c>
      <c r="V20" s="10">
        <v>0.16900000000000001</v>
      </c>
      <c r="W20" s="10">
        <f t="shared" ref="W20:W23" si="0">AVERAGE(R20:V20)</f>
        <v>0.31313999999999997</v>
      </c>
      <c r="X20" s="11">
        <f t="shared" ref="X20:X23" si="1">STDEV(R20:V20)</f>
        <v>0.38312252348302367</v>
      </c>
    </row>
    <row r="21" spans="2:24" ht="16" x14ac:dyDescent="0.2">
      <c r="B21" s="7"/>
      <c r="C21" s="8"/>
      <c r="D21" s="8"/>
      <c r="E21" s="8"/>
      <c r="F21" s="8"/>
      <c r="G21" s="8"/>
      <c r="H21" s="8"/>
      <c r="I21" s="8"/>
      <c r="J21" s="8"/>
      <c r="K21" s="8"/>
      <c r="L21" s="9"/>
      <c r="N21" s="7"/>
      <c r="O21" s="8"/>
      <c r="P21" s="43" t="s">
        <v>23</v>
      </c>
      <c r="Q21" s="43"/>
      <c r="R21" s="8"/>
      <c r="S21" s="8"/>
      <c r="T21" s="8"/>
      <c r="U21" s="8"/>
      <c r="V21" s="8"/>
      <c r="W21" s="10"/>
      <c r="X21" s="11"/>
    </row>
    <row r="22" spans="2:24" x14ac:dyDescent="0.2">
      <c r="B22" s="7"/>
      <c r="C22" s="8"/>
      <c r="D22" s="8"/>
      <c r="E22" s="8"/>
      <c r="F22" s="8"/>
      <c r="G22" s="8"/>
      <c r="H22" s="8"/>
      <c r="I22" s="8"/>
      <c r="J22" s="8"/>
      <c r="K22" s="8"/>
      <c r="L22" s="9"/>
      <c r="N22" s="7"/>
      <c r="O22" s="8"/>
      <c r="P22" s="8"/>
      <c r="Q22" s="8" t="s">
        <v>14</v>
      </c>
      <c r="R22" s="10">
        <v>0.35149999999999998</v>
      </c>
      <c r="S22" s="10">
        <v>0.56279999999999997</v>
      </c>
      <c r="T22" s="10">
        <v>0.81069999999999998</v>
      </c>
      <c r="U22" s="10">
        <v>0.65049999999999997</v>
      </c>
      <c r="V22" s="10">
        <v>0.77070000000000005</v>
      </c>
      <c r="W22" s="10">
        <f t="shared" si="0"/>
        <v>0.62924000000000002</v>
      </c>
      <c r="X22" s="11">
        <f t="shared" si="1"/>
        <v>0.18367391758221971</v>
      </c>
    </row>
    <row r="23" spans="2:24" x14ac:dyDescent="0.2">
      <c r="B23" s="7"/>
      <c r="C23" s="8"/>
      <c r="D23" s="8"/>
      <c r="E23" s="8"/>
      <c r="F23" s="8">
        <v>1</v>
      </c>
      <c r="G23" s="8">
        <v>2</v>
      </c>
      <c r="H23" s="8">
        <v>3</v>
      </c>
      <c r="I23" s="8">
        <v>4</v>
      </c>
      <c r="J23" s="8">
        <v>5</v>
      </c>
      <c r="K23" s="8" t="s">
        <v>5</v>
      </c>
      <c r="L23" s="9" t="s">
        <v>16</v>
      </c>
      <c r="N23" s="7"/>
      <c r="O23" s="8"/>
      <c r="P23" s="8"/>
      <c r="Q23" s="8" t="s">
        <v>15</v>
      </c>
      <c r="R23" s="10">
        <v>0.2737</v>
      </c>
      <c r="S23" s="10">
        <v>0.20979999999999999</v>
      </c>
      <c r="T23" s="10">
        <v>0.1177</v>
      </c>
      <c r="U23" s="10">
        <v>0.19719999999999999</v>
      </c>
      <c r="V23" s="10">
        <v>0.1512</v>
      </c>
      <c r="W23" s="10">
        <f t="shared" si="0"/>
        <v>0.18992000000000001</v>
      </c>
      <c r="X23" s="11">
        <f t="shared" si="1"/>
        <v>5.9544663908699655E-2</v>
      </c>
    </row>
    <row r="24" spans="2:24" ht="19" x14ac:dyDescent="0.25">
      <c r="B24" s="44" t="s">
        <v>0</v>
      </c>
      <c r="C24" s="45"/>
      <c r="D24" s="8"/>
      <c r="E24" s="8" t="s">
        <v>14</v>
      </c>
      <c r="F24" s="10">
        <v>1.6937</v>
      </c>
      <c r="G24" s="10">
        <v>1.7038</v>
      </c>
      <c r="H24" s="10">
        <v>1.6737</v>
      </c>
      <c r="I24" s="10">
        <v>1.7290000000000001</v>
      </c>
      <c r="J24" s="10">
        <v>1.7087000000000001</v>
      </c>
      <c r="K24" s="10">
        <f>AVERAGE(F24:J24)</f>
        <v>1.7017800000000001</v>
      </c>
      <c r="L24" s="11">
        <f>STDEV(F24:K24)</f>
        <v>1.8147550798937078E-2</v>
      </c>
      <c r="N24" s="7"/>
      <c r="O24" s="8"/>
      <c r="P24" s="8"/>
      <c r="Q24" s="8"/>
      <c r="R24" s="8"/>
      <c r="S24" s="8"/>
      <c r="T24" s="8"/>
      <c r="U24" s="8"/>
      <c r="V24" s="8"/>
      <c r="W24" s="8"/>
      <c r="X24" s="9"/>
    </row>
    <row r="25" spans="2:24" ht="19" x14ac:dyDescent="0.25">
      <c r="B25" s="46" t="s">
        <v>9</v>
      </c>
      <c r="C25" s="47"/>
      <c r="D25" s="8"/>
      <c r="E25" s="8" t="s">
        <v>15</v>
      </c>
      <c r="F25" s="10">
        <v>1.171</v>
      </c>
      <c r="G25" s="10">
        <v>1.2318</v>
      </c>
      <c r="H25" s="10">
        <v>1.0658000000000001</v>
      </c>
      <c r="I25" s="10">
        <v>1.1174999999999999</v>
      </c>
      <c r="J25" s="10">
        <v>1.1103000000000001</v>
      </c>
      <c r="K25" s="10">
        <f>AVERAGE(F25:J25)</f>
        <v>1.1392800000000001</v>
      </c>
      <c r="L25" s="11">
        <f>STDEV(F25:K25)</f>
        <v>5.7060718537361575E-2</v>
      </c>
      <c r="N25" s="44" t="s">
        <v>0</v>
      </c>
      <c r="O25" s="45"/>
      <c r="P25" s="18"/>
      <c r="Q25" s="8"/>
      <c r="R25" s="8">
        <v>1</v>
      </c>
      <c r="S25" s="8">
        <v>2</v>
      </c>
      <c r="T25" s="8">
        <v>3</v>
      </c>
      <c r="U25" s="8">
        <v>4</v>
      </c>
      <c r="V25" s="8">
        <v>5</v>
      </c>
      <c r="W25" s="8" t="s">
        <v>5</v>
      </c>
      <c r="X25" s="9" t="s">
        <v>16</v>
      </c>
    </row>
    <row r="26" spans="2:24" ht="19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9"/>
      <c r="N26" s="46" t="s">
        <v>9</v>
      </c>
      <c r="O26" s="47"/>
      <c r="P26" s="23"/>
      <c r="Q26" s="17" t="s">
        <v>20</v>
      </c>
      <c r="R26" s="8"/>
      <c r="S26" s="8"/>
      <c r="T26" s="8"/>
      <c r="U26" s="8"/>
      <c r="V26" s="8"/>
      <c r="W26" s="8"/>
      <c r="X26" s="9"/>
    </row>
    <row r="27" spans="2:24" ht="19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9"/>
      <c r="N27" s="19"/>
      <c r="O27" s="20"/>
      <c r="P27" s="18"/>
      <c r="Q27" s="16" t="s">
        <v>14</v>
      </c>
      <c r="R27" s="10">
        <v>0.55279999999999996</v>
      </c>
      <c r="S27" s="10">
        <v>0.47920000000000001</v>
      </c>
      <c r="T27" s="10">
        <v>0.53280000000000005</v>
      </c>
      <c r="U27" s="10">
        <v>0.48120000000000002</v>
      </c>
      <c r="V27" s="10">
        <v>0.53920000000000001</v>
      </c>
      <c r="W27" s="10">
        <f>AVERAGE(R27:V27)</f>
        <v>0.51703999999999994</v>
      </c>
      <c r="X27" s="11">
        <f>STDEV(R27:V27)</f>
        <v>3.4404185791848049E-2</v>
      </c>
    </row>
    <row r="28" spans="2:24" ht="19" x14ac:dyDescent="0.25">
      <c r="B28" s="7"/>
      <c r="C28" s="8"/>
      <c r="D28" s="8"/>
      <c r="E28" s="8"/>
      <c r="F28" s="8">
        <v>1</v>
      </c>
      <c r="G28" s="8">
        <v>2</v>
      </c>
      <c r="H28" s="8">
        <v>3</v>
      </c>
      <c r="I28" s="8">
        <v>4</v>
      </c>
      <c r="J28" s="8">
        <v>5</v>
      </c>
      <c r="K28" s="8" t="s">
        <v>5</v>
      </c>
      <c r="L28" s="9" t="s">
        <v>16</v>
      </c>
      <c r="N28" s="21"/>
      <c r="O28" s="22"/>
      <c r="P28" s="18"/>
      <c r="Q28" s="16" t="s">
        <v>15</v>
      </c>
      <c r="R28" s="10">
        <v>0.434</v>
      </c>
      <c r="S28" s="10">
        <v>0.50549999999999995</v>
      </c>
      <c r="T28" s="10">
        <v>0.47470000000000001</v>
      </c>
      <c r="U28" s="10">
        <v>0.48349999999999999</v>
      </c>
      <c r="V28" s="10">
        <v>0.49130000000000001</v>
      </c>
      <c r="W28" s="10">
        <f>AVERAGE(R28:V28)</f>
        <v>0.47780000000000006</v>
      </c>
      <c r="X28" s="11">
        <f>STDEV(R28:V28)</f>
        <v>2.6972578667973136E-2</v>
      </c>
    </row>
    <row r="29" spans="2:24" ht="19" x14ac:dyDescent="0.25">
      <c r="B29" s="48" t="s">
        <v>17</v>
      </c>
      <c r="C29" s="49"/>
      <c r="D29" s="8"/>
      <c r="E29" s="8" t="s">
        <v>14</v>
      </c>
      <c r="F29" s="10">
        <v>1.1485000000000001</v>
      </c>
      <c r="G29" s="10">
        <v>1.0568</v>
      </c>
      <c r="H29" s="10">
        <v>1.1248</v>
      </c>
      <c r="I29" s="10">
        <v>1.1302000000000001</v>
      </c>
      <c r="J29" s="10">
        <v>1.1293</v>
      </c>
      <c r="K29" s="10">
        <f>AVERAGE(F29:J29)</f>
        <v>1.11792</v>
      </c>
      <c r="L29" s="11">
        <f>STDEV(F29:K29)</f>
        <v>3.1617805110412116E-2</v>
      </c>
      <c r="N29" s="7"/>
      <c r="O29" s="8"/>
      <c r="P29" s="8"/>
      <c r="Q29" s="8"/>
      <c r="R29" s="8"/>
      <c r="S29" s="8"/>
      <c r="T29" s="8"/>
      <c r="U29" s="8"/>
      <c r="V29" s="8"/>
      <c r="W29" s="8"/>
      <c r="X29" s="9"/>
    </row>
    <row r="30" spans="2:24" x14ac:dyDescent="0.2">
      <c r="B30" s="7"/>
      <c r="C30" s="8"/>
      <c r="D30" s="8"/>
      <c r="E30" s="8" t="s">
        <v>15</v>
      </c>
      <c r="F30" s="10">
        <v>1.4357</v>
      </c>
      <c r="G30" s="10">
        <v>1.139</v>
      </c>
      <c r="H30" s="10">
        <v>1.3428</v>
      </c>
      <c r="I30" s="10">
        <v>1.45</v>
      </c>
      <c r="J30" s="10">
        <v>1.4384999999999999</v>
      </c>
      <c r="K30" s="10">
        <f>AVERAGE(F30:J30)</f>
        <v>1.3611999999999997</v>
      </c>
      <c r="L30" s="11">
        <f>STDEV(F30:K30)</f>
        <v>0.11757753186727468</v>
      </c>
      <c r="N30" s="7"/>
      <c r="O30" s="8"/>
      <c r="P30" s="8"/>
      <c r="Q30" s="8"/>
      <c r="R30" s="8">
        <v>1</v>
      </c>
      <c r="S30" s="8">
        <v>2</v>
      </c>
      <c r="T30" s="8">
        <v>3</v>
      </c>
      <c r="U30" s="8">
        <v>4</v>
      </c>
      <c r="V30" s="8">
        <v>5</v>
      </c>
      <c r="W30" s="8" t="s">
        <v>5</v>
      </c>
      <c r="X30" s="9" t="s">
        <v>16</v>
      </c>
    </row>
    <row r="31" spans="2:24" ht="19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  <c r="N31" s="7"/>
      <c r="O31" s="8"/>
      <c r="P31" s="8"/>
      <c r="Q31" s="17" t="s">
        <v>20</v>
      </c>
      <c r="R31" s="8"/>
      <c r="S31" s="8"/>
      <c r="T31" s="8"/>
      <c r="U31" s="8"/>
      <c r="V31" s="8"/>
      <c r="W31" s="8"/>
      <c r="X31" s="9"/>
    </row>
    <row r="32" spans="2:24" ht="19" x14ac:dyDescent="0.25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5"/>
      <c r="N32" s="48" t="s">
        <v>17</v>
      </c>
      <c r="O32" s="49"/>
      <c r="P32" s="8"/>
      <c r="Q32" s="16" t="s">
        <v>14</v>
      </c>
      <c r="R32" s="10">
        <v>0.66169999999999995</v>
      </c>
      <c r="S32" s="10">
        <v>0.66620000000000001</v>
      </c>
      <c r="T32" s="10">
        <v>0.66920000000000002</v>
      </c>
      <c r="U32" s="10">
        <v>0.67349999999999999</v>
      </c>
      <c r="V32" s="10">
        <v>0.66679999999999995</v>
      </c>
      <c r="W32" s="10">
        <f>AVERAGE(R32:V32)</f>
        <v>0.66748000000000007</v>
      </c>
      <c r="X32" s="11">
        <f>STDEV(R32:W32)</f>
        <v>3.8654365859499096E-3</v>
      </c>
    </row>
    <row r="33" spans="14:24" x14ac:dyDescent="0.2">
      <c r="N33" s="7"/>
      <c r="O33" s="8"/>
      <c r="P33" s="8"/>
      <c r="Q33" s="16" t="s">
        <v>15</v>
      </c>
      <c r="R33" s="10">
        <v>0.1295</v>
      </c>
      <c r="S33" s="10">
        <v>0.20569999999999999</v>
      </c>
      <c r="T33" s="10">
        <v>0.12280000000000001</v>
      </c>
      <c r="U33" s="10">
        <v>0.1153</v>
      </c>
      <c r="V33" s="10">
        <v>0.1052</v>
      </c>
      <c r="W33" s="10">
        <f>AVERAGE(R33:V33)</f>
        <v>0.13569999999999999</v>
      </c>
      <c r="X33" s="11">
        <f>STDEV(R33:W33)</f>
        <v>3.5920077950917534E-2</v>
      </c>
    </row>
    <row r="34" spans="14:24" x14ac:dyDescent="0.2">
      <c r="N34" s="7"/>
      <c r="O34" s="8"/>
      <c r="P34" s="8"/>
      <c r="Q34" s="8"/>
      <c r="R34" s="8"/>
      <c r="S34" s="8"/>
      <c r="T34" s="8"/>
      <c r="U34" s="8"/>
      <c r="V34" s="8"/>
      <c r="W34" s="8"/>
      <c r="X34" s="9"/>
    </row>
    <row r="35" spans="14:24" x14ac:dyDescent="0.2">
      <c r="N35" s="24"/>
      <c r="O35" s="25"/>
      <c r="P35" s="25"/>
      <c r="Q35" s="25"/>
      <c r="R35" s="25"/>
      <c r="S35" s="25"/>
      <c r="T35" s="25"/>
      <c r="U35" s="25"/>
      <c r="V35" s="25"/>
      <c r="W35" s="25"/>
      <c r="X35" s="26"/>
    </row>
  </sheetData>
  <mergeCells count="25">
    <mergeCell ref="B19:C19"/>
    <mergeCell ref="B20:C20"/>
    <mergeCell ref="B24:C24"/>
    <mergeCell ref="B25:C25"/>
    <mergeCell ref="B4:C4"/>
    <mergeCell ref="B5:C5"/>
    <mergeCell ref="B9:C9"/>
    <mergeCell ref="B10:C10"/>
    <mergeCell ref="B14:C14"/>
    <mergeCell ref="B15:C15"/>
    <mergeCell ref="N15:O15"/>
    <mergeCell ref="P1:T1"/>
    <mergeCell ref="P18:Q18"/>
    <mergeCell ref="N19:O19"/>
    <mergeCell ref="N20:O20"/>
    <mergeCell ref="N4:O4"/>
    <mergeCell ref="N5:O5"/>
    <mergeCell ref="N8:O8"/>
    <mergeCell ref="N9:O9"/>
    <mergeCell ref="N14:O14"/>
    <mergeCell ref="P21:Q21"/>
    <mergeCell ref="N25:O25"/>
    <mergeCell ref="N26:O26"/>
    <mergeCell ref="N32:O32"/>
    <mergeCell ref="B29:C2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21F082E391F4DB094A984C724843D" ma:contentTypeVersion="12" ma:contentTypeDescription="Create a new document." ma:contentTypeScope="" ma:versionID="cfadef07dd4d2ba5317cfca52955ac7d">
  <xsd:schema xmlns:xsd="http://www.w3.org/2001/XMLSchema" xmlns:xs="http://www.w3.org/2001/XMLSchema" xmlns:p="http://schemas.microsoft.com/office/2006/metadata/properties" xmlns:ns3="f4fdc66f-5a81-46c9-8224-402ea40d3bb5" xmlns:ns4="76244540-e913-492f-9452-c2283c9a9768" targetNamespace="http://schemas.microsoft.com/office/2006/metadata/properties" ma:root="true" ma:fieldsID="2dd55a8326903d2ee633a3254032c89f" ns3:_="" ns4:_="">
    <xsd:import namespace="f4fdc66f-5a81-46c9-8224-402ea40d3bb5"/>
    <xsd:import namespace="76244540-e913-492f-9452-c2283c9a9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dc66f-5a81-46c9-8224-402ea40d3b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44540-e913-492f-9452-c2283c9a97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C10437-71D1-400A-B40E-31C3702391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fdc66f-5a81-46c9-8224-402ea40d3bb5"/>
    <ds:schemaRef ds:uri="76244540-e913-492f-9452-c2283c9a9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6A387-98AC-493B-A4DC-5143FC882B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272581-D62F-4A65-8A18-C100BD86E9EA}">
  <ds:schemaRefs>
    <ds:schemaRef ds:uri="http://purl.org/dc/elements/1.1/"/>
    <ds:schemaRef ds:uri="http://schemas.openxmlformats.org/package/2006/metadata/core-properties"/>
    <ds:schemaRef ds:uri="76244540-e913-492f-9452-c2283c9a9768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f4fdc66f-5a81-46c9-8224-402ea40d3bb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b5-b6 RMSF</vt:lpstr>
      <vt:lpstr>w-loop RMSF</vt:lpstr>
      <vt:lpstr>motif I RMSF</vt:lpstr>
      <vt:lpstr>Lys73 H-bonds WAT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Viivi Hirvonen</dc:creator>
  <cp:lastModifiedBy>Chris Frohlich</cp:lastModifiedBy>
  <dcterms:created xsi:type="dcterms:W3CDTF">2020-06-15T12:07:00Z</dcterms:created>
  <dcterms:modified xsi:type="dcterms:W3CDTF">2021-03-31T12:41:00Z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0x01010013621F082E391F4DB094A984C724843D</vt:lpwstr>
  </property>
</Properties>
</file>