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ucas\Desktop\Gartok V5\Sistema\"/>
    </mc:Choice>
  </mc:AlternateContent>
  <xr:revisionPtr revIDLastSave="0" documentId="13_ncr:1_{EC01E113-DDBE-43BE-9D76-418DFCC8CB52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Itens" sheetId="1" r:id="rId1"/>
    <sheet name="Escudos" sheetId="4" r:id="rId2"/>
    <sheet name="Armas" sheetId="2" r:id="rId3"/>
    <sheet name="Armadura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4" l="1"/>
  <c r="H7" i="4"/>
  <c r="H6" i="4"/>
  <c r="H5" i="4"/>
  <c r="H4" i="4"/>
  <c r="H3" i="4"/>
  <c r="G18" i="2"/>
  <c r="G14" i="2"/>
  <c r="G13" i="2"/>
  <c r="G22" i="2"/>
  <c r="G12" i="2"/>
  <c r="G9" i="2"/>
  <c r="G16" i="2"/>
  <c r="G5" i="2"/>
  <c r="G2" i="2"/>
  <c r="G19" i="2"/>
  <c r="G11" i="2"/>
  <c r="G8" i="2"/>
  <c r="G26" i="2"/>
  <c r="G24" i="2"/>
  <c r="G15" i="2"/>
  <c r="G7" i="2"/>
  <c r="G25" i="2"/>
  <c r="G23" i="2"/>
  <c r="G20" i="2"/>
  <c r="G17" i="2"/>
  <c r="G21" i="2"/>
  <c r="G10" i="2"/>
  <c r="G6" i="2"/>
  <c r="G4" i="2"/>
  <c r="G3" i="2"/>
  <c r="J12" i="3"/>
  <c r="J11" i="3"/>
  <c r="J10" i="3"/>
  <c r="J9" i="3"/>
  <c r="J8" i="3"/>
  <c r="J7" i="3"/>
  <c r="J6" i="3"/>
  <c r="J5" i="3"/>
  <c r="J4" i="3"/>
  <c r="J3" i="3"/>
</calcChain>
</file>

<file path=xl/sharedStrings.xml><?xml version="1.0" encoding="utf-8"?>
<sst xmlns="http://schemas.openxmlformats.org/spreadsheetml/2006/main" count="308" uniqueCount="153">
  <si>
    <t>Nome</t>
  </si>
  <si>
    <t>Preço</t>
  </si>
  <si>
    <t>Baralho</t>
  </si>
  <si>
    <t>Pergaminho</t>
  </si>
  <si>
    <t>Preço [cp]</t>
  </si>
  <si>
    <t>Faca de Amolar</t>
  </si>
  <si>
    <t>Barra de Ferro</t>
  </si>
  <si>
    <t>Tesoura</t>
  </si>
  <si>
    <t>Ataduras</t>
  </si>
  <si>
    <t>Descrição</t>
  </si>
  <si>
    <t>10 usos</t>
  </si>
  <si>
    <t>Correntes</t>
  </si>
  <si>
    <t>0,5 metro</t>
  </si>
  <si>
    <t>54 cartas</t>
  </si>
  <si>
    <t>_</t>
  </si>
  <si>
    <t>Peso</t>
  </si>
  <si>
    <t>Fechadura simples</t>
  </si>
  <si>
    <t>Algemas de ferro (simples)</t>
  </si>
  <si>
    <t>CD 16</t>
  </si>
  <si>
    <t>Corda</t>
  </si>
  <si>
    <t>15m</t>
  </si>
  <si>
    <t>Saco</t>
  </si>
  <si>
    <t>Mochila</t>
  </si>
  <si>
    <t>Segura 2 Pesos</t>
  </si>
  <si>
    <t>Segura 1 Peso</t>
  </si>
  <si>
    <t>Simbolo Religioso (madeira)</t>
  </si>
  <si>
    <t>Carvão</t>
  </si>
  <si>
    <t>1 kg</t>
  </si>
  <si>
    <t>Lenha</t>
  </si>
  <si>
    <t>Carne</t>
  </si>
  <si>
    <t>Ovelha (viva)</t>
  </si>
  <si>
    <t>Instrumento Musical (simples)</t>
  </si>
  <si>
    <t>Balança</t>
  </si>
  <si>
    <t>Resolução de 10g - até 10kg</t>
  </si>
  <si>
    <t>Capa</t>
  </si>
  <si>
    <t>Batata</t>
  </si>
  <si>
    <t>Lanterna</t>
  </si>
  <si>
    <t>18m Luz</t>
  </si>
  <si>
    <t>Flecha</t>
  </si>
  <si>
    <t>Virote</t>
  </si>
  <si>
    <t>Aljava</t>
  </si>
  <si>
    <t>Guarda até 100 flechas</t>
  </si>
  <si>
    <t>Couro</t>
  </si>
  <si>
    <t>Tecido</t>
  </si>
  <si>
    <t>1 m^2</t>
  </si>
  <si>
    <t>Ferro</t>
  </si>
  <si>
    <t>1kg</t>
  </si>
  <si>
    <t>Papel</t>
  </si>
  <si>
    <t>Cobre</t>
  </si>
  <si>
    <t>Prata</t>
  </si>
  <si>
    <t>Ouro</t>
  </si>
  <si>
    <t>Tipo</t>
  </si>
  <si>
    <t>Ca</t>
  </si>
  <si>
    <t>Dex Max</t>
  </si>
  <si>
    <t>Deslocamento [m]</t>
  </si>
  <si>
    <t>Penalidade Física</t>
  </si>
  <si>
    <t>Dureza</t>
  </si>
  <si>
    <t>Hp</t>
  </si>
  <si>
    <t>Material</t>
  </si>
  <si>
    <t>Acolchoada</t>
  </si>
  <si>
    <t>Leve</t>
  </si>
  <si>
    <t>Couro Batido</t>
  </si>
  <si>
    <t>Camisa de cota de malha</t>
  </si>
  <si>
    <t>Malha de metal</t>
  </si>
  <si>
    <t>Peles</t>
  </si>
  <si>
    <t>Média</t>
  </si>
  <si>
    <t>Escamas</t>
  </si>
  <si>
    <t>Metal/Couro</t>
  </si>
  <si>
    <t>Cota de malha</t>
  </si>
  <si>
    <t>Peitoral de Aço</t>
  </si>
  <si>
    <t>Placas de metal</t>
  </si>
  <si>
    <t>Cota de talas</t>
  </si>
  <si>
    <t>Pesada</t>
  </si>
  <si>
    <t>Meia armadura</t>
  </si>
  <si>
    <t>Armadura completa</t>
  </si>
  <si>
    <t>Dano</t>
  </si>
  <si>
    <t>Tipo de Dano</t>
  </si>
  <si>
    <t>Mãos</t>
  </si>
  <si>
    <t>Extras</t>
  </si>
  <si>
    <t>Clava</t>
  </si>
  <si>
    <t>1d6</t>
  </si>
  <si>
    <t>Concussão</t>
  </si>
  <si>
    <t>-</t>
  </si>
  <si>
    <t>Bordão</t>
  </si>
  <si>
    <t>1d8</t>
  </si>
  <si>
    <t>Martelo Leve</t>
  </si>
  <si>
    <t>1d4</t>
  </si>
  <si>
    <t>Arremesso 3m</t>
  </si>
  <si>
    <t>Martelo</t>
  </si>
  <si>
    <t>Martelo Grande</t>
  </si>
  <si>
    <t>1d12</t>
  </si>
  <si>
    <t>Arco Curto</t>
  </si>
  <si>
    <t>Perfurante</t>
  </si>
  <si>
    <t>Alcance 18m</t>
  </si>
  <si>
    <t>Arco Curto Composto</t>
  </si>
  <si>
    <t>Arco Longo</t>
  </si>
  <si>
    <t>Alcance 30m</t>
  </si>
  <si>
    <t>Arco Longo Composto</t>
  </si>
  <si>
    <t>Adaga</t>
  </si>
  <si>
    <t>Cortante/Perfurante</t>
  </si>
  <si>
    <t>Espada Curta</t>
  </si>
  <si>
    <t>Espada Longa</t>
  </si>
  <si>
    <t>2d6</t>
  </si>
  <si>
    <t>Machadinha</t>
  </si>
  <si>
    <t>Cortante</t>
  </si>
  <si>
    <t>Machado</t>
  </si>
  <si>
    <t>Machado Grande</t>
  </si>
  <si>
    <t>Azagaia</t>
  </si>
  <si>
    <t>Arremesso 9m</t>
  </si>
  <si>
    <t>Lança Curta</t>
  </si>
  <si>
    <t>Lança Longa</t>
  </si>
  <si>
    <t>Haste</t>
  </si>
  <si>
    <t>Picareta Leve</t>
  </si>
  <si>
    <t>Picareta</t>
  </si>
  <si>
    <t>2d4</t>
  </si>
  <si>
    <t>Picareta Grande</t>
  </si>
  <si>
    <t>3d4</t>
  </si>
  <si>
    <t>Besta Leve</t>
  </si>
  <si>
    <t>Alcance 36m</t>
  </si>
  <si>
    <t>Besta Pesada</t>
  </si>
  <si>
    <t>1d10</t>
  </si>
  <si>
    <t>Glaive</t>
  </si>
  <si>
    <t>Cevada</t>
  </si>
  <si>
    <t>Cerveja</t>
  </si>
  <si>
    <t>1 L</t>
  </si>
  <si>
    <t>Serviço (simples)</t>
  </si>
  <si>
    <t>1 dia</t>
  </si>
  <si>
    <t>Seviço (médio)</t>
  </si>
  <si>
    <t>Serviço (complexo)</t>
  </si>
  <si>
    <t>Aço</t>
  </si>
  <si>
    <t>Broquel</t>
  </si>
  <si>
    <t>Madeira</t>
  </si>
  <si>
    <t>Madeira Grande</t>
  </si>
  <si>
    <t>Aço Grande</t>
  </si>
  <si>
    <t>Madeira Torre</t>
  </si>
  <si>
    <t>Aço Torre</t>
  </si>
  <si>
    <t>Madeira/Couro</t>
  </si>
  <si>
    <t>Aço/Couro</t>
  </si>
  <si>
    <t>Simples</t>
  </si>
  <si>
    <t>Treinada</t>
  </si>
  <si>
    <t>Espada Grande</t>
  </si>
  <si>
    <t>Cinzel</t>
  </si>
  <si>
    <t>Mapa</t>
  </si>
  <si>
    <t>Tijolo de Pedra</t>
  </si>
  <si>
    <t>Pá</t>
  </si>
  <si>
    <t>Bússola</t>
  </si>
  <si>
    <t>Dicionário</t>
  </si>
  <si>
    <t>Balde</t>
  </si>
  <si>
    <t>Tocha</t>
  </si>
  <si>
    <t>Óleo</t>
  </si>
  <si>
    <t>Ração (simples)</t>
  </si>
  <si>
    <t>Cantil</t>
  </si>
  <si>
    <t>Guarda 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</si>
</sst>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alignment horizontal="right" vertical="bottom" textRotation="0" wrapText="0" indent="0" justifyLastLine="0" shrinkToFit="0" readingOrder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6033BE-8BF3-47B8-B581-91FA05070A17}" name="Tabela4" displayName="Tabela4" ref="A1:D50" totalsRowShown="0">
  <autoFilter ref="A1:D50" xr:uid="{1C6033BE-8BF3-47B8-B581-91FA05070A17}"/>
  <sortState xmlns:xlrd2="http://schemas.microsoft.com/office/spreadsheetml/2017/richdata2" ref="A2:D46">
    <sortCondition ref="B1:B46"/>
  </sortState>
  <tableColumns count="4">
    <tableColumn id="1" xr3:uid="{FA187C9D-50E7-4741-813B-09EE15F7EEF5}" name="Nome"/>
    <tableColumn id="2" xr3:uid="{AB237B44-CD02-480B-AD4A-609D96530593}" name="Preço [cp]"/>
    <tableColumn id="3" xr3:uid="{81B6ACE6-11B5-4FA1-A009-A68D8377457D}" name="Descrição"/>
    <tableColumn id="4" xr3:uid="{38AD792E-F333-4F3F-B2FB-08AC32F70458}" name="Peso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CECF15-BE95-404F-8747-45FEAEA41366}" name="Tabela14" displayName="Tabela14" ref="A1:I8" totalsRowShown="0">
  <autoFilter ref="A1:I8" xr:uid="{D4CECF15-BE95-404F-8747-45FEAEA41366}"/>
  <tableColumns count="9">
    <tableColumn id="1" xr3:uid="{0BE38C9F-55AF-4035-91BC-7E7761C1950A}" name="Nome"/>
    <tableColumn id="3" xr3:uid="{B78CD330-7AC7-4E7A-A052-7DB132AE2135}" name="Ca"/>
    <tableColumn id="5" xr3:uid="{971225CF-AC33-4CBB-B7CB-FB9A77DE0695}" name="Deslocamento [m]"/>
    <tableColumn id="6" xr3:uid="{8FEB2BDD-8B3F-4803-9BD7-F4FDE5CEF6D3}" name="Penalidade Física"/>
    <tableColumn id="7" xr3:uid="{28F8908B-93CC-4449-B784-992993F609AB}" name="Preço [cp]"/>
    <tableColumn id="8" xr3:uid="{DB30C569-F124-4B0C-AD9C-BDCAD67B144D}" name="Peso"/>
    <tableColumn id="9" xr3:uid="{7CEDFEDE-E3B6-454F-BD44-BFBDD9948678}" name="Dureza"/>
    <tableColumn id="10" xr3:uid="{FBB28686-2143-4109-B3F9-B13FA19E73B3}" name="Hp">
      <calculatedColumnFormula>F2*G2</calculatedColumnFormula>
    </tableColumn>
    <tableColumn id="11" xr3:uid="{EDD2C65E-FA26-4D3F-8E68-4D36379F154D}" name="Material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9C73D4-1481-4571-8842-2B0618B7EAA4}" name="Tabela13" displayName="Tabela13" ref="A1:J26" totalsRowShown="0">
  <autoFilter ref="A1:J26" xr:uid="{0D9C73D4-1481-4571-8842-2B0618B7EAA4}"/>
  <sortState xmlns:xlrd2="http://schemas.microsoft.com/office/spreadsheetml/2017/richdata2" ref="A2:J26">
    <sortCondition ref="J1:J26"/>
  </sortState>
  <tableColumns count="10">
    <tableColumn id="1" xr3:uid="{E1AA5832-5354-49BF-AE1C-4CE0EC2BB395}" name="Nome"/>
    <tableColumn id="2" xr3:uid="{76D05070-6897-4B57-95EB-2898EBEFC0E6}" name="Dano"/>
    <tableColumn id="3" xr3:uid="{1C4B53B8-E290-4912-A6E4-A07810A086B6}" name="Tipo de Dano"/>
    <tableColumn id="4" xr3:uid="{F122BA35-1161-4CE9-84CD-7103EFAD64D0}" name="Mãos"/>
    <tableColumn id="5" xr3:uid="{A03DE7F3-4250-4075-BAD6-E9F4F48EEA01}" name="Preço" dataDxfId="1"/>
    <tableColumn id="6" xr3:uid="{A140D8A3-4094-4C29-B203-6D2A9F165D45}" name="Peso" dataDxfId="0"/>
    <tableColumn id="7" xr3:uid="{E863E499-748F-4822-80BB-29374A80BB1D}" name="Hp">
      <calculatedColumnFormula>2*D2*H2</calculatedColumnFormula>
    </tableColumn>
    <tableColumn id="8" xr3:uid="{C41FA0C4-D5A3-4B9D-A2AA-25882187DB6B}" name="Dureza"/>
    <tableColumn id="9" xr3:uid="{15D1F15C-43CF-4449-B40E-9197899742D2}" name="Extras"/>
    <tableColumn id="10" xr3:uid="{E8EB7810-31CF-466F-BB3F-05DB2EB3F59E}" name="Tipo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C8FE56-C327-443C-9311-2FE1DE9D0E08}" name="Tabela1" displayName="Tabela1" ref="A1:K12" totalsRowShown="0">
  <autoFilter ref="A1:K12" xr:uid="{09C8FE56-C327-443C-9311-2FE1DE9D0E08}"/>
  <tableColumns count="11">
    <tableColumn id="1" xr3:uid="{CC67B91B-86CD-4A52-8AD8-9350CE76FDC5}" name="Nome"/>
    <tableColumn id="2" xr3:uid="{7F64361E-9640-48C9-9001-D102C1B534F9}" name="Tipo"/>
    <tableColumn id="3" xr3:uid="{D1642CA6-5391-41EA-837A-EDC23D62FFCB}" name="Ca"/>
    <tableColumn id="4" xr3:uid="{0A3071E1-97BA-47DF-B2B4-0FD253825C53}" name="Dex Max"/>
    <tableColumn id="5" xr3:uid="{AF9CAB61-A9BF-45C1-BE0F-287AD0E59011}" name="Deslocamento [m]"/>
    <tableColumn id="6" xr3:uid="{71D6473D-2B59-4D69-A356-84C347B3A6BE}" name="Penalidade Física"/>
    <tableColumn id="7" xr3:uid="{0C1131FA-7AD5-4221-B7A9-AA69590B0276}" name="Preço [cp]"/>
    <tableColumn id="8" xr3:uid="{8235933F-6344-4F63-9D3F-AA8302EB8612}" name="Peso"/>
    <tableColumn id="9" xr3:uid="{084BDAE3-3202-4A7B-BC9E-2735B2534A88}" name="Dureza"/>
    <tableColumn id="10" xr3:uid="{D232404A-A908-4F67-AA0C-90026EBCE418}" name="Hp">
      <calculatedColumnFormula>H2*I2</calculatedColumnFormula>
    </tableColumn>
    <tableColumn id="11" xr3:uid="{30295D99-76E1-47A1-B204-752503936AE9}" name="Materi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zoomScaleNormal="100" workbookViewId="0">
      <selection activeCell="I12" sqref="I12"/>
    </sheetView>
  </sheetViews>
  <sheetFormatPr defaultRowHeight="15" x14ac:dyDescent="0.25"/>
  <cols>
    <col min="1" max="1" width="28.42578125" bestFit="1" customWidth="1"/>
    <col min="2" max="2" width="12" customWidth="1"/>
    <col min="3" max="3" width="27" bestFit="1" customWidth="1"/>
  </cols>
  <sheetData>
    <row r="1" spans="1:8" x14ac:dyDescent="0.25">
      <c r="A1" t="s">
        <v>0</v>
      </c>
      <c r="B1" t="s">
        <v>4</v>
      </c>
      <c r="C1" t="s">
        <v>9</v>
      </c>
      <c r="D1" t="s">
        <v>15</v>
      </c>
    </row>
    <row r="2" spans="1:8" x14ac:dyDescent="0.25">
      <c r="A2" t="s">
        <v>28</v>
      </c>
      <c r="B2">
        <v>2</v>
      </c>
      <c r="C2" t="s">
        <v>27</v>
      </c>
      <c r="D2">
        <v>1</v>
      </c>
    </row>
    <row r="3" spans="1:8" x14ac:dyDescent="0.25">
      <c r="A3" t="s">
        <v>38</v>
      </c>
      <c r="B3">
        <v>3</v>
      </c>
      <c r="C3" t="s">
        <v>14</v>
      </c>
      <c r="D3" t="s">
        <v>14</v>
      </c>
    </row>
    <row r="4" spans="1:8" x14ac:dyDescent="0.25">
      <c r="A4" t="s">
        <v>35</v>
      </c>
      <c r="B4">
        <v>4</v>
      </c>
      <c r="C4" t="s">
        <v>27</v>
      </c>
      <c r="D4">
        <v>1</v>
      </c>
    </row>
    <row r="5" spans="1:8" x14ac:dyDescent="0.25">
      <c r="A5" t="s">
        <v>125</v>
      </c>
      <c r="B5">
        <v>5</v>
      </c>
      <c r="C5" t="s">
        <v>126</v>
      </c>
      <c r="D5" t="s">
        <v>14</v>
      </c>
    </row>
    <row r="6" spans="1:8" x14ac:dyDescent="0.25">
      <c r="A6" t="s">
        <v>122</v>
      </c>
      <c r="B6">
        <v>6</v>
      </c>
      <c r="C6" t="s">
        <v>27</v>
      </c>
      <c r="D6">
        <v>1</v>
      </c>
    </row>
    <row r="7" spans="1:8" x14ac:dyDescent="0.25">
      <c r="A7" t="s">
        <v>26</v>
      </c>
      <c r="B7">
        <v>7</v>
      </c>
      <c r="C7" t="s">
        <v>27</v>
      </c>
      <c r="D7">
        <v>1</v>
      </c>
    </row>
    <row r="8" spans="1:8" x14ac:dyDescent="0.25">
      <c r="A8" t="s">
        <v>39</v>
      </c>
      <c r="B8">
        <v>7</v>
      </c>
      <c r="C8" t="s">
        <v>14</v>
      </c>
      <c r="D8" t="s">
        <v>14</v>
      </c>
    </row>
    <row r="9" spans="1:8" x14ac:dyDescent="0.25">
      <c r="A9" t="s">
        <v>143</v>
      </c>
      <c r="B9">
        <v>8</v>
      </c>
      <c r="C9" t="s">
        <v>27</v>
      </c>
      <c r="D9">
        <v>1</v>
      </c>
    </row>
    <row r="10" spans="1:8" x14ac:dyDescent="0.25">
      <c r="A10" t="s">
        <v>29</v>
      </c>
      <c r="B10">
        <v>10</v>
      </c>
      <c r="C10" t="s">
        <v>27</v>
      </c>
      <c r="D10">
        <v>1</v>
      </c>
      <c r="H10" s="1"/>
    </row>
    <row r="11" spans="1:8" x14ac:dyDescent="0.25">
      <c r="A11" t="s">
        <v>123</v>
      </c>
      <c r="B11">
        <v>10</v>
      </c>
      <c r="C11" t="s">
        <v>124</v>
      </c>
      <c r="D11">
        <v>1</v>
      </c>
    </row>
    <row r="12" spans="1:8" x14ac:dyDescent="0.25">
      <c r="A12" t="s">
        <v>127</v>
      </c>
      <c r="B12">
        <v>22</v>
      </c>
      <c r="C12" t="s">
        <v>126</v>
      </c>
      <c r="D12" t="s">
        <v>14</v>
      </c>
    </row>
    <row r="13" spans="1:8" x14ac:dyDescent="0.25">
      <c r="A13" t="s">
        <v>25</v>
      </c>
      <c r="B13">
        <v>24</v>
      </c>
      <c r="C13" t="s">
        <v>14</v>
      </c>
      <c r="D13">
        <v>0.1</v>
      </c>
    </row>
    <row r="14" spans="1:8" x14ac:dyDescent="0.25">
      <c r="A14" t="s">
        <v>5</v>
      </c>
      <c r="B14">
        <v>26</v>
      </c>
      <c r="C14" t="s">
        <v>14</v>
      </c>
      <c r="D14">
        <v>0.1</v>
      </c>
    </row>
    <row r="15" spans="1:8" x14ac:dyDescent="0.25">
      <c r="A15" t="s">
        <v>141</v>
      </c>
      <c r="B15">
        <v>28</v>
      </c>
      <c r="C15" t="s">
        <v>14</v>
      </c>
      <c r="D15">
        <v>0.1</v>
      </c>
    </row>
    <row r="16" spans="1:8" x14ac:dyDescent="0.25">
      <c r="A16" t="s">
        <v>43</v>
      </c>
      <c r="B16">
        <v>30</v>
      </c>
      <c r="C16" t="s">
        <v>44</v>
      </c>
      <c r="D16">
        <v>0.1</v>
      </c>
    </row>
    <row r="17" spans="1:4" x14ac:dyDescent="0.25">
      <c r="A17" t="s">
        <v>128</v>
      </c>
      <c r="B17">
        <v>31</v>
      </c>
      <c r="C17" t="s">
        <v>126</v>
      </c>
      <c r="D17" t="s">
        <v>14</v>
      </c>
    </row>
    <row r="18" spans="1:4" x14ac:dyDescent="0.25">
      <c r="A18" t="s">
        <v>36</v>
      </c>
      <c r="B18">
        <v>33</v>
      </c>
      <c r="C18" t="s">
        <v>37</v>
      </c>
      <c r="D18">
        <v>0.1</v>
      </c>
    </row>
    <row r="19" spans="1:4" x14ac:dyDescent="0.25">
      <c r="A19" t="s">
        <v>21</v>
      </c>
      <c r="B19">
        <v>35</v>
      </c>
      <c r="C19" t="s">
        <v>24</v>
      </c>
      <c r="D19">
        <v>0.1</v>
      </c>
    </row>
    <row r="20" spans="1:4" x14ac:dyDescent="0.25">
      <c r="A20" t="s">
        <v>7</v>
      </c>
      <c r="B20">
        <v>37</v>
      </c>
      <c r="C20" t="s">
        <v>14</v>
      </c>
      <c r="D20">
        <v>0.1</v>
      </c>
    </row>
    <row r="21" spans="1:4" x14ac:dyDescent="0.25">
      <c r="A21" t="s">
        <v>8</v>
      </c>
      <c r="B21">
        <v>40</v>
      </c>
      <c r="C21" t="s">
        <v>10</v>
      </c>
      <c r="D21">
        <v>0.1</v>
      </c>
    </row>
    <row r="22" spans="1:4" x14ac:dyDescent="0.25">
      <c r="A22" t="s">
        <v>45</v>
      </c>
      <c r="B22">
        <v>40</v>
      </c>
      <c r="C22" t="s">
        <v>46</v>
      </c>
      <c r="D22">
        <v>1</v>
      </c>
    </row>
    <row r="23" spans="1:4" x14ac:dyDescent="0.25">
      <c r="A23" t="s">
        <v>6</v>
      </c>
      <c r="B23">
        <v>42</v>
      </c>
      <c r="C23" t="s">
        <v>12</v>
      </c>
      <c r="D23">
        <v>1</v>
      </c>
    </row>
    <row r="24" spans="1:4" x14ac:dyDescent="0.25">
      <c r="A24" t="s">
        <v>34</v>
      </c>
      <c r="B24">
        <v>50</v>
      </c>
      <c r="C24" t="s">
        <v>14</v>
      </c>
      <c r="D24">
        <v>0.1</v>
      </c>
    </row>
    <row r="25" spans="1:4" x14ac:dyDescent="0.25">
      <c r="A25" t="s">
        <v>47</v>
      </c>
      <c r="B25">
        <v>51</v>
      </c>
      <c r="C25" t="s">
        <v>44</v>
      </c>
      <c r="D25">
        <v>0.1</v>
      </c>
    </row>
    <row r="26" spans="1:4" x14ac:dyDescent="0.25">
      <c r="A26" t="s">
        <v>42</v>
      </c>
      <c r="B26">
        <v>60</v>
      </c>
      <c r="C26" t="s">
        <v>44</v>
      </c>
      <c r="D26">
        <v>0.1</v>
      </c>
    </row>
    <row r="27" spans="1:4" x14ac:dyDescent="0.25">
      <c r="A27" t="s">
        <v>2</v>
      </c>
      <c r="B27">
        <v>61</v>
      </c>
      <c r="C27" t="s">
        <v>13</v>
      </c>
      <c r="D27">
        <v>0.1</v>
      </c>
    </row>
    <row r="28" spans="1:4" x14ac:dyDescent="0.25">
      <c r="A28" t="s">
        <v>16</v>
      </c>
      <c r="B28">
        <v>62</v>
      </c>
      <c r="C28" t="s">
        <v>18</v>
      </c>
      <c r="D28">
        <v>0.1</v>
      </c>
    </row>
    <row r="29" spans="1:4" x14ac:dyDescent="0.25">
      <c r="A29" t="s">
        <v>31</v>
      </c>
      <c r="B29">
        <v>68</v>
      </c>
      <c r="C29" t="s">
        <v>14</v>
      </c>
      <c r="D29">
        <v>0.1</v>
      </c>
    </row>
    <row r="30" spans="1:4" x14ac:dyDescent="0.25">
      <c r="A30" t="s">
        <v>129</v>
      </c>
      <c r="B30">
        <v>69</v>
      </c>
      <c r="C30" t="s">
        <v>46</v>
      </c>
      <c r="D30">
        <v>1</v>
      </c>
    </row>
    <row r="31" spans="1:4" x14ac:dyDescent="0.25">
      <c r="A31" t="s">
        <v>11</v>
      </c>
      <c r="B31">
        <v>69</v>
      </c>
      <c r="C31" t="s">
        <v>12</v>
      </c>
      <c r="D31">
        <v>1</v>
      </c>
    </row>
    <row r="32" spans="1:4" x14ac:dyDescent="0.25">
      <c r="A32" t="s">
        <v>3</v>
      </c>
      <c r="B32">
        <v>73</v>
      </c>
      <c r="C32" t="s">
        <v>14</v>
      </c>
      <c r="D32">
        <v>0.1</v>
      </c>
    </row>
    <row r="33" spans="1:4" x14ac:dyDescent="0.25">
      <c r="A33" t="s">
        <v>147</v>
      </c>
      <c r="B33">
        <v>79</v>
      </c>
      <c r="C33" t="s">
        <v>14</v>
      </c>
      <c r="D33">
        <v>1</v>
      </c>
    </row>
    <row r="34" spans="1:4" x14ac:dyDescent="0.25">
      <c r="A34" t="s">
        <v>40</v>
      </c>
      <c r="B34">
        <v>82</v>
      </c>
      <c r="C34" t="s">
        <v>41</v>
      </c>
      <c r="D34">
        <v>1</v>
      </c>
    </row>
    <row r="35" spans="1:4" x14ac:dyDescent="0.25">
      <c r="A35" t="s">
        <v>17</v>
      </c>
      <c r="B35">
        <v>93</v>
      </c>
      <c r="C35" t="s">
        <v>16</v>
      </c>
      <c r="D35">
        <v>0.1</v>
      </c>
    </row>
    <row r="36" spans="1:4" x14ac:dyDescent="0.25">
      <c r="A36" t="s">
        <v>32</v>
      </c>
      <c r="B36">
        <v>100</v>
      </c>
      <c r="C36" t="s">
        <v>33</v>
      </c>
      <c r="D36">
        <v>1</v>
      </c>
    </row>
    <row r="37" spans="1:4" x14ac:dyDescent="0.25">
      <c r="A37" t="s">
        <v>48</v>
      </c>
      <c r="B37">
        <v>105</v>
      </c>
      <c r="C37" t="s">
        <v>27</v>
      </c>
      <c r="D37">
        <v>1</v>
      </c>
    </row>
    <row r="38" spans="1:4" x14ac:dyDescent="0.25">
      <c r="A38" t="s">
        <v>22</v>
      </c>
      <c r="B38">
        <v>165</v>
      </c>
      <c r="C38" t="s">
        <v>23</v>
      </c>
      <c r="D38">
        <v>1</v>
      </c>
    </row>
    <row r="39" spans="1:4" x14ac:dyDescent="0.25">
      <c r="A39" t="s">
        <v>142</v>
      </c>
      <c r="B39">
        <v>166</v>
      </c>
      <c r="C39" t="s">
        <v>14</v>
      </c>
      <c r="D39">
        <v>0.1</v>
      </c>
    </row>
    <row r="40" spans="1:4" x14ac:dyDescent="0.25">
      <c r="A40" t="s">
        <v>144</v>
      </c>
      <c r="B40">
        <v>180</v>
      </c>
      <c r="C40" t="s">
        <v>14</v>
      </c>
      <c r="D40">
        <v>2</v>
      </c>
    </row>
    <row r="41" spans="1:4" x14ac:dyDescent="0.25">
      <c r="A41" t="s">
        <v>145</v>
      </c>
      <c r="B41">
        <v>339</v>
      </c>
      <c r="C41" t="s">
        <v>14</v>
      </c>
      <c r="D41">
        <v>0.1</v>
      </c>
    </row>
    <row r="42" spans="1:4" x14ac:dyDescent="0.25">
      <c r="A42" t="s">
        <v>30</v>
      </c>
      <c r="B42">
        <v>350</v>
      </c>
      <c r="C42" t="s">
        <v>14</v>
      </c>
      <c r="D42">
        <v>6</v>
      </c>
    </row>
    <row r="43" spans="1:4" x14ac:dyDescent="0.25">
      <c r="A43" t="s">
        <v>19</v>
      </c>
      <c r="B43">
        <v>450</v>
      </c>
      <c r="C43" t="s">
        <v>20</v>
      </c>
      <c r="D43">
        <v>1</v>
      </c>
    </row>
    <row r="44" spans="1:4" x14ac:dyDescent="0.25">
      <c r="A44" t="s">
        <v>49</v>
      </c>
      <c r="B44">
        <v>1022</v>
      </c>
      <c r="C44" t="s">
        <v>27</v>
      </c>
      <c r="D44">
        <v>1</v>
      </c>
    </row>
    <row r="45" spans="1:4" x14ac:dyDescent="0.25">
      <c r="A45" t="s">
        <v>146</v>
      </c>
      <c r="B45">
        <v>1585</v>
      </c>
      <c r="D45">
        <v>1</v>
      </c>
    </row>
    <row r="46" spans="1:4" x14ac:dyDescent="0.25">
      <c r="A46" t="s">
        <v>50</v>
      </c>
      <c r="B46">
        <v>10031</v>
      </c>
      <c r="C46" t="s">
        <v>27</v>
      </c>
      <c r="D46">
        <v>1</v>
      </c>
    </row>
    <row r="47" spans="1:4" x14ac:dyDescent="0.25">
      <c r="A47" t="s">
        <v>148</v>
      </c>
      <c r="B47">
        <v>1</v>
      </c>
      <c r="C47" t="s">
        <v>14</v>
      </c>
      <c r="D47">
        <v>0.1</v>
      </c>
    </row>
    <row r="48" spans="1:4" x14ac:dyDescent="0.25">
      <c r="A48" t="s">
        <v>149</v>
      </c>
      <c r="B48">
        <v>84</v>
      </c>
      <c r="C48" t="s">
        <v>124</v>
      </c>
      <c r="D48">
        <v>1</v>
      </c>
    </row>
    <row r="49" spans="1:4" x14ac:dyDescent="0.25">
      <c r="A49" t="s">
        <v>150</v>
      </c>
      <c r="B49">
        <v>4</v>
      </c>
      <c r="C49" t="s">
        <v>126</v>
      </c>
      <c r="D49">
        <v>0.1</v>
      </c>
    </row>
    <row r="50" spans="1:4" x14ac:dyDescent="0.25">
      <c r="A50" t="s">
        <v>151</v>
      </c>
      <c r="B50">
        <v>25</v>
      </c>
      <c r="C50" t="s">
        <v>152</v>
      </c>
      <c r="D50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62A0-7139-4486-B5C1-426385E76908}">
  <dimension ref="A1:I8"/>
  <sheetViews>
    <sheetView zoomScale="115" zoomScaleNormal="115" workbookViewId="0">
      <selection activeCell="F13" sqref="F13"/>
    </sheetView>
  </sheetViews>
  <sheetFormatPr defaultRowHeight="15" x14ac:dyDescent="0.25"/>
  <cols>
    <col min="1" max="1" width="23.140625" bestFit="1" customWidth="1"/>
    <col min="2" max="2" width="5.42578125" bestFit="1" customWidth="1"/>
    <col min="3" max="3" width="9.5703125" customWidth="1"/>
    <col min="4" max="4" width="18.7109375" bestFit="1" customWidth="1"/>
    <col min="5" max="5" width="12.140625" bestFit="1" customWidth="1"/>
    <col min="6" max="6" width="7.5703125" bestFit="1" customWidth="1"/>
    <col min="7" max="7" width="9.42578125" bestFit="1" customWidth="1"/>
    <col min="8" max="8" width="5.7109375" bestFit="1" customWidth="1"/>
    <col min="9" max="9" width="14.85546875" bestFit="1" customWidth="1"/>
  </cols>
  <sheetData>
    <row r="1" spans="1:9" x14ac:dyDescent="0.25">
      <c r="A1" t="s">
        <v>0</v>
      </c>
      <c r="B1" t="s">
        <v>52</v>
      </c>
      <c r="C1" t="s">
        <v>54</v>
      </c>
      <c r="D1" t="s">
        <v>55</v>
      </c>
      <c r="E1" t="s">
        <v>4</v>
      </c>
      <c r="F1" t="s">
        <v>15</v>
      </c>
      <c r="G1" t="s">
        <v>56</v>
      </c>
      <c r="H1" t="s">
        <v>57</v>
      </c>
      <c r="I1" t="s">
        <v>58</v>
      </c>
    </row>
    <row r="2" spans="1:9" x14ac:dyDescent="0.25">
      <c r="A2" t="s">
        <v>130</v>
      </c>
      <c r="B2">
        <v>1</v>
      </c>
      <c r="C2">
        <v>0</v>
      </c>
      <c r="D2">
        <v>-1</v>
      </c>
      <c r="E2">
        <v>50</v>
      </c>
      <c r="F2">
        <v>0.1</v>
      </c>
      <c r="G2">
        <v>1</v>
      </c>
      <c r="H2">
        <v>1</v>
      </c>
      <c r="I2" t="s">
        <v>136</v>
      </c>
    </row>
    <row r="3" spans="1:9" x14ac:dyDescent="0.25">
      <c r="A3" t="s">
        <v>131</v>
      </c>
      <c r="B3">
        <v>2</v>
      </c>
      <c r="C3">
        <v>0</v>
      </c>
      <c r="D3">
        <v>-1</v>
      </c>
      <c r="E3">
        <v>46</v>
      </c>
      <c r="F3">
        <v>1</v>
      </c>
      <c r="G3">
        <v>2</v>
      </c>
      <c r="H3">
        <f t="shared" ref="H3:H8" si="0">F3*G3</f>
        <v>2</v>
      </c>
      <c r="I3" t="s">
        <v>131</v>
      </c>
    </row>
    <row r="4" spans="1:9" x14ac:dyDescent="0.25">
      <c r="A4" t="s">
        <v>132</v>
      </c>
      <c r="B4">
        <v>2</v>
      </c>
      <c r="C4">
        <v>0</v>
      </c>
      <c r="D4">
        <v>-2</v>
      </c>
      <c r="E4">
        <v>96</v>
      </c>
      <c r="F4">
        <v>2</v>
      </c>
      <c r="G4">
        <v>2</v>
      </c>
      <c r="H4">
        <f t="shared" si="0"/>
        <v>4</v>
      </c>
      <c r="I4" t="s">
        <v>131</v>
      </c>
    </row>
    <row r="5" spans="1:9" x14ac:dyDescent="0.25">
      <c r="A5" t="s">
        <v>129</v>
      </c>
      <c r="B5">
        <v>2</v>
      </c>
      <c r="C5">
        <v>0</v>
      </c>
      <c r="D5">
        <v>-1</v>
      </c>
      <c r="E5">
        <v>314</v>
      </c>
      <c r="F5">
        <v>1</v>
      </c>
      <c r="G5">
        <v>4</v>
      </c>
      <c r="H5">
        <f t="shared" si="0"/>
        <v>4</v>
      </c>
      <c r="I5" t="s">
        <v>129</v>
      </c>
    </row>
    <row r="6" spans="1:9" x14ac:dyDescent="0.25">
      <c r="A6" t="s">
        <v>133</v>
      </c>
      <c r="B6">
        <v>3</v>
      </c>
      <c r="C6">
        <v>0</v>
      </c>
      <c r="D6">
        <v>-2</v>
      </c>
      <c r="E6">
        <v>692</v>
      </c>
      <c r="F6">
        <v>2</v>
      </c>
      <c r="G6">
        <v>2</v>
      </c>
      <c r="H6">
        <f t="shared" si="0"/>
        <v>4</v>
      </c>
      <c r="I6" t="s">
        <v>137</v>
      </c>
    </row>
    <row r="7" spans="1:9" x14ac:dyDescent="0.25">
      <c r="A7" t="s">
        <v>134</v>
      </c>
      <c r="B7">
        <v>4</v>
      </c>
      <c r="C7">
        <v>-1.5</v>
      </c>
      <c r="D7">
        <v>-4</v>
      </c>
      <c r="E7">
        <v>744</v>
      </c>
      <c r="F7">
        <v>4</v>
      </c>
      <c r="G7">
        <v>4</v>
      </c>
      <c r="H7">
        <f t="shared" si="0"/>
        <v>16</v>
      </c>
      <c r="I7" t="s">
        <v>136</v>
      </c>
    </row>
    <row r="8" spans="1:9" x14ac:dyDescent="0.25">
      <c r="A8" t="s">
        <v>135</v>
      </c>
      <c r="B8">
        <v>4</v>
      </c>
      <c r="C8">
        <v>-1.5</v>
      </c>
      <c r="D8">
        <v>-4</v>
      </c>
      <c r="E8">
        <v>1200</v>
      </c>
      <c r="F8">
        <v>4</v>
      </c>
      <c r="G8">
        <v>4</v>
      </c>
      <c r="H8">
        <f t="shared" si="0"/>
        <v>16</v>
      </c>
      <c r="I8" t="s">
        <v>129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F0C0-FA0C-4FCF-88E9-29BE528DFD8C}">
  <dimension ref="A1:J26"/>
  <sheetViews>
    <sheetView workbookViewId="0">
      <selection activeCell="B9" sqref="B9"/>
    </sheetView>
  </sheetViews>
  <sheetFormatPr defaultRowHeight="15" x14ac:dyDescent="0.25"/>
  <cols>
    <col min="1" max="1" width="20.42578125" bestFit="1" customWidth="1"/>
    <col min="2" max="2" width="7.85546875" bestFit="1" customWidth="1"/>
    <col min="3" max="3" width="19.42578125" bestFit="1" customWidth="1"/>
    <col min="5" max="5" width="8.28515625" bestFit="1" customWidth="1"/>
    <col min="6" max="6" width="7.5703125" bestFit="1" customWidth="1"/>
    <col min="7" max="7" width="9.28515625" customWidth="1"/>
    <col min="9" max="9" width="13.85546875" bestFit="1" customWidth="1"/>
    <col min="12" max="12" width="18.28515625" bestFit="1" customWidth="1"/>
  </cols>
  <sheetData>
    <row r="1" spans="1:10" x14ac:dyDescent="0.25">
      <c r="A1" t="s">
        <v>0</v>
      </c>
      <c r="B1" t="s">
        <v>75</v>
      </c>
      <c r="C1" t="s">
        <v>76</v>
      </c>
      <c r="D1" t="s">
        <v>77</v>
      </c>
      <c r="E1" t="s">
        <v>1</v>
      </c>
      <c r="F1" t="s">
        <v>15</v>
      </c>
      <c r="G1" t="s">
        <v>57</v>
      </c>
      <c r="H1" t="s">
        <v>56</v>
      </c>
      <c r="I1" t="s">
        <v>78</v>
      </c>
      <c r="J1" t="s">
        <v>51</v>
      </c>
    </row>
    <row r="2" spans="1:10" x14ac:dyDescent="0.25">
      <c r="A2" t="s">
        <v>107</v>
      </c>
      <c r="B2" t="s">
        <v>86</v>
      </c>
      <c r="C2" t="s">
        <v>92</v>
      </c>
      <c r="D2">
        <v>1</v>
      </c>
      <c r="E2" s="2">
        <v>5</v>
      </c>
      <c r="F2" s="3">
        <v>0.1</v>
      </c>
      <c r="G2">
        <f t="shared" ref="G2:G26" si="0">2*D2*H2</f>
        <v>8</v>
      </c>
      <c r="H2">
        <v>4</v>
      </c>
      <c r="I2" t="s">
        <v>108</v>
      </c>
      <c r="J2" t="s">
        <v>138</v>
      </c>
    </row>
    <row r="3" spans="1:10" x14ac:dyDescent="0.25">
      <c r="A3" t="s">
        <v>79</v>
      </c>
      <c r="B3" t="s">
        <v>80</v>
      </c>
      <c r="C3" t="s">
        <v>81</v>
      </c>
      <c r="D3">
        <v>1</v>
      </c>
      <c r="E3" s="2">
        <v>7</v>
      </c>
      <c r="F3" s="3">
        <v>1</v>
      </c>
      <c r="G3">
        <f t="shared" si="0"/>
        <v>6</v>
      </c>
      <c r="H3">
        <v>3</v>
      </c>
      <c r="I3" t="s">
        <v>82</v>
      </c>
      <c r="J3" t="s">
        <v>138</v>
      </c>
    </row>
    <row r="4" spans="1:10" x14ac:dyDescent="0.25">
      <c r="A4" t="s">
        <v>83</v>
      </c>
      <c r="B4" t="s">
        <v>84</v>
      </c>
      <c r="C4" t="s">
        <v>81</v>
      </c>
      <c r="D4">
        <v>2</v>
      </c>
      <c r="E4" s="2">
        <v>7</v>
      </c>
      <c r="F4" s="3">
        <v>1</v>
      </c>
      <c r="G4">
        <f t="shared" si="0"/>
        <v>12</v>
      </c>
      <c r="H4">
        <v>3</v>
      </c>
      <c r="I4" t="s">
        <v>82</v>
      </c>
      <c r="J4" t="s">
        <v>138</v>
      </c>
    </row>
    <row r="5" spans="1:10" x14ac:dyDescent="0.25">
      <c r="A5" t="s">
        <v>109</v>
      </c>
      <c r="B5" t="s">
        <v>80</v>
      </c>
      <c r="C5" t="s">
        <v>92</v>
      </c>
      <c r="D5">
        <v>1</v>
      </c>
      <c r="E5" s="2">
        <v>24</v>
      </c>
      <c r="F5" s="3">
        <v>1</v>
      </c>
      <c r="G5">
        <f t="shared" si="0"/>
        <v>8</v>
      </c>
      <c r="H5">
        <v>4</v>
      </c>
      <c r="I5" t="s">
        <v>82</v>
      </c>
      <c r="J5" t="s">
        <v>138</v>
      </c>
    </row>
    <row r="6" spans="1:10" x14ac:dyDescent="0.25">
      <c r="A6" t="s">
        <v>85</v>
      </c>
      <c r="B6" t="s">
        <v>86</v>
      </c>
      <c r="C6" t="s">
        <v>81</v>
      </c>
      <c r="D6">
        <v>1</v>
      </c>
      <c r="E6" s="2">
        <v>51</v>
      </c>
      <c r="F6" s="3">
        <v>0.1</v>
      </c>
      <c r="G6">
        <f t="shared" si="0"/>
        <v>8</v>
      </c>
      <c r="H6">
        <v>4</v>
      </c>
      <c r="I6" t="s">
        <v>87</v>
      </c>
      <c r="J6" t="s">
        <v>138</v>
      </c>
    </row>
    <row r="7" spans="1:10" x14ac:dyDescent="0.25">
      <c r="A7" t="s">
        <v>98</v>
      </c>
      <c r="B7" t="s">
        <v>86</v>
      </c>
      <c r="C7" t="s">
        <v>99</v>
      </c>
      <c r="D7">
        <v>1</v>
      </c>
      <c r="E7" s="2">
        <v>51</v>
      </c>
      <c r="F7" s="3">
        <v>0.1</v>
      </c>
      <c r="G7">
        <f t="shared" si="0"/>
        <v>8</v>
      </c>
      <c r="H7">
        <v>4</v>
      </c>
      <c r="I7" t="s">
        <v>87</v>
      </c>
      <c r="J7" t="s">
        <v>138</v>
      </c>
    </row>
    <row r="8" spans="1:10" x14ac:dyDescent="0.25">
      <c r="A8" t="s">
        <v>103</v>
      </c>
      <c r="B8" t="s">
        <v>80</v>
      </c>
      <c r="C8" t="s">
        <v>104</v>
      </c>
      <c r="D8">
        <v>1</v>
      </c>
      <c r="E8" s="2">
        <v>51</v>
      </c>
      <c r="F8" s="3">
        <v>0.1</v>
      </c>
      <c r="G8">
        <f t="shared" si="0"/>
        <v>8</v>
      </c>
      <c r="H8">
        <v>4</v>
      </c>
      <c r="I8" t="s">
        <v>87</v>
      </c>
      <c r="J8" t="s">
        <v>138</v>
      </c>
    </row>
    <row r="9" spans="1:10" x14ac:dyDescent="0.25">
      <c r="A9" t="s">
        <v>112</v>
      </c>
      <c r="B9" t="s">
        <v>86</v>
      </c>
      <c r="C9" t="s">
        <v>92</v>
      </c>
      <c r="D9">
        <v>1</v>
      </c>
      <c r="E9" s="2">
        <v>51</v>
      </c>
      <c r="F9" s="3">
        <v>0.1</v>
      </c>
      <c r="G9">
        <f t="shared" si="0"/>
        <v>10</v>
      </c>
      <c r="H9">
        <v>5</v>
      </c>
      <c r="I9" t="s">
        <v>87</v>
      </c>
      <c r="J9" t="s">
        <v>138</v>
      </c>
    </row>
    <row r="10" spans="1:10" x14ac:dyDescent="0.25">
      <c r="A10" t="s">
        <v>88</v>
      </c>
      <c r="B10" t="s">
        <v>84</v>
      </c>
      <c r="C10" t="s">
        <v>81</v>
      </c>
      <c r="D10">
        <v>1</v>
      </c>
      <c r="E10" s="2">
        <v>115</v>
      </c>
      <c r="F10" s="3">
        <v>1</v>
      </c>
      <c r="G10">
        <f t="shared" si="0"/>
        <v>8</v>
      </c>
      <c r="H10">
        <v>4</v>
      </c>
      <c r="I10" t="s">
        <v>82</v>
      </c>
      <c r="J10" t="s">
        <v>138</v>
      </c>
    </row>
    <row r="11" spans="1:10" x14ac:dyDescent="0.25">
      <c r="A11" t="s">
        <v>105</v>
      </c>
      <c r="B11" t="s">
        <v>84</v>
      </c>
      <c r="C11" t="s">
        <v>104</v>
      </c>
      <c r="D11">
        <v>1</v>
      </c>
      <c r="E11" s="2">
        <v>115</v>
      </c>
      <c r="F11" s="3">
        <v>1</v>
      </c>
      <c r="G11">
        <f t="shared" si="0"/>
        <v>8</v>
      </c>
      <c r="H11">
        <v>4</v>
      </c>
      <c r="I11" t="s">
        <v>82</v>
      </c>
      <c r="J11" t="s">
        <v>138</v>
      </c>
    </row>
    <row r="12" spans="1:10" x14ac:dyDescent="0.25">
      <c r="A12" t="s">
        <v>113</v>
      </c>
      <c r="B12" t="s">
        <v>114</v>
      </c>
      <c r="C12" t="s">
        <v>92</v>
      </c>
      <c r="D12">
        <v>1</v>
      </c>
      <c r="E12" s="2">
        <v>208</v>
      </c>
      <c r="F12" s="3">
        <v>2</v>
      </c>
      <c r="G12">
        <f t="shared" si="0"/>
        <v>10</v>
      </c>
      <c r="H12">
        <v>5</v>
      </c>
      <c r="I12" t="s">
        <v>82</v>
      </c>
      <c r="J12" t="s">
        <v>138</v>
      </c>
    </row>
    <row r="13" spans="1:10" x14ac:dyDescent="0.25">
      <c r="A13" t="s">
        <v>117</v>
      </c>
      <c r="B13" t="s">
        <v>84</v>
      </c>
      <c r="C13" t="s">
        <v>92</v>
      </c>
      <c r="D13">
        <v>2</v>
      </c>
      <c r="E13" s="2">
        <v>286</v>
      </c>
      <c r="F13" s="3">
        <v>1</v>
      </c>
      <c r="G13">
        <f t="shared" si="0"/>
        <v>12</v>
      </c>
      <c r="H13">
        <v>3</v>
      </c>
      <c r="I13" t="s">
        <v>118</v>
      </c>
      <c r="J13" t="s">
        <v>138</v>
      </c>
    </row>
    <row r="14" spans="1:10" x14ac:dyDescent="0.25">
      <c r="A14" t="s">
        <v>119</v>
      </c>
      <c r="B14" t="s">
        <v>120</v>
      </c>
      <c r="C14" t="s">
        <v>92</v>
      </c>
      <c r="D14">
        <v>2</v>
      </c>
      <c r="E14" s="2">
        <v>417</v>
      </c>
      <c r="F14" s="3">
        <v>2</v>
      </c>
      <c r="G14">
        <f t="shared" si="0"/>
        <v>12</v>
      </c>
      <c r="H14">
        <v>3</v>
      </c>
      <c r="I14" t="s">
        <v>118</v>
      </c>
      <c r="J14" t="s">
        <v>138</v>
      </c>
    </row>
    <row r="15" spans="1:10" x14ac:dyDescent="0.25">
      <c r="A15" t="s">
        <v>100</v>
      </c>
      <c r="B15" t="s">
        <v>80</v>
      </c>
      <c r="C15" t="s">
        <v>99</v>
      </c>
      <c r="D15">
        <v>1</v>
      </c>
      <c r="E15" s="2">
        <v>137</v>
      </c>
      <c r="F15" s="3">
        <v>1</v>
      </c>
      <c r="G15">
        <f t="shared" si="0"/>
        <v>8</v>
      </c>
      <c r="H15">
        <v>4</v>
      </c>
      <c r="I15" t="s">
        <v>82</v>
      </c>
      <c r="J15" t="s">
        <v>139</v>
      </c>
    </row>
    <row r="16" spans="1:10" x14ac:dyDescent="0.25">
      <c r="A16" t="s">
        <v>110</v>
      </c>
      <c r="B16" t="s">
        <v>84</v>
      </c>
      <c r="C16" t="s">
        <v>92</v>
      </c>
      <c r="D16">
        <v>2</v>
      </c>
      <c r="E16" s="2">
        <v>204</v>
      </c>
      <c r="F16" s="3">
        <v>2</v>
      </c>
      <c r="G16">
        <f t="shared" si="0"/>
        <v>16</v>
      </c>
      <c r="H16">
        <v>4</v>
      </c>
      <c r="I16" t="s">
        <v>111</v>
      </c>
      <c r="J16" t="s">
        <v>139</v>
      </c>
    </row>
    <row r="17" spans="1:10" x14ac:dyDescent="0.25">
      <c r="A17" t="s">
        <v>91</v>
      </c>
      <c r="B17" t="s">
        <v>80</v>
      </c>
      <c r="C17" t="s">
        <v>92</v>
      </c>
      <c r="D17">
        <v>2</v>
      </c>
      <c r="E17" s="2">
        <v>217</v>
      </c>
      <c r="F17" s="3">
        <v>1</v>
      </c>
      <c r="G17">
        <f t="shared" si="0"/>
        <v>12</v>
      </c>
      <c r="H17">
        <v>3</v>
      </c>
      <c r="I17" t="s">
        <v>93</v>
      </c>
      <c r="J17" t="s">
        <v>139</v>
      </c>
    </row>
    <row r="18" spans="1:10" x14ac:dyDescent="0.25">
      <c r="A18" t="s">
        <v>121</v>
      </c>
      <c r="B18" t="s">
        <v>120</v>
      </c>
      <c r="C18" t="s">
        <v>104</v>
      </c>
      <c r="D18">
        <v>2</v>
      </c>
      <c r="E18" s="2">
        <v>266</v>
      </c>
      <c r="F18" s="3">
        <v>2</v>
      </c>
      <c r="G18">
        <f t="shared" si="0"/>
        <v>16</v>
      </c>
      <c r="H18">
        <v>4</v>
      </c>
      <c r="I18" t="s">
        <v>111</v>
      </c>
      <c r="J18" t="s">
        <v>139</v>
      </c>
    </row>
    <row r="19" spans="1:10" x14ac:dyDescent="0.25">
      <c r="A19" t="s">
        <v>106</v>
      </c>
      <c r="B19" t="s">
        <v>90</v>
      </c>
      <c r="C19" t="s">
        <v>104</v>
      </c>
      <c r="D19">
        <v>2</v>
      </c>
      <c r="E19" s="2">
        <v>279</v>
      </c>
      <c r="F19" s="3">
        <v>3</v>
      </c>
      <c r="G19">
        <f t="shared" si="0"/>
        <v>16</v>
      </c>
      <c r="H19">
        <v>4</v>
      </c>
      <c r="I19" t="s">
        <v>82</v>
      </c>
      <c r="J19" t="s">
        <v>139</v>
      </c>
    </row>
    <row r="20" spans="1:10" x14ac:dyDescent="0.25">
      <c r="A20" t="s">
        <v>94</v>
      </c>
      <c r="B20" t="s">
        <v>80</v>
      </c>
      <c r="C20" t="s">
        <v>92</v>
      </c>
      <c r="D20">
        <v>2</v>
      </c>
      <c r="E20" s="2">
        <v>286</v>
      </c>
      <c r="F20" s="3">
        <v>1</v>
      </c>
      <c r="G20">
        <f t="shared" si="0"/>
        <v>12</v>
      </c>
      <c r="H20">
        <v>3</v>
      </c>
      <c r="I20" t="s">
        <v>93</v>
      </c>
      <c r="J20" t="s">
        <v>139</v>
      </c>
    </row>
    <row r="21" spans="1:10" x14ac:dyDescent="0.25">
      <c r="A21" t="s">
        <v>89</v>
      </c>
      <c r="B21" t="s">
        <v>90</v>
      </c>
      <c r="C21" t="s">
        <v>81</v>
      </c>
      <c r="D21">
        <v>2</v>
      </c>
      <c r="E21" s="2">
        <v>301</v>
      </c>
      <c r="F21" s="3">
        <v>3</v>
      </c>
      <c r="G21">
        <f t="shared" si="0"/>
        <v>16</v>
      </c>
      <c r="H21">
        <v>4</v>
      </c>
      <c r="I21" t="s">
        <v>82</v>
      </c>
      <c r="J21" t="s">
        <v>139</v>
      </c>
    </row>
    <row r="22" spans="1:10" x14ac:dyDescent="0.25">
      <c r="A22" t="s">
        <v>115</v>
      </c>
      <c r="B22" t="s">
        <v>116</v>
      </c>
      <c r="C22" t="s">
        <v>92</v>
      </c>
      <c r="D22">
        <v>2</v>
      </c>
      <c r="E22" s="2">
        <v>337</v>
      </c>
      <c r="F22" s="3">
        <v>3</v>
      </c>
      <c r="G22">
        <f t="shared" si="0"/>
        <v>20</v>
      </c>
      <c r="H22">
        <v>5</v>
      </c>
      <c r="I22" t="s">
        <v>82</v>
      </c>
      <c r="J22" t="s">
        <v>139</v>
      </c>
    </row>
    <row r="23" spans="1:10" x14ac:dyDescent="0.25">
      <c r="A23" t="s">
        <v>95</v>
      </c>
      <c r="B23" t="s">
        <v>84</v>
      </c>
      <c r="C23" t="s">
        <v>92</v>
      </c>
      <c r="D23">
        <v>2</v>
      </c>
      <c r="E23" s="2">
        <v>341</v>
      </c>
      <c r="F23" s="3">
        <v>2</v>
      </c>
      <c r="G23">
        <f t="shared" si="0"/>
        <v>12</v>
      </c>
      <c r="H23">
        <v>3</v>
      </c>
      <c r="I23" t="s">
        <v>96</v>
      </c>
      <c r="J23" t="s">
        <v>139</v>
      </c>
    </row>
    <row r="24" spans="1:10" x14ac:dyDescent="0.25">
      <c r="A24" t="s">
        <v>101</v>
      </c>
      <c r="B24" t="s">
        <v>84</v>
      </c>
      <c r="C24" t="s">
        <v>99</v>
      </c>
      <c r="D24">
        <v>1</v>
      </c>
      <c r="E24" s="2">
        <v>359</v>
      </c>
      <c r="F24" s="3">
        <v>2</v>
      </c>
      <c r="G24">
        <f t="shared" si="0"/>
        <v>8</v>
      </c>
      <c r="H24">
        <v>4</v>
      </c>
      <c r="I24" t="s">
        <v>82</v>
      </c>
      <c r="J24" t="s">
        <v>139</v>
      </c>
    </row>
    <row r="25" spans="1:10" x14ac:dyDescent="0.25">
      <c r="A25" t="s">
        <v>97</v>
      </c>
      <c r="B25" t="s">
        <v>84</v>
      </c>
      <c r="C25" t="s">
        <v>92</v>
      </c>
      <c r="D25">
        <v>2</v>
      </c>
      <c r="E25" s="2">
        <v>461</v>
      </c>
      <c r="F25" s="3">
        <v>2</v>
      </c>
      <c r="G25">
        <f t="shared" si="0"/>
        <v>12</v>
      </c>
      <c r="H25">
        <v>3</v>
      </c>
      <c r="I25" t="s">
        <v>96</v>
      </c>
      <c r="J25" t="s">
        <v>139</v>
      </c>
    </row>
    <row r="26" spans="1:10" x14ac:dyDescent="0.25">
      <c r="A26" t="s">
        <v>140</v>
      </c>
      <c r="B26" t="s">
        <v>102</v>
      </c>
      <c r="C26" t="s">
        <v>99</v>
      </c>
      <c r="D26">
        <v>2</v>
      </c>
      <c r="E26" s="2">
        <v>523</v>
      </c>
      <c r="F26" s="3">
        <v>3</v>
      </c>
      <c r="G26">
        <f t="shared" si="0"/>
        <v>16</v>
      </c>
      <c r="H26">
        <v>4</v>
      </c>
      <c r="I26" t="s">
        <v>82</v>
      </c>
      <c r="J26" t="s">
        <v>139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2D48-4359-429E-962C-F7D5642ED79A}">
  <dimension ref="A1:K12"/>
  <sheetViews>
    <sheetView workbookViewId="0">
      <selection activeCell="C2" sqref="C2"/>
    </sheetView>
  </sheetViews>
  <sheetFormatPr defaultRowHeight="15" x14ac:dyDescent="0.25"/>
  <cols>
    <col min="1" max="1" width="23.140625" bestFit="1" customWidth="1"/>
    <col min="2" max="2" width="7.28515625" bestFit="1" customWidth="1"/>
    <col min="3" max="3" width="5.42578125" bestFit="1" customWidth="1"/>
    <col min="4" max="4" width="11" bestFit="1" customWidth="1"/>
    <col min="5" max="5" width="19.85546875" bestFit="1" customWidth="1"/>
    <col min="6" max="6" width="18.7109375" bestFit="1" customWidth="1"/>
    <col min="7" max="7" width="12.140625" bestFit="1" customWidth="1"/>
    <col min="8" max="8" width="7.5703125" bestFit="1" customWidth="1"/>
    <col min="9" max="9" width="9.42578125" bestFit="1" customWidth="1"/>
    <col min="10" max="10" width="5.7109375" bestFit="1" customWidth="1"/>
    <col min="11" max="11" width="14.85546875" bestFit="1" customWidth="1"/>
    <col min="12" max="12" width="18.28515625" bestFit="1" customWidth="1"/>
    <col min="14" max="14" width="3.28515625" customWidth="1"/>
  </cols>
  <sheetData>
    <row r="1" spans="1:11" x14ac:dyDescent="0.25">
      <c r="A1" t="s">
        <v>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4</v>
      </c>
      <c r="H1" t="s">
        <v>15</v>
      </c>
      <c r="I1" t="s">
        <v>56</v>
      </c>
      <c r="J1" t="s">
        <v>57</v>
      </c>
      <c r="K1" t="s">
        <v>58</v>
      </c>
    </row>
    <row r="2" spans="1:11" x14ac:dyDescent="0.25">
      <c r="A2" t="s">
        <v>59</v>
      </c>
      <c r="B2" t="s">
        <v>60</v>
      </c>
      <c r="C2">
        <v>1</v>
      </c>
      <c r="D2">
        <v>3</v>
      </c>
      <c r="E2">
        <v>0</v>
      </c>
      <c r="F2">
        <v>0</v>
      </c>
      <c r="G2">
        <v>13</v>
      </c>
      <c r="H2">
        <v>0.1</v>
      </c>
      <c r="I2">
        <v>1</v>
      </c>
      <c r="J2">
        <v>1</v>
      </c>
      <c r="K2" t="s">
        <v>43</v>
      </c>
    </row>
    <row r="3" spans="1:11" x14ac:dyDescent="0.25">
      <c r="A3" t="s">
        <v>42</v>
      </c>
      <c r="B3" t="s">
        <v>60</v>
      </c>
      <c r="C3">
        <v>1</v>
      </c>
      <c r="D3">
        <v>4</v>
      </c>
      <c r="E3">
        <v>0</v>
      </c>
      <c r="F3">
        <v>-1</v>
      </c>
      <c r="G3">
        <v>252</v>
      </c>
      <c r="H3">
        <v>1</v>
      </c>
      <c r="I3">
        <v>2</v>
      </c>
      <c r="J3">
        <f t="shared" ref="J3:J12" si="0">H3*I3</f>
        <v>2</v>
      </c>
      <c r="K3" t="s">
        <v>42</v>
      </c>
    </row>
    <row r="4" spans="1:11" x14ac:dyDescent="0.25">
      <c r="A4" t="s">
        <v>61</v>
      </c>
      <c r="B4" t="s">
        <v>60</v>
      </c>
      <c r="C4">
        <v>2</v>
      </c>
      <c r="D4">
        <v>3</v>
      </c>
      <c r="E4">
        <v>0</v>
      </c>
      <c r="F4">
        <v>-1</v>
      </c>
      <c r="G4">
        <v>368</v>
      </c>
      <c r="H4">
        <v>1</v>
      </c>
      <c r="I4">
        <v>2</v>
      </c>
      <c r="J4">
        <f t="shared" si="0"/>
        <v>2</v>
      </c>
      <c r="K4" t="s">
        <v>42</v>
      </c>
    </row>
    <row r="5" spans="1:11" x14ac:dyDescent="0.25">
      <c r="A5" t="s">
        <v>62</v>
      </c>
      <c r="B5" t="s">
        <v>60</v>
      </c>
      <c r="C5">
        <v>2</v>
      </c>
      <c r="D5">
        <v>3</v>
      </c>
      <c r="E5">
        <v>0</v>
      </c>
      <c r="F5">
        <v>-1</v>
      </c>
      <c r="G5">
        <v>1020</v>
      </c>
      <c r="H5">
        <v>1</v>
      </c>
      <c r="I5">
        <v>4</v>
      </c>
      <c r="J5">
        <f t="shared" si="0"/>
        <v>4</v>
      </c>
      <c r="K5" t="s">
        <v>63</v>
      </c>
    </row>
    <row r="6" spans="1:11" x14ac:dyDescent="0.25">
      <c r="A6" t="s">
        <v>64</v>
      </c>
      <c r="B6" t="s">
        <v>65</v>
      </c>
      <c r="C6">
        <v>3</v>
      </c>
      <c r="D6">
        <v>2</v>
      </c>
      <c r="E6">
        <v>-1.5</v>
      </c>
      <c r="F6">
        <v>-2</v>
      </c>
      <c r="G6">
        <v>460</v>
      </c>
      <c r="H6">
        <v>2</v>
      </c>
      <c r="I6">
        <v>2</v>
      </c>
      <c r="J6">
        <f t="shared" si="0"/>
        <v>4</v>
      </c>
      <c r="K6" t="s">
        <v>42</v>
      </c>
    </row>
    <row r="7" spans="1:11" x14ac:dyDescent="0.25">
      <c r="A7" t="s">
        <v>66</v>
      </c>
      <c r="B7" t="s">
        <v>65</v>
      </c>
      <c r="C7">
        <v>3</v>
      </c>
      <c r="D7">
        <v>2</v>
      </c>
      <c r="E7">
        <v>-1.5</v>
      </c>
      <c r="F7">
        <v>-2</v>
      </c>
      <c r="G7">
        <v>1900</v>
      </c>
      <c r="H7">
        <v>2</v>
      </c>
      <c r="I7">
        <v>4</v>
      </c>
      <c r="J7">
        <f t="shared" si="0"/>
        <v>8</v>
      </c>
      <c r="K7" t="s">
        <v>67</v>
      </c>
    </row>
    <row r="8" spans="1:11" x14ac:dyDescent="0.25">
      <c r="A8" t="s">
        <v>68</v>
      </c>
      <c r="B8" t="s">
        <v>65</v>
      </c>
      <c r="C8">
        <v>4</v>
      </c>
      <c r="D8">
        <v>1</v>
      </c>
      <c r="E8">
        <v>-1.5</v>
      </c>
      <c r="F8">
        <v>-2</v>
      </c>
      <c r="G8">
        <v>1972</v>
      </c>
      <c r="H8">
        <v>2</v>
      </c>
      <c r="I8">
        <v>4</v>
      </c>
      <c r="J8">
        <f t="shared" si="0"/>
        <v>8</v>
      </c>
      <c r="K8" t="s">
        <v>63</v>
      </c>
    </row>
    <row r="9" spans="1:11" x14ac:dyDescent="0.25">
      <c r="A9" t="s">
        <v>69</v>
      </c>
      <c r="B9" t="s">
        <v>65</v>
      </c>
      <c r="C9">
        <v>4</v>
      </c>
      <c r="D9">
        <v>1</v>
      </c>
      <c r="E9">
        <v>-1.5</v>
      </c>
      <c r="F9">
        <v>-2</v>
      </c>
      <c r="G9">
        <v>3352</v>
      </c>
      <c r="H9">
        <v>3</v>
      </c>
      <c r="I9">
        <v>4</v>
      </c>
      <c r="J9">
        <f t="shared" si="0"/>
        <v>12</v>
      </c>
      <c r="K9" t="s">
        <v>70</v>
      </c>
    </row>
    <row r="10" spans="1:11" x14ac:dyDescent="0.25">
      <c r="A10" t="s">
        <v>71</v>
      </c>
      <c r="B10" t="s">
        <v>72</v>
      </c>
      <c r="C10">
        <v>5</v>
      </c>
      <c r="D10">
        <v>1</v>
      </c>
      <c r="E10">
        <v>-3</v>
      </c>
      <c r="F10">
        <v>-3</v>
      </c>
      <c r="G10">
        <v>3136</v>
      </c>
      <c r="H10">
        <v>3</v>
      </c>
      <c r="I10">
        <v>4</v>
      </c>
      <c r="J10">
        <f t="shared" si="0"/>
        <v>12</v>
      </c>
      <c r="K10" t="s">
        <v>67</v>
      </c>
    </row>
    <row r="11" spans="1:11" x14ac:dyDescent="0.25">
      <c r="A11" t="s">
        <v>73</v>
      </c>
      <c r="B11" t="s">
        <v>72</v>
      </c>
      <c r="C11">
        <v>5</v>
      </c>
      <c r="D11">
        <v>1</v>
      </c>
      <c r="E11">
        <v>-3</v>
      </c>
      <c r="F11">
        <v>-3</v>
      </c>
      <c r="G11">
        <v>6310</v>
      </c>
      <c r="H11">
        <v>4</v>
      </c>
      <c r="I11">
        <v>5</v>
      </c>
      <c r="J11">
        <f t="shared" si="0"/>
        <v>20</v>
      </c>
      <c r="K11" t="s">
        <v>70</v>
      </c>
    </row>
    <row r="12" spans="1:11" x14ac:dyDescent="0.25">
      <c r="A12" t="s">
        <v>74</v>
      </c>
      <c r="B12" t="s">
        <v>72</v>
      </c>
      <c r="C12">
        <v>6</v>
      </c>
      <c r="D12">
        <v>0</v>
      </c>
      <c r="E12">
        <v>-3</v>
      </c>
      <c r="F12">
        <v>-3</v>
      </c>
      <c r="G12">
        <v>7395</v>
      </c>
      <c r="H12">
        <v>4</v>
      </c>
      <c r="I12">
        <v>5</v>
      </c>
      <c r="J12">
        <f t="shared" si="0"/>
        <v>20</v>
      </c>
      <c r="K12" t="s">
        <v>70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Itens</vt:lpstr>
      <vt:lpstr>Escudos</vt:lpstr>
      <vt:lpstr>Armas</vt:lpstr>
      <vt:lpstr>Armaduras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2015-06-05T18:19:34Z</dcterms:created>
  <dcterms:modified xsi:type="dcterms:W3CDTF">2022-04-02T06:43:48Z</dcterms:modified>
</cp:coreProperties>
</file>