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datacenter - open" sheetId="2" r:id="rId2"/>
    <sheet name="edge - open" sheetId="3" r:id="rId3"/>
  </sheets>
  <calcPr calcId="124519" fullCalcOnLoad="1"/>
</workbook>
</file>

<file path=xl/sharedStrings.xml><?xml version="1.0" encoding="utf-8"?>
<sst xmlns="http://schemas.openxmlformats.org/spreadsheetml/2006/main" count="500" uniqueCount="149">
  <si>
    <t>Model</t>
  </si>
  <si>
    <t>Scenario</t>
  </si>
  <si>
    <t>Units</t>
  </si>
  <si>
    <t>Result</t>
  </si>
  <si>
    <t>resnet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</si>
  <si>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</si>
  <si>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</si>
  <si>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</si>
  <si>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</si>
  <si>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</si>
  <si>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</si>
  <si>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</si>
  <si>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</si>
  <si>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</si>
  <si>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</si>
  <si>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</si>
  <si>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</si>
  <si>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</si>
  <si>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</si>
  <si>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</si>
  <si>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</si>
  <si>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</si>
  <si>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</si>
  <si>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</si>
  <si>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5.0-0001</t>
  </si>
  <si>
    <t>datacenter/closed/MLCommons/gh_ubuntu_x86-nvidia-gpu-TensorRT-default_config</t>
  </si>
  <si>
    <t>availableMLCommons</t>
  </si>
  <si>
    <t>MLCommons</t>
  </si>
  <si>
    <t>available</t>
  </si>
  <si>
    <t>gh_ubuntu_x86</t>
  </si>
  <si>
    <t>Intel(R) Xeon(R) w7-2495X</t>
  </si>
  <si>
    <t>NVIDIA GeForce RTX 4090</t>
  </si>
  <si>
    <t>TensorRT</t>
  </si>
  <si>
    <t xml:space="preserve">Automated by MLCommons CM v3.2.5. </t>
  </si>
  <si>
    <t>stable-diffusion-xl</t>
  </si>
  <si>
    <t>llama2-70b-99</t>
  </si>
  <si>
    <t>mixtral-8x7b</t>
  </si>
  <si>
    <t>Tokens/s</t>
  </si>
  <si>
    <t>UsedModel</t>
  </si>
  <si>
    <t>Accuracy</t>
  </si>
  <si>
    <t>5.0-0002</t>
  </si>
  <si>
    <t>5.0-0003</t>
  </si>
  <si>
    <t>5.0-0004</t>
  </si>
  <si>
    <t>5.0-0005</t>
  </si>
  <si>
    <t>datacenter/open/MLCommons/3b07702db56d-reference-gpu-pytorch_v2.4.1-scc24-base/stable-diffusion-xl</t>
  </si>
  <si>
    <t>datacenter/open/MLCommons/gh_action-reference-cpu-pytorch-v2.5.1-default_config/llama2-70b-99</t>
  </si>
  <si>
    <t>datacenter/open/MLCommons/gh_action-reference-cpu-pytorch-v2.5.1-default_config/mixtral-8x7b</t>
  </si>
  <si>
    <t>datacenter/open/MLCommons/gh_ubuntu_x86-nvidia-gpu-TensorRT-default_config/resnet50</t>
  </si>
  <si>
    <t>3b07702db56d</t>
  </si>
  <si>
    <t>gh_action</t>
  </si>
  <si>
    <t>pytorch v2.4.1</t>
  </si>
  <si>
    <t>pytorch v2.5.1</t>
  </si>
  <si>
    <t xml:space="preserve">Automated by MLCommons CM v2.3.9. </t>
  </si>
  <si>
    <t xml:space="preserve">Automated by MLCommons CM v3.2.4. </t>
  </si>
  <si>
    <t>resnet50</t>
  </si>
  <si>
    <t>CLIP_SCORE: 15.18544016778469  FID_SCORE: 235.69504308101006</t>
  </si>
  <si>
    <t>ROUGE1: 61.7021  ROUGE2: 37.9679  ROUGEL: 39.3617  TOKENS_PER_SAMPLE: 610.0</t>
  </si>
  <si>
    <t>TOKENS_PER_SAMPLE: 342.0  gsm8k_accuracy: 100.0  mbxp_accuracy: 0</t>
  </si>
  <si>
    <t>acc: 76.078</t>
  </si>
  <si>
    <t>retinanet</t>
  </si>
  <si>
    <t>bert-99</t>
  </si>
  <si>
    <t>gptj-99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</si>
  <si>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</si>
  <si>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</si>
  <si>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</si>
  <si>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</si>
  <si>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</si>
  <si>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</si>
  <si>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</si>
  <si>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</si>
  <si>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</si>
  <si>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</si>
  <si>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</si>
  <si>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</si>
  <si>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</si>
  <si>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</si>
  <si>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</si>
  <si>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</si>
  <si>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</si>
  <si>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</si>
  <si>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</si>
  <si>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</si>
  <si>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</si>
  <si>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</si>
  <si>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</si>
  <si>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</si>
  <si>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</si>
  <si>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</si>
  <si>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</si>
  <si>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5.0-0033</t>
  </si>
  <si>
    <t>5.0-0034</t>
  </si>
  <si>
    <t>5.0-0035</t>
  </si>
  <si>
    <t>5.0-0036</t>
  </si>
  <si>
    <t>5.0-0037</t>
  </si>
  <si>
    <t>edge/open/MLCommons/gh_action-reference-gpu-pytorch-v2.5.0-cu124/gptj-99</t>
  </si>
  <si>
    <t>edge/open/MLCommons/gh_action-reference-gpu-pytorch-v2.5.1-cu124/gptj-99</t>
  </si>
  <si>
    <t>edge/open/MLCommons/gh_action-reference-gpu-pytorch-v2.5.1-cu124/stable-diffusion-xl</t>
  </si>
  <si>
    <t>edge/open/MLCommons/gh_action-reference-gpu-pytorch_v2.4.1-cu124/gptj-99</t>
  </si>
  <si>
    <t>edge/open/MLCommons/gh_action-reference-gpu-pytorch_v2.4.1-cu124/stable-diffusion-xl</t>
  </si>
  <si>
    <t>edge/open/MLCommons/gh_action-reference-gpu-pytorch_v2.4.1-default_config/gptj-99</t>
  </si>
  <si>
    <t>edge/open/MLCommons/gh_action-reference-gpu-pytorch_v2.5.0-cu124/gptj-99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</si>
  <si>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</si>
  <si>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</si>
  <si>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</si>
  <si>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</si>
  <si>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edge/open/MLCommons/gh_macos-latest_x86-reference-cpu-onnxruntime_v1.20.1-default_config/resnet50</t>
  </si>
  <si>
    <t>edge/open/MLCommons/gh_macos-latest_x86-reference-cpu-pytorch_v2.4.1-default_config/retinanet</t>
  </si>
  <si>
    <t>edge/open/MLCommons/gh_macos-latest_x86-reference-cpu-pytorch_v2.5.0-default_config/retinanet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</si>
  <si>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</si>
  <si>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</si>
  <si>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</si>
  <si>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</si>
  <si>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</si>
  <si>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edge/open/MLCommons/gh_ubuntu-latest_x86-reference-cpu-onnxruntime_v1.20.1-default_config/resnet50</t>
  </si>
  <si>
    <t>edge/open/MLCommons/gh_ubuntu-latest_x86-reference-cpu-pytorch_v2.4.1-default_config/retinanet</t>
  </si>
  <si>
    <t>edge/open/MLCommons/gh_ubuntu-latest_x86-reference-cpu-pytorch_v2.5.0-default_config/retinanet</t>
  </si>
  <si>
    <t>edge/open/MLCommons/gh_ubuntu-latest_x86-reference-cpu-tf_v2.17.0-default_config/resnet50</t>
  </si>
  <si>
    <t>edge/open/MLCommons/gh_windows-latest-reference-cpu-onnxruntime_v1.19.2-default_config/retinanet</t>
  </si>
  <si>
    <t>edge/open/MLCommons/gh_windows-latest-reference-cpu-pytorch_v2.4.1-default_config/retinanet</t>
  </si>
  <si>
    <t>edge/open/MLCommons/gh_windows-latest-reference-cpu-pytorch_v2.5.0-default_config/retinanet</t>
  </si>
  <si>
    <t>edge/open/MLCommons/gh_windows-latest_x86-reference-cpu-onnxruntime_v1.19.2-default_config/resnet50</t>
  </si>
  <si>
    <t>edge/open/MLCommons/gh_windows-latest_x86-reference-cpu-onnxruntime_v1.20.1-default_config/resnet50</t>
  </si>
  <si>
    <t>edge/open/MLCommons/gh_windows-latest_x86-reference-cpu-tf_v2.17.0-default_config/resnet50</t>
  </si>
  <si>
    <t>edge/open/MLCommons/gh_windows-latest_x86-reference-cpu-tf_v2.18.0-default_config/resnet50</t>
  </si>
  <si>
    <t>edge/open/MLCommons/gh_windows-reference-cpu-onnxruntime_v1.19.2-default_config/resnet50</t>
  </si>
  <si>
    <t>edge/open/MLCommons/gh_windows-reference-cpu-tf_v2.17.0-default_config/resnet50</t>
  </si>
  <si>
    <t>gh_macos-latest_x86</t>
  </si>
  <si>
    <t>gh_ubuntu-latest_x86</t>
  </si>
  <si>
    <t>gh_windows-latest</t>
  </si>
  <si>
    <t>gh_windows-latest_x86</t>
  </si>
  <si>
    <t>gh_windows</t>
  </si>
  <si>
    <t>undefined</t>
  </si>
  <si>
    <t>AMD EPYC 7763 64-Core Processor</t>
  </si>
  <si>
    <t>pytorch v2.5.0</t>
  </si>
  <si>
    <t>onnxruntime</t>
  </si>
  <si>
    <t>deepsparse v1.8.0</t>
  </si>
  <si>
    <t>onnxruntime v1.19.2</t>
  </si>
  <si>
    <t>onnxruntime v1.20.1</t>
  </si>
  <si>
    <t>tf v2.17.0</t>
  </si>
  <si>
    <t>tf v2.18.0</t>
  </si>
  <si>
    <t xml:space="preserve">Automated by MLCommons CM v3.2.6. </t>
  </si>
  <si>
    <t xml:space="preserve">Automated by MLCommons CM v2.3.4. </t>
  </si>
  <si>
    <t xml:space="preserve">Automated by MLCommons CM v3.2.3. </t>
  </si>
  <si>
    <t xml:space="preserve">Automated by MLCommons CM v2.4.0. </t>
  </si>
  <si>
    <t>ROUGE1: 32.2581  ROUGE2: 6.6667  ROUGEL: 22.5806  GEN_LEN: 264</t>
  </si>
  <si>
    <t>GEN_LEN: 264</t>
  </si>
  <si>
    <t>acc: 76.000</t>
  </si>
  <si>
    <t>F1: 80.0</t>
  </si>
  <si>
    <t>mAP: 76.951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</si>
</sst>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7">
      <c r="O1" s="2"/>
      <c r="P1" s="2" t="s">
        <v>3</v>
      </c>
      <c r="Q1" s="2"/>
    </row>
    <row r="2" spans="1:17">
      <c r="O2" s="2" t="s">
        <v>0</v>
      </c>
      <c r="P2" s="2" t="s">
        <v>4</v>
      </c>
      <c r="Q2" s="2"/>
    </row>
    <row r="3" spans="1:17">
      <c r="O3" s="2" t="s">
        <v>1</v>
      </c>
      <c r="P3" s="2" t="s">
        <v>5</v>
      </c>
      <c r="Q3" s="2" t="s">
        <v>6</v>
      </c>
    </row>
    <row r="4" spans="1:17">
      <c r="O4" s="2" t="s">
        <v>2</v>
      </c>
      <c r="P4" s="2" t="s">
        <v>7</v>
      </c>
      <c r="Q4" s="2" t="s">
        <v>8</v>
      </c>
    </row>
    <row r="5" spans="1:17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</row>
    <row r="6" spans="1:17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32</v>
      </c>
      <c r="M6" s="2" t="s">
        <v>33</v>
      </c>
      <c r="N6" s="2">
        <f>HYPERLINK("https://github.com/GATEOverflow/mlperf_inference_test_submissions_v5.0/tree/auto-update/closed/MLCommons/results/gh_ubuntu_x86-nvidia-gpu-TensorRT-default_config","details")</f>
        <v>0</v>
      </c>
      <c r="O6" s="2">
        <f>HYPERLINK("https://github.com/GATEOverflow/mlperf_inference_test_submissions_v5.0/tree/auto-update/closed/MLCommons/code","code")</f>
        <v>0</v>
      </c>
      <c r="P6" s="1">
        <v>73015.3</v>
      </c>
      <c r="Q6" s="1">
        <v>80458.39999999999</v>
      </c>
    </row>
  </sheetData>
  <mergeCells count="2">
    <mergeCell ref="P1:Q1"/>
    <mergeCell ref="P2:Q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9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/>
      <c r="T2" s="2" t="s">
        <v>34</v>
      </c>
      <c r="U2" s="2" t="s">
        <v>35</v>
      </c>
      <c r="V2" s="2" t="s">
        <v>36</v>
      </c>
    </row>
    <row r="3" spans="1:22">
      <c r="Q3" s="2" t="s">
        <v>1</v>
      </c>
      <c r="R3" s="2" t="s">
        <v>5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7</v>
      </c>
      <c r="S4" s="2" t="s">
        <v>8</v>
      </c>
      <c r="T4" s="2" t="s">
        <v>8</v>
      </c>
      <c r="U4" s="2" t="s">
        <v>37</v>
      </c>
      <c r="V4" s="2" t="s">
        <v>37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40</v>
      </c>
      <c r="B6" s="2" t="s">
        <v>44</v>
      </c>
      <c r="C6" s="2" t="s">
        <v>26</v>
      </c>
      <c r="D6" s="2" t="s">
        <v>27</v>
      </c>
      <c r="E6" s="2" t="s">
        <v>28</v>
      </c>
      <c r="F6" s="2" t="s">
        <v>48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50</v>
      </c>
      <c r="M6" s="2" t="s">
        <v>52</v>
      </c>
      <c r="N6" s="2" t="s">
        <v>34</v>
      </c>
      <c r="O6" s="2" t="s">
        <v>55</v>
      </c>
      <c r="P6" s="2">
        <f>HYPERLINK("https://github.com/GATEOverflow/mlperf_inference_test_submissions_v5.0/tree/auto-update/open/MLCommons/results/3b07702db56d-reference-gpu-pytorch_v2.4.1-scc24-base","details")</f>
        <v>0</v>
      </c>
      <c r="Q6" s="2">
        <f>HYPERLINK("https://github.com/GATEOverflow/mlperf_inference_test_submissions_v5.0/tree/auto-update/open/MLCommons/code","code")</f>
        <v>0</v>
      </c>
      <c r="T6" s="1">
        <v>0.374837</v>
      </c>
    </row>
    <row r="7" spans="1:22">
      <c r="A7" s="2" t="s">
        <v>41</v>
      </c>
      <c r="B7" s="2" t="s">
        <v>45</v>
      </c>
      <c r="C7" s="2" t="s">
        <v>26</v>
      </c>
      <c r="D7" s="2" t="s">
        <v>27</v>
      </c>
      <c r="E7" s="2" t="s">
        <v>28</v>
      </c>
      <c r="F7" s="2" t="s">
        <v>49</v>
      </c>
      <c r="G7" s="2">
        <v>1</v>
      </c>
      <c r="H7" s="2" t="s">
        <v>30</v>
      </c>
      <c r="I7" s="2">
        <v>1</v>
      </c>
      <c r="J7" s="2"/>
      <c r="K7" s="2"/>
      <c r="L7" s="2" t="s">
        <v>51</v>
      </c>
      <c r="M7" s="2"/>
      <c r="N7" s="2" t="s">
        <v>35</v>
      </c>
      <c r="O7" s="2" t="s">
        <v>56</v>
      </c>
      <c r="P7" s="2">
        <f>HYPERLINK("https://github.com/GATEOverflow/mlperf_inference_test_submissions_v5.0/tree/auto-update/open/MLCommons/results/gh_action-reference-cpu-pytorch-v2.5.1-default_config","details")</f>
        <v>0</v>
      </c>
      <c r="Q7" s="2">
        <f>HYPERLINK("https://github.com/GATEOverflow/mlperf_inference_test_submissions_v5.0/tree/auto-update/open/MLCommons/code","code")</f>
        <v>0</v>
      </c>
      <c r="U7" s="1">
        <v>0.387999</v>
      </c>
    </row>
    <row r="8" spans="1:22">
      <c r="A8" s="2" t="s">
        <v>42</v>
      </c>
      <c r="B8" s="2" t="s">
        <v>46</v>
      </c>
      <c r="C8" s="2" t="s">
        <v>26</v>
      </c>
      <c r="D8" s="2" t="s">
        <v>27</v>
      </c>
      <c r="E8" s="2" t="s">
        <v>28</v>
      </c>
      <c r="F8" s="2" t="s">
        <v>49</v>
      </c>
      <c r="G8" s="2">
        <v>1</v>
      </c>
      <c r="H8" s="2" t="s">
        <v>30</v>
      </c>
      <c r="I8" s="2">
        <v>1</v>
      </c>
      <c r="J8" s="2"/>
      <c r="K8" s="2"/>
      <c r="L8" s="2" t="s">
        <v>51</v>
      </c>
      <c r="M8" s="2"/>
      <c r="N8" s="2" t="s">
        <v>36</v>
      </c>
      <c r="O8" s="2" t="s">
        <v>57</v>
      </c>
      <c r="P8" s="2">
        <f>HYPERLINK("https://github.com/GATEOverflow/mlperf_inference_test_submissions_v5.0/tree/auto-update/open/MLCommons/results/gh_action-reference-cpu-pytorch-v2.5.1-default_config","details")</f>
        <v>0</v>
      </c>
      <c r="Q8" s="2">
        <f>HYPERLINK("https://github.com/GATEOverflow/mlperf_inference_test_submissions_v5.0/tree/auto-update/open/MLCommons/code","code")</f>
        <v>0</v>
      </c>
      <c r="V8" s="1">
        <v>0.0356089</v>
      </c>
    </row>
    <row r="9" spans="1:22">
      <c r="A9" s="2" t="s">
        <v>43</v>
      </c>
      <c r="B9" s="2" t="s">
        <v>47</v>
      </c>
      <c r="C9" s="2" t="s">
        <v>26</v>
      </c>
      <c r="D9" s="2" t="s">
        <v>27</v>
      </c>
      <c r="E9" s="2" t="s">
        <v>28</v>
      </c>
      <c r="F9" s="2" t="s">
        <v>29</v>
      </c>
      <c r="G9" s="2">
        <v>1</v>
      </c>
      <c r="H9" s="2" t="s">
        <v>30</v>
      </c>
      <c r="I9" s="2">
        <v>1</v>
      </c>
      <c r="J9" s="2" t="s">
        <v>31</v>
      </c>
      <c r="K9" s="2">
        <v>2</v>
      </c>
      <c r="L9" s="2" t="s">
        <v>32</v>
      </c>
      <c r="M9" s="2" t="s">
        <v>53</v>
      </c>
      <c r="N9" s="2" t="s">
        <v>54</v>
      </c>
      <c r="O9" s="2" t="s">
        <v>58</v>
      </c>
      <c r="P9" s="2">
        <f>HYPERLINK("https://github.com/GATEOverflow/mlperf_inference_test_submissions_v5.0/tree/auto-update/open/MLCommons/results/gh_ubuntu_x86-nvidia-gpu-TensorRT-default_config","details")</f>
        <v>0</v>
      </c>
      <c r="Q9" s="2">
        <f>HYPERLINK("https://github.com/GATEOverflow/mlperf_inference_test_submissions_v5.0/tree/auto-update/open/MLCommons/code","code")</f>
        <v>0</v>
      </c>
      <c r="R9" s="1">
        <v>75016.10000000001</v>
      </c>
      <c r="S9" s="1">
        <v>80229.7</v>
      </c>
    </row>
  </sheetData>
  <mergeCells count="2">
    <mergeCell ref="R1:V1"/>
    <mergeCell ref="R2:S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37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 t="s">
        <v>59</v>
      </c>
      <c r="T2" s="2" t="s">
        <v>60</v>
      </c>
      <c r="U2" s="2" t="s">
        <v>61</v>
      </c>
      <c r="V2" s="2" t="s">
        <v>34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8</v>
      </c>
      <c r="S4" s="2" t="s">
        <v>8</v>
      </c>
      <c r="T4" s="2" t="s">
        <v>8</v>
      </c>
      <c r="U4" s="2" t="s">
        <v>37</v>
      </c>
      <c r="V4" s="2" t="s">
        <v>8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62</v>
      </c>
      <c r="B6" s="2" t="s">
        <v>94</v>
      </c>
      <c r="C6" s="2" t="s">
        <v>26</v>
      </c>
      <c r="D6" s="2" t="s">
        <v>27</v>
      </c>
      <c r="E6" s="2" t="s">
        <v>28</v>
      </c>
      <c r="F6" s="2" t="s">
        <v>49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133</v>
      </c>
      <c r="M6" s="2" t="s">
        <v>140</v>
      </c>
      <c r="N6" s="2" t="s">
        <v>61</v>
      </c>
      <c r="O6" s="2" t="s">
        <v>144</v>
      </c>
      <c r="P6" s="2">
        <f>HYPERLINK("https://github.com/GATEOverflow/mlperf_inference_test_submissions_v5.0/tree/auto-update/open/MLCommons/results/gh_action-reference-gpu-pytorch-v2.5.0-cu124","details")</f>
        <v>0</v>
      </c>
      <c r="Q6" s="2">
        <f>HYPERLINK("https://github.com/GATEOverflow/mlperf_inference_test_submissions_v5.0/tree/auto-update/open/MLCommons/code","code")</f>
        <v>0</v>
      </c>
      <c r="U6" s="1">
        <v>47.0771</v>
      </c>
    </row>
    <row r="7" spans="1:22">
      <c r="A7" s="2" t="s">
        <v>63</v>
      </c>
      <c r="B7" s="2" t="s">
        <v>95</v>
      </c>
      <c r="C7" s="2" t="s">
        <v>26</v>
      </c>
      <c r="D7" s="2" t="s">
        <v>27</v>
      </c>
      <c r="E7" s="2" t="s">
        <v>28</v>
      </c>
      <c r="F7" s="2" t="s">
        <v>49</v>
      </c>
      <c r="G7" s="2">
        <v>1</v>
      </c>
      <c r="H7" s="2" t="s">
        <v>30</v>
      </c>
      <c r="I7" s="2">
        <v>1</v>
      </c>
      <c r="J7" s="2" t="s">
        <v>31</v>
      </c>
      <c r="K7" s="2">
        <v>2</v>
      </c>
      <c r="L7" s="2" t="s">
        <v>51</v>
      </c>
      <c r="M7" s="2"/>
      <c r="N7" s="2" t="s">
        <v>61</v>
      </c>
      <c r="O7" s="2" t="s">
        <v>145</v>
      </c>
      <c r="P7" s="2">
        <f>HYPERLINK("https://github.com/GATEOverflow/mlperf_inference_test_submissions_v5.0/tree/auto-update/open/MLCommons/results/gh_action-reference-gpu-pytorch-v2.5.1-cu124","details")</f>
        <v>0</v>
      </c>
      <c r="Q7" s="2">
        <f>HYPERLINK("https://github.com/GATEOverflow/mlperf_inference_test_submissions_v5.0/tree/auto-update/open/MLCommons/code","code")</f>
        <v>0</v>
      </c>
      <c r="U7" s="1">
        <v>42.3041</v>
      </c>
    </row>
    <row r="8" spans="1:22">
      <c r="A8" s="2" t="s">
        <v>64</v>
      </c>
      <c r="B8" s="2" t="s">
        <v>96</v>
      </c>
      <c r="C8" s="2" t="s">
        <v>26</v>
      </c>
      <c r="D8" s="2" t="s">
        <v>27</v>
      </c>
      <c r="E8" s="2" t="s">
        <v>28</v>
      </c>
      <c r="F8" s="2" t="s">
        <v>49</v>
      </c>
      <c r="G8" s="2">
        <v>1</v>
      </c>
      <c r="H8" s="2" t="s">
        <v>30</v>
      </c>
      <c r="I8" s="2">
        <v>1</v>
      </c>
      <c r="J8" s="2" t="s">
        <v>31</v>
      </c>
      <c r="K8" s="2">
        <v>2</v>
      </c>
      <c r="L8" s="2" t="s">
        <v>51</v>
      </c>
      <c r="M8" s="2"/>
      <c r="N8" s="2" t="s">
        <v>34</v>
      </c>
      <c r="O8" s="2"/>
      <c r="P8" s="2">
        <f>HYPERLINK("https://github.com/GATEOverflow/mlperf_inference_test_submissions_v5.0/tree/auto-update/open/MLCommons/results/gh_action-reference-gpu-pytorch-v2.5.1-cu124","details")</f>
        <v>0</v>
      </c>
      <c r="Q8" s="2">
        <f>HYPERLINK("https://github.com/GATEOverflow/mlperf_inference_test_submissions_v5.0/tree/auto-update/open/MLCommons/code","code")</f>
        <v>0</v>
      </c>
      <c r="V8" s="1">
        <v>0.352784</v>
      </c>
    </row>
    <row r="9" spans="1:22">
      <c r="A9" s="2" t="s">
        <v>65</v>
      </c>
      <c r="B9" s="2" t="s">
        <v>97</v>
      </c>
      <c r="C9" s="2" t="s">
        <v>26</v>
      </c>
      <c r="D9" s="2" t="s">
        <v>27</v>
      </c>
      <c r="E9" s="2" t="s">
        <v>28</v>
      </c>
      <c r="F9" s="2" t="s">
        <v>49</v>
      </c>
      <c r="G9" s="2">
        <v>1</v>
      </c>
      <c r="H9" s="2" t="s">
        <v>30</v>
      </c>
      <c r="I9" s="2">
        <v>1</v>
      </c>
      <c r="J9" s="2" t="s">
        <v>31</v>
      </c>
      <c r="K9" s="2">
        <v>2</v>
      </c>
      <c r="L9" s="2" t="s">
        <v>50</v>
      </c>
      <c r="M9" s="2" t="s">
        <v>52</v>
      </c>
      <c r="N9" s="2" t="s">
        <v>61</v>
      </c>
      <c r="O9" s="2" t="s">
        <v>144</v>
      </c>
      <c r="P9" s="2">
        <f>HYPERLINK("https://github.com/GATEOverflow/mlperf_inference_test_submissions_v5.0/tree/auto-update/open/MLCommons/results/gh_action-reference-gpu-pytorch_v2.4.1-cu124","details")</f>
        <v>0</v>
      </c>
      <c r="Q9" s="2">
        <f>HYPERLINK("https://github.com/GATEOverflow/mlperf_inference_test_submissions_v5.0/tree/auto-update/open/MLCommons/code","code")</f>
        <v>0</v>
      </c>
      <c r="U9" s="1">
        <v>46.0817</v>
      </c>
    </row>
    <row r="10" spans="1:22">
      <c r="A10" s="2" t="s">
        <v>66</v>
      </c>
      <c r="B10" s="2" t="s">
        <v>98</v>
      </c>
      <c r="C10" s="2" t="s">
        <v>26</v>
      </c>
      <c r="D10" s="2" t="s">
        <v>27</v>
      </c>
      <c r="E10" s="2" t="s">
        <v>28</v>
      </c>
      <c r="F10" s="2" t="s">
        <v>49</v>
      </c>
      <c r="G10" s="2">
        <v>1</v>
      </c>
      <c r="H10" s="2" t="s">
        <v>30</v>
      </c>
      <c r="I10" s="2">
        <v>1</v>
      </c>
      <c r="J10" s="2" t="s">
        <v>31</v>
      </c>
      <c r="K10" s="2">
        <v>2</v>
      </c>
      <c r="L10" s="2" t="s">
        <v>50</v>
      </c>
      <c r="M10" s="2" t="s">
        <v>52</v>
      </c>
      <c r="N10" s="2" t="s">
        <v>34</v>
      </c>
      <c r="O10" s="2" t="s">
        <v>55</v>
      </c>
      <c r="P10" s="2">
        <f>HYPERLINK("https://github.com/GATEOverflow/mlperf_inference_test_submissions_v5.0/tree/auto-update/open/MLCommons/results/gh_action-reference-gpu-pytorch_v2.4.1-cu124","details")</f>
        <v>0</v>
      </c>
      <c r="Q10" s="2">
        <f>HYPERLINK("https://github.com/GATEOverflow/mlperf_inference_test_submissions_v5.0/tree/auto-update/open/MLCommons/code","code")</f>
        <v>0</v>
      </c>
      <c r="V10" s="1">
        <v>0.346565</v>
      </c>
    </row>
    <row r="11" spans="1:22">
      <c r="A11" s="2" t="s">
        <v>67</v>
      </c>
      <c r="B11" s="2" t="s">
        <v>99</v>
      </c>
      <c r="C11" s="2" t="s">
        <v>26</v>
      </c>
      <c r="D11" s="2" t="s">
        <v>27</v>
      </c>
      <c r="E11" s="2" t="s">
        <v>28</v>
      </c>
      <c r="F11" s="2" t="s">
        <v>49</v>
      </c>
      <c r="G11" s="2">
        <v>1</v>
      </c>
      <c r="H11" s="2" t="s">
        <v>30</v>
      </c>
      <c r="I11" s="2">
        <v>1</v>
      </c>
      <c r="J11" s="2" t="s">
        <v>31</v>
      </c>
      <c r="K11" s="2">
        <v>1</v>
      </c>
      <c r="L11" s="2" t="s">
        <v>50</v>
      </c>
      <c r="M11" s="2" t="s">
        <v>141</v>
      </c>
      <c r="N11" s="2" t="s">
        <v>61</v>
      </c>
      <c r="O11" s="2" t="s">
        <v>144</v>
      </c>
      <c r="P11" s="2">
        <f>HYPERLINK("https://github.com/GATEOverflow/mlperf_inference_test_submissions_v5.0/tree/auto-update/open/MLCommons/results/gh_action-reference-gpu-pytorch_v2.4.1-default_config","details")</f>
        <v>0</v>
      </c>
      <c r="Q11" s="2">
        <f>HYPERLINK("https://github.com/GATEOverflow/mlperf_inference_test_submissions_v5.0/tree/auto-update/open/MLCommons/code","code")</f>
        <v>0</v>
      </c>
      <c r="U11" s="1">
        <v>50.3446</v>
      </c>
    </row>
    <row r="12" spans="1:22">
      <c r="A12" s="2" t="s">
        <v>68</v>
      </c>
      <c r="B12" s="2" t="s">
        <v>100</v>
      </c>
      <c r="C12" s="2" t="s">
        <v>26</v>
      </c>
      <c r="D12" s="2" t="s">
        <v>27</v>
      </c>
      <c r="E12" s="2" t="s">
        <v>28</v>
      </c>
      <c r="F12" s="2" t="s">
        <v>49</v>
      </c>
      <c r="G12" s="2">
        <v>1</v>
      </c>
      <c r="H12" s="2" t="s">
        <v>30</v>
      </c>
      <c r="I12" s="2">
        <v>1</v>
      </c>
      <c r="J12" s="2" t="s">
        <v>31</v>
      </c>
      <c r="K12" s="2">
        <v>2</v>
      </c>
      <c r="L12" s="2" t="s">
        <v>133</v>
      </c>
      <c r="M12" s="2" t="s">
        <v>140</v>
      </c>
      <c r="N12" s="2" t="s">
        <v>61</v>
      </c>
      <c r="O12" s="2" t="s">
        <v>144</v>
      </c>
      <c r="P12" s="2">
        <f>HYPERLINK("https://github.com/GATEOverflow/mlperf_inference_test_submissions_v5.0/tree/auto-update/open/MLCommons/results/gh_action-reference-gpu-pytorch_v2.5.0-cu124","details")</f>
        <v>0</v>
      </c>
      <c r="Q12" s="2">
        <f>HYPERLINK("https://github.com/GATEOverflow/mlperf_inference_test_submissions_v5.0/tree/auto-update/open/MLCommons/code","code")</f>
        <v>0</v>
      </c>
      <c r="U12" s="1">
        <v>42.4133</v>
      </c>
    </row>
    <row r="13" spans="1:22">
      <c r="A13" s="2" t="s">
        <v>69</v>
      </c>
      <c r="B13" s="2" t="s">
        <v>101</v>
      </c>
      <c r="C13" s="2" t="s">
        <v>26</v>
      </c>
      <c r="D13" s="2" t="s">
        <v>27</v>
      </c>
      <c r="E13" s="2" t="s">
        <v>28</v>
      </c>
      <c r="F13" s="2" t="s">
        <v>126</v>
      </c>
      <c r="G13" s="2">
        <v>1</v>
      </c>
      <c r="H13" s="2" t="s">
        <v>131</v>
      </c>
      <c r="I13" s="2">
        <v>1</v>
      </c>
      <c r="J13" s="2"/>
      <c r="K13" s="2"/>
      <c r="L13" s="2" t="s">
        <v>134</v>
      </c>
      <c r="M13" s="2"/>
      <c r="N13" s="2" t="s">
        <v>54</v>
      </c>
      <c r="O13" s="2" t="s">
        <v>146</v>
      </c>
      <c r="P13" s="2">
        <f>HYPERLINK("https://github.com/GATEOverflow/mlperf_inference_test_submissions_v5.0/tree/auto-update/open/MLCommons/results/gh_macos-latest_x86-mlcommons_cpp-cpu-onnxruntime-default_config","details")</f>
        <v>0</v>
      </c>
      <c r="Q13" s="2">
        <f>HYPERLINK("https://github.com/GATEOverflow/mlperf_inference_test_submissions_v5.0/tree/auto-update/open/MLCommons/code","code")</f>
        <v>0</v>
      </c>
      <c r="R13" s="1">
        <v>9.792389999999999</v>
      </c>
    </row>
    <row r="14" spans="1:22">
      <c r="A14" s="2" t="s">
        <v>70</v>
      </c>
      <c r="B14" s="2" t="s">
        <v>102</v>
      </c>
      <c r="C14" s="2" t="s">
        <v>26</v>
      </c>
      <c r="D14" s="2" t="s">
        <v>27</v>
      </c>
      <c r="E14" s="2" t="s">
        <v>28</v>
      </c>
      <c r="F14" s="2" t="s">
        <v>126</v>
      </c>
      <c r="G14" s="2">
        <v>1</v>
      </c>
      <c r="H14" s="2" t="s">
        <v>131</v>
      </c>
      <c r="I14" s="2">
        <v>1</v>
      </c>
      <c r="J14" s="2"/>
      <c r="K14" s="2"/>
      <c r="L14" s="2" t="s">
        <v>135</v>
      </c>
      <c r="M14" s="2" t="s">
        <v>140</v>
      </c>
      <c r="N14" s="2" t="s">
        <v>60</v>
      </c>
      <c r="O14" s="2" t="s">
        <v>147</v>
      </c>
      <c r="P14" s="2">
        <f>HYPERLINK("https://github.com/GATEOverflow/mlperf_inference_test_submissions_v5.0/tree/auto-update/open/MLCommons/results/gh_macos-latest_x86-reference-cpu-deepsparse_v1.8.0-default_config","details")</f>
        <v>0</v>
      </c>
      <c r="Q14" s="2">
        <f>HYPERLINK("https://github.com/GATEOverflow/mlperf_inference_test_submissions_v5.0/tree/auto-update/open/MLCommons/code","code")</f>
        <v>0</v>
      </c>
      <c r="T14" s="1">
        <v>4.26497</v>
      </c>
    </row>
    <row r="15" spans="1:22">
      <c r="A15" s="2" t="s">
        <v>71</v>
      </c>
      <c r="B15" s="2" t="s">
        <v>103</v>
      </c>
      <c r="C15" s="2" t="s">
        <v>26</v>
      </c>
      <c r="D15" s="2" t="s">
        <v>27</v>
      </c>
      <c r="E15" s="2" t="s">
        <v>28</v>
      </c>
      <c r="F15" s="2" t="s">
        <v>126</v>
      </c>
      <c r="G15" s="2">
        <v>1</v>
      </c>
      <c r="H15" s="2" t="s">
        <v>131</v>
      </c>
      <c r="I15" s="2">
        <v>1</v>
      </c>
      <c r="J15" s="2"/>
      <c r="K15" s="2"/>
      <c r="L15" s="2" t="s">
        <v>136</v>
      </c>
      <c r="M15" s="2" t="s">
        <v>140</v>
      </c>
      <c r="N15" s="2" t="s">
        <v>54</v>
      </c>
      <c r="O15" s="2" t="s">
        <v>146</v>
      </c>
      <c r="P15" s="2">
        <f>HYPERLINK("https://github.com/GATEOverflow/mlperf_inference_test_submissions_v5.0/tree/auto-update/open/MLCommons/results/gh_macos-latest_x86-reference-cpu-onnxruntime_v1.19.2-default_config","details")</f>
        <v>0</v>
      </c>
      <c r="Q15" s="2">
        <f>HYPERLINK("https://github.com/GATEOverflow/mlperf_inference_test_submissions_v5.0/tree/auto-update/open/MLCommons/code","code")</f>
        <v>0</v>
      </c>
      <c r="R15" s="1">
        <v>20.9527</v>
      </c>
    </row>
    <row r="16" spans="1:22">
      <c r="A16" s="2" t="s">
        <v>72</v>
      </c>
      <c r="B16" s="2" t="s">
        <v>104</v>
      </c>
      <c r="C16" s="2" t="s">
        <v>26</v>
      </c>
      <c r="D16" s="2" t="s">
        <v>27</v>
      </c>
      <c r="E16" s="2" t="s">
        <v>28</v>
      </c>
      <c r="F16" s="2" t="s">
        <v>126</v>
      </c>
      <c r="G16" s="2">
        <v>1</v>
      </c>
      <c r="H16" s="2" t="s">
        <v>131</v>
      </c>
      <c r="I16" s="2">
        <v>1</v>
      </c>
      <c r="J16" s="2"/>
      <c r="K16" s="2"/>
      <c r="L16" s="2" t="s">
        <v>136</v>
      </c>
      <c r="M16" s="2" t="s">
        <v>140</v>
      </c>
      <c r="N16" s="2" t="s">
        <v>59</v>
      </c>
      <c r="O16" s="2" t="s">
        <v>148</v>
      </c>
      <c r="P16" s="2">
        <f>HYPERLINK("https://github.com/GATEOverflow/mlperf_inference_test_submissions_v5.0/tree/auto-update/open/MLCommons/results/gh_macos-latest_x86-reference-cpu-onnxruntime_v1.19.2-default_config","details")</f>
        <v>0</v>
      </c>
      <c r="Q16" s="2">
        <f>HYPERLINK("https://github.com/GATEOverflow/mlperf_inference_test_submissions_v5.0/tree/auto-update/open/MLCommons/code","code")</f>
        <v>0</v>
      </c>
      <c r="S16" s="1">
        <v>0.323181</v>
      </c>
    </row>
    <row r="17" spans="1:20">
      <c r="A17" s="2" t="s">
        <v>73</v>
      </c>
      <c r="B17" s="2" t="s">
        <v>105</v>
      </c>
      <c r="C17" s="2" t="s">
        <v>26</v>
      </c>
      <c r="D17" s="2" t="s">
        <v>27</v>
      </c>
      <c r="E17" s="2" t="s">
        <v>28</v>
      </c>
      <c r="F17" s="2" t="s">
        <v>126</v>
      </c>
      <c r="G17" s="2">
        <v>1</v>
      </c>
      <c r="H17" s="2" t="s">
        <v>131</v>
      </c>
      <c r="I17" s="2">
        <v>1</v>
      </c>
      <c r="J17" s="2"/>
      <c r="K17" s="2"/>
      <c r="L17" s="2" t="s">
        <v>137</v>
      </c>
      <c r="M17" s="2"/>
      <c r="N17" s="2" t="s">
        <v>54</v>
      </c>
      <c r="O17" s="2" t="s">
        <v>146</v>
      </c>
      <c r="P17" s="2">
        <f>HYPERLINK("https://github.com/GATEOverflow/mlperf_inference_test_submissions_v5.0/tree/auto-update/open/MLCommons/results/gh_macos-latest_x86-reference-cpu-onnxruntime_v1.20.1-default_config","details")</f>
        <v>0</v>
      </c>
      <c r="Q17" s="2">
        <f>HYPERLINK("https://github.com/GATEOverflow/mlperf_inference_test_submissions_v5.0/tree/auto-update/open/MLCommons/code","code")</f>
        <v>0</v>
      </c>
      <c r="R17" s="1">
        <v>16.3094</v>
      </c>
    </row>
    <row r="18" spans="1:20">
      <c r="A18" s="2" t="s">
        <v>74</v>
      </c>
      <c r="B18" s="2" t="s">
        <v>106</v>
      </c>
      <c r="C18" s="2" t="s">
        <v>26</v>
      </c>
      <c r="D18" s="2" t="s">
        <v>27</v>
      </c>
      <c r="E18" s="2" t="s">
        <v>28</v>
      </c>
      <c r="F18" s="2" t="s">
        <v>126</v>
      </c>
      <c r="G18" s="2">
        <v>1</v>
      </c>
      <c r="H18" s="2" t="s">
        <v>131</v>
      </c>
      <c r="I18" s="2">
        <v>1</v>
      </c>
      <c r="J18" s="2"/>
      <c r="K18" s="2"/>
      <c r="L18" s="2" t="s">
        <v>50</v>
      </c>
      <c r="M18" s="2" t="s">
        <v>142</v>
      </c>
      <c r="N18" s="2" t="s">
        <v>59</v>
      </c>
      <c r="O18" s="2" t="s">
        <v>148</v>
      </c>
      <c r="P18" s="2">
        <f>HYPERLINK("https://github.com/GATEOverflow/mlperf_inference_test_submissions_v5.0/tree/auto-update/open/MLCommons/results/gh_macos-latest_x86-reference-cpu-pytorch_v2.4.1-default_config","details")</f>
        <v>0</v>
      </c>
      <c r="Q18" s="2">
        <f>HYPERLINK("https://github.com/GATEOverflow/mlperf_inference_test_submissions_v5.0/tree/auto-update/open/MLCommons/code","code")</f>
        <v>0</v>
      </c>
      <c r="S18" s="1">
        <v>0.350957</v>
      </c>
    </row>
    <row r="19" spans="1:20">
      <c r="A19" s="2" t="s">
        <v>75</v>
      </c>
      <c r="B19" s="2" t="s">
        <v>107</v>
      </c>
      <c r="C19" s="2" t="s">
        <v>26</v>
      </c>
      <c r="D19" s="2" t="s">
        <v>27</v>
      </c>
      <c r="E19" s="2" t="s">
        <v>28</v>
      </c>
      <c r="F19" s="2" t="s">
        <v>126</v>
      </c>
      <c r="G19" s="2">
        <v>1</v>
      </c>
      <c r="H19" s="2" t="s">
        <v>131</v>
      </c>
      <c r="I19" s="2">
        <v>1</v>
      </c>
      <c r="J19" s="2"/>
      <c r="K19" s="2"/>
      <c r="L19" s="2" t="s">
        <v>133</v>
      </c>
      <c r="M19" s="2" t="s">
        <v>140</v>
      </c>
      <c r="N19" s="2" t="s">
        <v>59</v>
      </c>
      <c r="O19" s="2" t="s">
        <v>148</v>
      </c>
      <c r="P19" s="2">
        <f>HYPERLINK("https://github.com/GATEOverflow/mlperf_inference_test_submissions_v5.0/tree/auto-update/open/MLCommons/results/gh_macos-latest_x86-reference-cpu-pytorch_v2.5.0-default_config","details")</f>
        <v>0</v>
      </c>
      <c r="Q19" s="2">
        <f>HYPERLINK("https://github.com/GATEOverflow/mlperf_inference_test_submissions_v5.0/tree/auto-update/open/MLCommons/code","code")</f>
        <v>0</v>
      </c>
      <c r="S19" s="1">
        <v>0.277839</v>
      </c>
    </row>
    <row r="20" spans="1:20">
      <c r="A20" s="2" t="s">
        <v>76</v>
      </c>
      <c r="B20" s="2" t="s">
        <v>108</v>
      </c>
      <c r="C20" s="2" t="s">
        <v>26</v>
      </c>
      <c r="D20" s="2" t="s">
        <v>27</v>
      </c>
      <c r="E20" s="2" t="s">
        <v>28</v>
      </c>
      <c r="F20" s="2" t="s">
        <v>127</v>
      </c>
      <c r="G20" s="2">
        <v>1</v>
      </c>
      <c r="H20" s="2" t="s">
        <v>132</v>
      </c>
      <c r="I20" s="2">
        <v>1</v>
      </c>
      <c r="J20" s="2"/>
      <c r="K20" s="2"/>
      <c r="L20" s="2" t="s">
        <v>134</v>
      </c>
      <c r="M20" s="2" t="s">
        <v>140</v>
      </c>
      <c r="N20" s="2" t="s">
        <v>54</v>
      </c>
      <c r="O20" s="2" t="s">
        <v>146</v>
      </c>
      <c r="P20" s="2">
        <f>HYPERLINK("https://github.com/GATEOverflow/mlperf_inference_test_submissions_v5.0/tree/auto-update/open/MLCommons/results/gh_ubuntu-latest_x86-mlcommons_cpp-cpu-onnxruntime-default_config","details")</f>
        <v>0</v>
      </c>
      <c r="Q20" s="2">
        <f>HYPERLINK("https://github.com/GATEOverflow/mlperf_inference_test_submissions_v5.0/tree/auto-update/open/MLCommons/code","code")</f>
        <v>0</v>
      </c>
      <c r="R20" s="1">
        <v>23.2405</v>
      </c>
    </row>
    <row r="21" spans="1:20">
      <c r="A21" s="2" t="s">
        <v>77</v>
      </c>
      <c r="B21" s="2" t="s">
        <v>109</v>
      </c>
      <c r="C21" s="2" t="s">
        <v>26</v>
      </c>
      <c r="D21" s="2" t="s">
        <v>27</v>
      </c>
      <c r="E21" s="2" t="s">
        <v>28</v>
      </c>
      <c r="F21" s="2" t="s">
        <v>127</v>
      </c>
      <c r="G21" s="2">
        <v>1</v>
      </c>
      <c r="H21" s="2" t="s">
        <v>132</v>
      </c>
      <c r="I21" s="2">
        <v>1</v>
      </c>
      <c r="J21" s="2"/>
      <c r="K21" s="2"/>
      <c r="L21" s="2" t="s">
        <v>134</v>
      </c>
      <c r="M21" s="2" t="s">
        <v>140</v>
      </c>
      <c r="N21" s="2" t="s">
        <v>59</v>
      </c>
      <c r="O21" s="2" t="s">
        <v>148</v>
      </c>
      <c r="P21" s="2">
        <f>HYPERLINK("https://github.com/GATEOverflow/mlperf_inference_test_submissions_v5.0/tree/auto-update/open/MLCommons/results/gh_ubuntu-latest_x86-mlcommons_cpp-cpu-onnxruntime-default_config","details")</f>
        <v>0</v>
      </c>
      <c r="Q21" s="2">
        <f>HYPERLINK("https://github.com/GATEOverflow/mlperf_inference_test_submissions_v5.0/tree/auto-update/open/MLCommons/code","code")</f>
        <v>0</v>
      </c>
      <c r="S21" s="1">
        <v>0.430537</v>
      </c>
    </row>
    <row r="22" spans="1:20">
      <c r="A22" s="2" t="s">
        <v>78</v>
      </c>
      <c r="B22" s="2" t="s">
        <v>110</v>
      </c>
      <c r="C22" s="2" t="s">
        <v>26</v>
      </c>
      <c r="D22" s="2" t="s">
        <v>27</v>
      </c>
      <c r="E22" s="2" t="s">
        <v>28</v>
      </c>
      <c r="F22" s="2" t="s">
        <v>127</v>
      </c>
      <c r="G22" s="2">
        <v>1</v>
      </c>
      <c r="H22" s="2" t="s">
        <v>132</v>
      </c>
      <c r="I22" s="2">
        <v>1</v>
      </c>
      <c r="J22" s="2"/>
      <c r="K22" s="2"/>
      <c r="L22" s="2" t="s">
        <v>135</v>
      </c>
      <c r="M22" s="2" t="s">
        <v>140</v>
      </c>
      <c r="N22" s="2" t="s">
        <v>60</v>
      </c>
      <c r="O22" s="2" t="s">
        <v>147</v>
      </c>
      <c r="P22" s="2">
        <f>HYPERLINK("https://github.com/GATEOverflow/mlperf_inference_test_submissions_v5.0/tree/auto-update/open/MLCommons/results/gh_ubuntu-latest_x86-reference-cpu-deepsparse_v1.8.0-default_config","details")</f>
        <v>0</v>
      </c>
      <c r="Q22" s="2">
        <f>HYPERLINK("https://github.com/GATEOverflow/mlperf_inference_test_submissions_v5.0/tree/auto-update/open/MLCommons/code","code")</f>
        <v>0</v>
      </c>
      <c r="T22" s="1">
        <v>6.37052</v>
      </c>
    </row>
    <row r="23" spans="1:20">
      <c r="A23" s="2" t="s">
        <v>79</v>
      </c>
      <c r="B23" s="2" t="s">
        <v>111</v>
      </c>
      <c r="C23" s="2" t="s">
        <v>26</v>
      </c>
      <c r="D23" s="2" t="s">
        <v>27</v>
      </c>
      <c r="E23" s="2" t="s">
        <v>28</v>
      </c>
      <c r="F23" s="2" t="s">
        <v>127</v>
      </c>
      <c r="G23" s="2">
        <v>1</v>
      </c>
      <c r="H23" s="2" t="s">
        <v>132</v>
      </c>
      <c r="I23" s="2">
        <v>1</v>
      </c>
      <c r="J23" s="2"/>
      <c r="K23" s="2"/>
      <c r="L23" s="2" t="s">
        <v>136</v>
      </c>
      <c r="M23" s="2" t="s">
        <v>140</v>
      </c>
      <c r="N23" s="2" t="s">
        <v>54</v>
      </c>
      <c r="O23" s="2" t="s">
        <v>146</v>
      </c>
      <c r="P23" s="2">
        <f>HYPERLINK("https://github.com/GATEOverflow/mlperf_inference_test_submissions_v5.0/tree/auto-update/open/MLCommons/results/gh_ubuntu-latest_x86-reference-cpu-onnxruntime_v1.19.2-default_config","details")</f>
        <v>0</v>
      </c>
      <c r="Q23" s="2">
        <f>HYPERLINK("https://github.com/GATEOverflow/mlperf_inference_test_submissions_v5.0/tree/auto-update/open/MLCommons/code","code")</f>
        <v>0</v>
      </c>
      <c r="R23" s="1">
        <v>23.227</v>
      </c>
    </row>
    <row r="24" spans="1:20">
      <c r="A24" s="2" t="s">
        <v>80</v>
      </c>
      <c r="B24" s="2" t="s">
        <v>112</v>
      </c>
      <c r="C24" s="2" t="s">
        <v>26</v>
      </c>
      <c r="D24" s="2" t="s">
        <v>27</v>
      </c>
      <c r="E24" s="2" t="s">
        <v>28</v>
      </c>
      <c r="F24" s="2" t="s">
        <v>127</v>
      </c>
      <c r="G24" s="2">
        <v>1</v>
      </c>
      <c r="H24" s="2" t="s">
        <v>132</v>
      </c>
      <c r="I24" s="2">
        <v>1</v>
      </c>
      <c r="J24" s="2"/>
      <c r="K24" s="2"/>
      <c r="L24" s="2" t="s">
        <v>136</v>
      </c>
      <c r="M24" s="2" t="s">
        <v>140</v>
      </c>
      <c r="N24" s="2" t="s">
        <v>59</v>
      </c>
      <c r="O24" s="2" t="s">
        <v>148</v>
      </c>
      <c r="P24" s="2">
        <f>HYPERLINK("https://github.com/GATEOverflow/mlperf_inference_test_submissions_v5.0/tree/auto-update/open/MLCommons/results/gh_ubuntu-latest_x86-reference-cpu-onnxruntime_v1.19.2-default_config","details")</f>
        <v>0</v>
      </c>
      <c r="Q24" s="2">
        <f>HYPERLINK("https://github.com/GATEOverflow/mlperf_inference_test_submissions_v5.0/tree/auto-update/open/MLCommons/code","code")</f>
        <v>0</v>
      </c>
      <c r="S24" s="1">
        <v>0.433265</v>
      </c>
    </row>
    <row r="25" spans="1:20">
      <c r="A25" s="2" t="s">
        <v>81</v>
      </c>
      <c r="B25" s="2" t="s">
        <v>113</v>
      </c>
      <c r="C25" s="2" t="s">
        <v>26</v>
      </c>
      <c r="D25" s="2" t="s">
        <v>27</v>
      </c>
      <c r="E25" s="2" t="s">
        <v>28</v>
      </c>
      <c r="F25" s="2" t="s">
        <v>127</v>
      </c>
      <c r="G25" s="2">
        <v>1</v>
      </c>
      <c r="H25" s="2" t="s">
        <v>132</v>
      </c>
      <c r="I25" s="2">
        <v>1</v>
      </c>
      <c r="J25" s="2"/>
      <c r="K25" s="2"/>
      <c r="L25" s="2" t="s">
        <v>137</v>
      </c>
      <c r="M25" s="2"/>
      <c r="N25" s="2" t="s">
        <v>54</v>
      </c>
      <c r="O25" s="2" t="s">
        <v>146</v>
      </c>
      <c r="P25" s="2">
        <f>HYPERLINK("https://github.com/GATEOverflow/mlperf_inference_test_submissions_v5.0/tree/auto-update/open/MLCommons/results/gh_ubuntu-latest_x86-reference-cpu-onnxruntime_v1.20.1-default_config","details")</f>
        <v>0</v>
      </c>
      <c r="Q25" s="2">
        <f>HYPERLINK("https://github.com/GATEOverflow/mlperf_inference_test_submissions_v5.0/tree/auto-update/open/MLCommons/code","code")</f>
        <v>0</v>
      </c>
      <c r="R25" s="1">
        <v>23.3029</v>
      </c>
    </row>
    <row r="26" spans="1:20">
      <c r="A26" s="2" t="s">
        <v>82</v>
      </c>
      <c r="B26" s="2" t="s">
        <v>114</v>
      </c>
      <c r="C26" s="2" t="s">
        <v>26</v>
      </c>
      <c r="D26" s="2" t="s">
        <v>27</v>
      </c>
      <c r="E26" s="2" t="s">
        <v>28</v>
      </c>
      <c r="F26" s="2" t="s">
        <v>127</v>
      </c>
      <c r="G26" s="2">
        <v>1</v>
      </c>
      <c r="H26" s="2" t="s">
        <v>132</v>
      </c>
      <c r="I26" s="2">
        <v>1</v>
      </c>
      <c r="J26" s="2"/>
      <c r="K26" s="2"/>
      <c r="L26" s="2" t="s">
        <v>50</v>
      </c>
      <c r="M26" s="2" t="s">
        <v>142</v>
      </c>
      <c r="N26" s="2" t="s">
        <v>59</v>
      </c>
      <c r="O26" s="2" t="s">
        <v>148</v>
      </c>
      <c r="P26" s="2">
        <f>HYPERLINK("https://github.com/GATEOverflow/mlperf_inference_test_submissions_v5.0/tree/auto-update/open/MLCommons/results/gh_ubuntu-latest_x86-reference-cpu-pytorch_v2.4.1-default_config","details")</f>
        <v>0</v>
      </c>
      <c r="Q26" s="2">
        <f>HYPERLINK("https://github.com/GATEOverflow/mlperf_inference_test_submissions_v5.0/tree/auto-update/open/MLCommons/code","code")</f>
        <v>0</v>
      </c>
      <c r="S26" s="1">
        <v>0.409818</v>
      </c>
    </row>
    <row r="27" spans="1:20">
      <c r="A27" s="2" t="s">
        <v>83</v>
      </c>
      <c r="B27" s="2" t="s">
        <v>115</v>
      </c>
      <c r="C27" s="2" t="s">
        <v>26</v>
      </c>
      <c r="D27" s="2" t="s">
        <v>27</v>
      </c>
      <c r="E27" s="2" t="s">
        <v>28</v>
      </c>
      <c r="F27" s="2" t="s">
        <v>127</v>
      </c>
      <c r="G27" s="2">
        <v>1</v>
      </c>
      <c r="H27" s="2" t="s">
        <v>132</v>
      </c>
      <c r="I27" s="2">
        <v>1</v>
      </c>
      <c r="J27" s="2"/>
      <c r="K27" s="2"/>
      <c r="L27" s="2" t="s">
        <v>133</v>
      </c>
      <c r="M27" s="2" t="s">
        <v>140</v>
      </c>
      <c r="N27" s="2" t="s">
        <v>59</v>
      </c>
      <c r="O27" s="2" t="s">
        <v>148</v>
      </c>
      <c r="P27" s="2">
        <f>HYPERLINK("https://github.com/GATEOverflow/mlperf_inference_test_submissions_v5.0/tree/auto-update/open/MLCommons/results/gh_ubuntu-latest_x86-reference-cpu-pytorch_v2.5.0-default_config","details")</f>
        <v>0</v>
      </c>
      <c r="Q27" s="2">
        <f>HYPERLINK("https://github.com/GATEOverflow/mlperf_inference_test_submissions_v5.0/tree/auto-update/open/MLCommons/code","code")</f>
        <v>0</v>
      </c>
      <c r="S27" s="1">
        <v>0.412839</v>
      </c>
    </row>
    <row r="28" spans="1:20">
      <c r="A28" s="2" t="s">
        <v>84</v>
      </c>
      <c r="B28" s="2" t="s">
        <v>116</v>
      </c>
      <c r="C28" s="2" t="s">
        <v>26</v>
      </c>
      <c r="D28" s="2" t="s">
        <v>27</v>
      </c>
      <c r="E28" s="2" t="s">
        <v>28</v>
      </c>
      <c r="F28" s="2" t="s">
        <v>127</v>
      </c>
      <c r="G28" s="2">
        <v>1</v>
      </c>
      <c r="H28" s="2" t="s">
        <v>132</v>
      </c>
      <c r="I28" s="2">
        <v>1</v>
      </c>
      <c r="J28" s="2"/>
      <c r="K28" s="2"/>
      <c r="L28" s="2" t="s">
        <v>138</v>
      </c>
      <c r="M28" s="2" t="s">
        <v>140</v>
      </c>
      <c r="N28" s="2" t="s">
        <v>54</v>
      </c>
      <c r="O28" s="2" t="s">
        <v>146</v>
      </c>
      <c r="P28" s="2">
        <f>HYPERLINK("https://github.com/GATEOverflow/mlperf_inference_test_submissions_v5.0/tree/auto-update/open/MLCommons/results/gh_ubuntu-latest_x86-reference-cpu-tf_v2.17.0-default_config","details")</f>
        <v>0</v>
      </c>
      <c r="Q28" s="2">
        <f>HYPERLINK("https://github.com/GATEOverflow/mlperf_inference_test_submissions_v5.0/tree/auto-update/open/MLCommons/code","code")</f>
        <v>0</v>
      </c>
      <c r="R28" s="1">
        <v>21.0188</v>
      </c>
    </row>
    <row r="29" spans="1:20">
      <c r="A29" s="2" t="s">
        <v>85</v>
      </c>
      <c r="B29" s="2" t="s">
        <v>117</v>
      </c>
      <c r="C29" s="2" t="s">
        <v>26</v>
      </c>
      <c r="D29" s="2" t="s">
        <v>27</v>
      </c>
      <c r="E29" s="2" t="s">
        <v>28</v>
      </c>
      <c r="F29" s="2" t="s">
        <v>128</v>
      </c>
      <c r="G29" s="2">
        <v>1</v>
      </c>
      <c r="H29" s="2" t="s">
        <v>131</v>
      </c>
      <c r="I29" s="2">
        <v>1</v>
      </c>
      <c r="J29" s="2"/>
      <c r="K29" s="2"/>
      <c r="L29" s="2" t="s">
        <v>136</v>
      </c>
      <c r="M29" s="2" t="s">
        <v>140</v>
      </c>
      <c r="N29" s="2" t="s">
        <v>59</v>
      </c>
      <c r="O29" s="2" t="s">
        <v>148</v>
      </c>
      <c r="P29" s="2">
        <f>HYPERLINK("https://github.com/GATEOverflow/mlperf_inference_test_submissions_v5.0/tree/auto-update/open/MLCommons/results/gh_windows-latest-reference-cpu-onnxruntime_v1.19.2-default_config","details")</f>
        <v>0</v>
      </c>
      <c r="Q29" s="2">
        <f>HYPERLINK("https://github.com/GATEOverflow/mlperf_inference_test_submissions_v5.0/tree/auto-update/open/MLCommons/code","code")</f>
        <v>0</v>
      </c>
      <c r="S29" s="1">
        <v>0.349311</v>
      </c>
    </row>
    <row r="30" spans="1:20">
      <c r="A30" s="2" t="s">
        <v>86</v>
      </c>
      <c r="B30" s="2" t="s">
        <v>118</v>
      </c>
      <c r="C30" s="2" t="s">
        <v>26</v>
      </c>
      <c r="D30" s="2" t="s">
        <v>27</v>
      </c>
      <c r="E30" s="2" t="s">
        <v>28</v>
      </c>
      <c r="F30" s="2" t="s">
        <v>128</v>
      </c>
      <c r="G30" s="2">
        <v>1</v>
      </c>
      <c r="H30" s="2" t="s">
        <v>131</v>
      </c>
      <c r="I30" s="2">
        <v>1</v>
      </c>
      <c r="J30" s="2"/>
      <c r="K30" s="2"/>
      <c r="L30" s="2" t="s">
        <v>50</v>
      </c>
      <c r="M30" s="2" t="s">
        <v>142</v>
      </c>
      <c r="N30" s="2" t="s">
        <v>59</v>
      </c>
      <c r="O30" s="2" t="s">
        <v>148</v>
      </c>
      <c r="P30" s="2">
        <f>HYPERLINK("https://github.com/GATEOverflow/mlperf_inference_test_submissions_v5.0/tree/auto-update/open/MLCommons/results/gh_windows-latest-reference-cpu-pytorch_v2.4.1-default_config","details")</f>
        <v>0</v>
      </c>
      <c r="Q30" s="2">
        <f>HYPERLINK("https://github.com/GATEOverflow/mlperf_inference_test_submissions_v5.0/tree/auto-update/open/MLCommons/code","code")</f>
        <v>0</v>
      </c>
      <c r="S30" s="1">
        <v>0.327316</v>
      </c>
    </row>
    <row r="31" spans="1:20">
      <c r="A31" s="2" t="s">
        <v>87</v>
      </c>
      <c r="B31" s="2" t="s">
        <v>119</v>
      </c>
      <c r="C31" s="2" t="s">
        <v>26</v>
      </c>
      <c r="D31" s="2" t="s">
        <v>27</v>
      </c>
      <c r="E31" s="2" t="s">
        <v>28</v>
      </c>
      <c r="F31" s="2" t="s">
        <v>128</v>
      </c>
      <c r="G31" s="2">
        <v>1</v>
      </c>
      <c r="H31" s="2" t="s">
        <v>131</v>
      </c>
      <c r="I31" s="2">
        <v>1</v>
      </c>
      <c r="J31" s="2"/>
      <c r="K31" s="2"/>
      <c r="L31" s="2" t="s">
        <v>133</v>
      </c>
      <c r="M31" s="2" t="s">
        <v>140</v>
      </c>
      <c r="N31" s="2" t="s">
        <v>59</v>
      </c>
      <c r="O31" s="2" t="s">
        <v>148</v>
      </c>
      <c r="P31" s="2">
        <f>HYPERLINK("https://github.com/GATEOverflow/mlperf_inference_test_submissions_v5.0/tree/auto-update/open/MLCommons/results/gh_windows-latest-reference-cpu-pytorch_v2.5.0-default_config","details")</f>
        <v>0</v>
      </c>
      <c r="Q31" s="2">
        <f>HYPERLINK("https://github.com/GATEOverflow/mlperf_inference_test_submissions_v5.0/tree/auto-update/open/MLCommons/code","code")</f>
        <v>0</v>
      </c>
      <c r="S31" s="1">
        <v>0.329647</v>
      </c>
    </row>
    <row r="32" spans="1:20">
      <c r="A32" s="2" t="s">
        <v>88</v>
      </c>
      <c r="B32" s="2" t="s">
        <v>120</v>
      </c>
      <c r="C32" s="2" t="s">
        <v>26</v>
      </c>
      <c r="D32" s="2" t="s">
        <v>27</v>
      </c>
      <c r="E32" s="2" t="s">
        <v>28</v>
      </c>
      <c r="F32" s="2" t="s">
        <v>129</v>
      </c>
      <c r="G32" s="2">
        <v>1</v>
      </c>
      <c r="H32" s="2" t="s">
        <v>131</v>
      </c>
      <c r="I32" s="2">
        <v>1</v>
      </c>
      <c r="J32" s="2"/>
      <c r="K32" s="2"/>
      <c r="L32" s="2" t="s">
        <v>136</v>
      </c>
      <c r="M32" s="2" t="s">
        <v>53</v>
      </c>
      <c r="N32" s="2" t="s">
        <v>54</v>
      </c>
      <c r="O32" s="2" t="s">
        <v>146</v>
      </c>
      <c r="P32" s="2">
        <f>HYPERLINK("https://github.com/GATEOverflow/mlperf_inference_test_submissions_v5.0/tree/auto-update/open/MLCommons/results/gh_windows-latest_x86-reference-cpu-onnxruntime_v1.19.2-default_config","details")</f>
        <v>0</v>
      </c>
      <c r="Q32" s="2">
        <f>HYPERLINK("https://github.com/GATEOverflow/mlperf_inference_test_submissions_v5.0/tree/auto-update/open/MLCommons/code","code")</f>
        <v>0</v>
      </c>
      <c r="R32" s="1">
        <v>17.596</v>
      </c>
    </row>
    <row r="33" spans="1:18">
      <c r="A33" s="2" t="s">
        <v>89</v>
      </c>
      <c r="B33" s="2" t="s">
        <v>121</v>
      </c>
      <c r="C33" s="2" t="s">
        <v>26</v>
      </c>
      <c r="D33" s="2" t="s">
        <v>27</v>
      </c>
      <c r="E33" s="2" t="s">
        <v>28</v>
      </c>
      <c r="F33" s="2" t="s">
        <v>129</v>
      </c>
      <c r="G33" s="2">
        <v>1</v>
      </c>
      <c r="H33" s="2" t="s">
        <v>131</v>
      </c>
      <c r="I33" s="2">
        <v>1</v>
      </c>
      <c r="J33" s="2"/>
      <c r="K33" s="2"/>
      <c r="L33" s="2" t="s">
        <v>137</v>
      </c>
      <c r="M33" s="2"/>
      <c r="N33" s="2" t="s">
        <v>54</v>
      </c>
      <c r="O33" s="2" t="s">
        <v>146</v>
      </c>
      <c r="P33" s="2">
        <f>HYPERLINK("https://github.com/GATEOverflow/mlperf_inference_test_submissions_v5.0/tree/auto-update/open/MLCommons/results/gh_windows-latest_x86-reference-cpu-onnxruntime_v1.20.1-default_config","details")</f>
        <v>0</v>
      </c>
      <c r="Q33" s="2">
        <f>HYPERLINK("https://github.com/GATEOverflow/mlperf_inference_test_submissions_v5.0/tree/auto-update/open/MLCommons/code","code")</f>
        <v>0</v>
      </c>
      <c r="R33" s="1">
        <v>17.3275</v>
      </c>
    </row>
    <row r="34" spans="1:18">
      <c r="A34" s="2" t="s">
        <v>90</v>
      </c>
      <c r="B34" s="2" t="s">
        <v>122</v>
      </c>
      <c r="C34" s="2" t="s">
        <v>26</v>
      </c>
      <c r="D34" s="2" t="s">
        <v>27</v>
      </c>
      <c r="E34" s="2" t="s">
        <v>28</v>
      </c>
      <c r="F34" s="2" t="s">
        <v>129</v>
      </c>
      <c r="G34" s="2">
        <v>1</v>
      </c>
      <c r="H34" s="2" t="s">
        <v>131</v>
      </c>
      <c r="I34" s="2">
        <v>1</v>
      </c>
      <c r="J34" s="2"/>
      <c r="K34" s="2"/>
      <c r="L34" s="2" t="s">
        <v>138</v>
      </c>
      <c r="M34" s="2" t="s">
        <v>140</v>
      </c>
      <c r="N34" s="2" t="s">
        <v>54</v>
      </c>
      <c r="O34" s="2" t="s">
        <v>146</v>
      </c>
      <c r="P34" s="2">
        <f>HYPERLINK("https://github.com/GATEOverflow/mlperf_inference_test_submissions_v5.0/tree/auto-update/open/MLCommons/results/gh_windows-latest_x86-reference-cpu-tf_v2.17.0-default_config","details")</f>
        <v>0</v>
      </c>
      <c r="Q34" s="2">
        <f>HYPERLINK("https://github.com/GATEOverflow/mlperf_inference_test_submissions_v5.0/tree/auto-update/open/MLCommons/code","code")</f>
        <v>0</v>
      </c>
      <c r="R34" s="1">
        <v>21.7501</v>
      </c>
    </row>
    <row r="35" spans="1:18">
      <c r="A35" s="2" t="s">
        <v>91</v>
      </c>
      <c r="B35" s="2" t="s">
        <v>123</v>
      </c>
      <c r="C35" s="2" t="s">
        <v>26</v>
      </c>
      <c r="D35" s="2" t="s">
        <v>27</v>
      </c>
      <c r="E35" s="2" t="s">
        <v>28</v>
      </c>
      <c r="F35" s="2" t="s">
        <v>129</v>
      </c>
      <c r="G35" s="2">
        <v>1</v>
      </c>
      <c r="H35" s="2" t="s">
        <v>131</v>
      </c>
      <c r="I35" s="2">
        <v>1</v>
      </c>
      <c r="J35" s="2"/>
      <c r="K35" s="2"/>
      <c r="L35" s="2" t="s">
        <v>139</v>
      </c>
      <c r="M35" s="2"/>
      <c r="N35" s="2" t="s">
        <v>54</v>
      </c>
      <c r="O35" s="2" t="s">
        <v>146</v>
      </c>
      <c r="P35" s="2">
        <f>HYPERLINK("https://github.com/GATEOverflow/mlperf_inference_test_submissions_v5.0/tree/auto-update/open/MLCommons/results/gh_windows-latest_x86-reference-cpu-tf_v2.18.0-default_config","details")</f>
        <v>0</v>
      </c>
      <c r="Q35" s="2">
        <f>HYPERLINK("https://github.com/GATEOverflow/mlperf_inference_test_submissions_v5.0/tree/auto-update/open/MLCommons/code","code")</f>
        <v>0</v>
      </c>
      <c r="R35" s="1">
        <v>21.3501</v>
      </c>
    </row>
    <row r="36" spans="1:18">
      <c r="A36" s="2" t="s">
        <v>92</v>
      </c>
      <c r="B36" s="2" t="s">
        <v>124</v>
      </c>
      <c r="C36" s="2" t="s">
        <v>26</v>
      </c>
      <c r="D36" s="2" t="s">
        <v>27</v>
      </c>
      <c r="E36" s="2" t="s">
        <v>28</v>
      </c>
      <c r="F36" s="2" t="s">
        <v>130</v>
      </c>
      <c r="G36" s="2">
        <v>1</v>
      </c>
      <c r="H36" s="2" t="s">
        <v>131</v>
      </c>
      <c r="I36" s="2">
        <v>1</v>
      </c>
      <c r="J36" s="2"/>
      <c r="K36" s="2"/>
      <c r="L36" s="2" t="s">
        <v>136</v>
      </c>
      <c r="M36" s="2" t="s">
        <v>143</v>
      </c>
      <c r="N36" s="2" t="s">
        <v>54</v>
      </c>
      <c r="O36" s="2" t="s">
        <v>146</v>
      </c>
      <c r="P36" s="2">
        <f>HYPERLINK("https://github.com/GATEOverflow/mlperf_inference_test_submissions_v5.0/tree/auto-update/open/MLCommons/results/gh_windows-reference-cpu-onnxruntime_v1.19.2-default_config","details")</f>
        <v>0</v>
      </c>
      <c r="Q36" s="2">
        <f>HYPERLINK("https://github.com/GATEOverflow/mlperf_inference_test_submissions_v5.0/tree/auto-update/open/MLCommons/code","code")</f>
        <v>0</v>
      </c>
      <c r="R36" s="1">
        <v>17.8036</v>
      </c>
    </row>
    <row r="37" spans="1:18">
      <c r="A37" s="2" t="s">
        <v>93</v>
      </c>
      <c r="B37" s="2" t="s">
        <v>125</v>
      </c>
      <c r="C37" s="2" t="s">
        <v>26</v>
      </c>
      <c r="D37" s="2" t="s">
        <v>27</v>
      </c>
      <c r="E37" s="2" t="s">
        <v>28</v>
      </c>
      <c r="F37" s="2" t="s">
        <v>130</v>
      </c>
      <c r="G37" s="2">
        <v>1</v>
      </c>
      <c r="H37" s="2" t="s">
        <v>131</v>
      </c>
      <c r="I37" s="2">
        <v>1</v>
      </c>
      <c r="J37" s="2"/>
      <c r="K37" s="2"/>
      <c r="L37" s="2" t="s">
        <v>138</v>
      </c>
      <c r="M37" s="2" t="s">
        <v>143</v>
      </c>
      <c r="N37" s="2" t="s">
        <v>54</v>
      </c>
      <c r="O37" s="2" t="s">
        <v>146</v>
      </c>
      <c r="P37" s="2">
        <f>HYPERLINK("https://github.com/GATEOverflow/mlperf_inference_test_submissions_v5.0/tree/auto-update/open/MLCommons/results/gh_windows-reference-cpu-tf_v2.17.0-default_config","details")</f>
        <v>0</v>
      </c>
      <c r="Q37" s="2">
        <f>HYPERLINK("https://github.com/GATEOverflow/mlperf_inference_test_submissions_v5.0/tree/auto-update/open/MLCommons/code","code")</f>
        <v>0</v>
      </c>
      <c r="R37" s="1">
        <v>21.8155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datacenter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2025-01-24T22:47:24Z</dcterms:created>
  <dcterms:modified xsi:type="dcterms:W3CDTF">2025-01-24T22:47:24Z</dcterms:modified>
</cp:coreProperties>
</file>