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17ACC094-3CDC-7947-8058-D26DAE1C9057}" xr6:coauthVersionLast="47" xr6:coauthVersionMax="47" xr10:uidLastSave="{00000000-0000-0000-0000-000000000000}"/>
  <bookViews>
    <workbookView xWindow="80" yWindow="3600" windowWidth="28720" windowHeight="12320" activeTab="1" xr2:uid="{E46F2502-D45A-614E-AEED-FFBC46B4B467}"/>
  </bookViews>
  <sheets>
    <sheet name="repro" sheetId="1" r:id="rId1"/>
    <sheet name="growth"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38" i="2" l="1"/>
  <c r="AA38" i="2"/>
  <c r="Z38" i="2"/>
  <c r="Y38" i="2"/>
  <c r="X38" i="2"/>
  <c r="W38" i="2"/>
  <c r="AB37" i="2"/>
  <c r="AA37" i="2"/>
  <c r="Z37" i="2"/>
  <c r="Y37" i="2"/>
  <c r="X37" i="2"/>
  <c r="W37" i="2"/>
  <c r="AB28" i="2"/>
  <c r="AA28" i="2"/>
  <c r="Z28" i="2"/>
  <c r="Y28" i="2"/>
  <c r="X28" i="2"/>
  <c r="W28" i="2"/>
  <c r="AB27" i="2"/>
  <c r="AA27" i="2"/>
  <c r="Z27" i="2"/>
  <c r="Y27" i="2"/>
  <c r="X27" i="2"/>
  <c r="W27" i="2"/>
  <c r="AB12" i="2"/>
  <c r="AA12" i="2"/>
  <c r="Z12" i="2"/>
  <c r="Y12" i="2"/>
  <c r="X12" i="2"/>
  <c r="W12" i="2"/>
  <c r="V38" i="2"/>
  <c r="U38" i="2"/>
  <c r="T38" i="2"/>
  <c r="S38" i="2"/>
  <c r="R38" i="2"/>
  <c r="Q38" i="2"/>
  <c r="V37" i="2"/>
  <c r="U37" i="2"/>
  <c r="T37" i="2"/>
  <c r="S37" i="2"/>
  <c r="R37" i="2"/>
  <c r="Q37" i="2"/>
  <c r="V28" i="2"/>
  <c r="U28" i="2"/>
  <c r="T28" i="2"/>
  <c r="S28" i="2"/>
  <c r="R28" i="2"/>
  <c r="Q28" i="2"/>
  <c r="V27" i="2"/>
  <c r="U27" i="2"/>
  <c r="T27" i="2"/>
  <c r="S27" i="2"/>
  <c r="R27" i="2"/>
  <c r="Q27" i="2"/>
  <c r="V12" i="2"/>
  <c r="U12" i="2"/>
  <c r="T12" i="2"/>
  <c r="S12" i="2"/>
  <c r="R12" i="2"/>
  <c r="Q12" i="2"/>
  <c r="P38" i="2"/>
  <c r="O38" i="2"/>
  <c r="N38" i="2"/>
  <c r="M38" i="2"/>
  <c r="L38" i="2"/>
  <c r="K38" i="2"/>
  <c r="P37" i="2"/>
  <c r="O37" i="2"/>
  <c r="N37" i="2"/>
  <c r="M37" i="2"/>
  <c r="L37" i="2"/>
  <c r="K37" i="2"/>
  <c r="P28" i="2"/>
  <c r="O28" i="2"/>
  <c r="N28" i="2"/>
  <c r="M28" i="2"/>
  <c r="L28" i="2"/>
  <c r="K28" i="2"/>
  <c r="P27" i="2"/>
  <c r="O27" i="2"/>
  <c r="N27" i="2"/>
  <c r="M27" i="2"/>
  <c r="L27" i="2"/>
  <c r="K27" i="2"/>
  <c r="P12" i="2"/>
  <c r="O12" i="2"/>
  <c r="N12" i="2"/>
  <c r="M12" i="2"/>
  <c r="L12" i="2"/>
  <c r="K12" i="2"/>
  <c r="J38" i="2"/>
  <c r="I38" i="2"/>
  <c r="H38" i="2"/>
  <c r="G38" i="2"/>
  <c r="F38" i="2"/>
  <c r="E38" i="2"/>
  <c r="D38" i="2"/>
  <c r="C38" i="2"/>
  <c r="J37" i="2"/>
  <c r="I37" i="2"/>
  <c r="H37" i="2"/>
  <c r="G37" i="2"/>
  <c r="F37" i="2"/>
  <c r="E37" i="2"/>
  <c r="D37" i="2"/>
  <c r="C37" i="2"/>
  <c r="J28" i="2"/>
  <c r="I28" i="2"/>
  <c r="H28" i="2"/>
  <c r="G28" i="2"/>
  <c r="F28" i="2"/>
  <c r="E28" i="2"/>
  <c r="D28" i="2"/>
  <c r="C28" i="2"/>
  <c r="J27" i="2"/>
  <c r="I27" i="2"/>
  <c r="H27" i="2"/>
  <c r="G27" i="2"/>
  <c r="F27" i="2"/>
  <c r="E27" i="2"/>
  <c r="D27" i="2"/>
  <c r="C27" i="2"/>
  <c r="J12" i="2"/>
  <c r="I12" i="2"/>
  <c r="H12" i="2"/>
  <c r="G12" i="2"/>
  <c r="F12" i="2"/>
  <c r="E12" i="2"/>
  <c r="D12" i="2"/>
  <c r="C12" i="2"/>
  <c r="B11" i="2"/>
  <c r="H38" i="1"/>
  <c r="H37" i="1"/>
  <c r="H28" i="1"/>
  <c r="H27" i="1"/>
  <c r="H12" i="1"/>
  <c r="G38" i="1"/>
  <c r="G37" i="1"/>
  <c r="G28" i="1"/>
  <c r="G27" i="1"/>
  <c r="G12" i="1"/>
  <c r="F38" i="1"/>
  <c r="F37" i="1"/>
  <c r="F28" i="1"/>
  <c r="F27" i="1"/>
  <c r="F12" i="1"/>
  <c r="E38" i="1"/>
  <c r="E37" i="1"/>
  <c r="E28" i="1"/>
  <c r="E27" i="1"/>
  <c r="E12" i="1"/>
  <c r="D38" i="1"/>
  <c r="C38" i="1"/>
  <c r="D37" i="1"/>
  <c r="C37" i="1"/>
  <c r="D28" i="1"/>
  <c r="C28" i="1"/>
  <c r="D27" i="1"/>
  <c r="C27" i="1"/>
  <c r="D12" i="1"/>
  <c r="C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AA4EE1A-7EC6-3D4D-B404-3DC1FC2212E0}">
      <text>
        <r>
          <rPr>
            <b/>
            <sz val="9"/>
            <color indexed="81"/>
            <rFont val="Tahoma"/>
            <family val="2"/>
          </rPr>
          <t>Justin:
Names here must match parameter names in function definition and are CASE SENSITIVE. Rows that are blank or contain a pound sign (#) will be ignored.</t>
        </r>
      </text>
    </comment>
    <comment ref="B1" authorId="0" shapeId="0" xr:uid="{75EED92D-4B6B-6E4A-9E33-3D6FD9CBA7ED}">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91BA2731-B17B-0346-9FEE-D8A66DCF5787}">
      <text>
        <r>
          <rPr>
            <b/>
            <sz val="9"/>
            <color indexed="81"/>
            <rFont val="Tahoma"/>
            <family val="2"/>
          </rPr>
          <t>Justin:
Names here must match parameter names in function definition and are CASE SENSITIVE. Rows that are blank or contain a pound sign (#) will be ignored.</t>
        </r>
      </text>
    </comment>
    <comment ref="B1" authorId="0" shapeId="0" xr:uid="{8009CCD2-5BFD-1049-A349-125E3C29C873}">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<sst xmlns="http://schemas.openxmlformats.org/spreadsheetml/2006/main" count="2939" uniqueCount="485">
  <si>
    <t>AHLE Parameter</t>
  </si>
  <si>
    <t>Notes</t>
  </si>
  <si>
    <t>CLM_S_Current</t>
  </si>
  <si>
    <t>CLM_S_Ideal</t>
  </si>
  <si>
    <t>CLM_G_Current</t>
  </si>
  <si>
    <t>CLM_G_Ideal</t>
  </si>
  <si>
    <t>Past_S_Current</t>
  </si>
  <si>
    <t>Past_S_Ideal</t>
  </si>
  <si>
    <t>Past_G_Current</t>
  </si>
  <si>
    <t>Past_G_Ideal</t>
  </si>
  <si>
    <t>Num_months</t>
  </si>
  <si>
    <t># Initial population</t>
  </si>
  <si>
    <t>N_NF_t0</t>
  </si>
  <si>
    <t># Neonatal female</t>
  </si>
  <si>
    <t>N_NM_t0</t>
  </si>
  <si>
    <t># Neonatal male</t>
  </si>
  <si>
    <t>N_JF_t0</t>
  </si>
  <si>
    <t># Juvenile female</t>
  </si>
  <si>
    <t>N_JM_t0</t>
  </si>
  <si>
    <t># Juvenile male</t>
  </si>
  <si>
    <t>N_AF_t0</t>
  </si>
  <si>
    <t># Adult female</t>
  </si>
  <si>
    <t>N_AM_t0</t>
  </si>
  <si>
    <t># Adult male</t>
  </si>
  <si>
    <t>## Growth rate N -&gt; J and J-&gt; A</t>
  </si>
  <si>
    <t>Beta</t>
  </si>
  <si>
    <t># Fertility</t>
  </si>
  <si>
    <t>part</t>
  </si>
  <si>
    <t>rpert(10000, 0.52, 0.67, 0.60)</t>
  </si>
  <si>
    <t>rpert(10000, 0.3, 1.8, 0.8)</t>
  </si>
  <si>
    <t>rpert(10000, 0.37, 0.50, 0.46)</t>
  </si>
  <si>
    <t>rpert(10000, 0.25, 1.2, 0.85)</t>
  </si>
  <si>
    <t>rpert(10000, 0.5, 1.12, 0.80)</t>
  </si>
  <si>
    <t>rpert(10000, 0.55, 1.12, 0.85)</t>
  </si>
  <si>
    <t>prolif</t>
  </si>
  <si>
    <t>rtruncnorm(10000, 0, 3, 1.3, 0.15)</t>
  </si>
  <si>
    <t>rpert(10000, 1, 3, 1.3 )</t>
  </si>
  <si>
    <t>rtruncnorm(10000, a = 0, b = 3, 1.7, 0.12)</t>
  </si>
  <si>
    <t>rpert(10000, 1, 2.1, 1.8)</t>
  </si>
  <si>
    <t>rtruncnorm(10000, 0, 3, 1.3, 0.25)</t>
  </si>
  <si>
    <t>rpert(10000, 1, 1.5, 1.1 )</t>
  </si>
  <si>
    <t>rtruncnorm(10000, 0, 3, 1.7, 0.12)</t>
  </si>
  <si>
    <t>rpert(10000, 1, 2, 1.8 )</t>
  </si>
  <si>
    <t># lactation</t>
  </si>
  <si>
    <t>prop_F_milked</t>
  </si>
  <si>
    <t>lac_duration</t>
  </si>
  <si>
    <t xml:space="preserve"> #(days)</t>
  </si>
  <si>
    <t>avg_daily_yield_ltr</t>
  </si>
  <si>
    <t>milk_value_ltr</t>
  </si>
  <si>
    <t># Offtake</t>
  </si>
  <si>
    <t>## Currently fixed, but, should this be dependant on new pop size, to keep pop size as it was at t0</t>
  </si>
  <si>
    <t>## offtake must = offtake + dif between NNFt0 etc and NJF current</t>
  </si>
  <si>
    <t xml:space="preserve">GammaF </t>
  </si>
  <si>
    <t xml:space="preserve"># offtake rate female (juv and adult only) </t>
  </si>
  <si>
    <t>0.09/12</t>
  </si>
  <si>
    <t>0.02/12</t>
  </si>
  <si>
    <t>0.13/12</t>
  </si>
  <si>
    <t xml:space="preserve">GammaM </t>
  </si>
  <si>
    <t># offtake rate male</t>
  </si>
  <si>
    <t xml:space="preserve">0.71/12 </t>
  </si>
  <si>
    <t>0.12/12</t>
  </si>
  <si>
    <t>0.63/12</t>
  </si>
  <si>
    <t># Mortality ## informed from META analysis</t>
  </si>
  <si>
    <t>AlphaN</t>
  </si>
  <si>
    <t xml:space="preserve"># mortality rate neonate ## parameter derived from meat pooled proportion and variance </t>
  </si>
  <si>
    <t>rpert(1000, 0.09/6, 0.49/6, 0.2/6)</t>
  </si>
  <si>
    <t>rpert(1000, 0.12/6, 0.39/6, 0.26/6)</t>
  </si>
  <si>
    <t>rpert(1000, 0.35/6, 0.35/6, 0.35/6)</t>
  </si>
  <si>
    <t>rpert(1000, 0.03/6, 0.6/6, 0.18/6)</t>
  </si>
  <si>
    <t>AlphaJ</t>
  </si>
  <si>
    <t xml:space="preserve"># mortality rate juvenile ## parameter derived from meat pooled proportion and variance </t>
  </si>
  <si>
    <t>rpert(1000, 0.03/6, 0.30/6, 0.07/6)</t>
  </si>
  <si>
    <t>rpert(1000, 0.14/6, 0.14/6, 0.14/6)</t>
  </si>
  <si>
    <t>rpert(1000, 0.05/6, 0.05/6, 0.05/6)</t>
  </si>
  <si>
    <t>AlphaF</t>
  </si>
  <si>
    <t># mortality  adult female ##Parameter derived from meat pooled proportion and variance</t>
  </si>
  <si>
    <t>rpert(1000, 0.02/12, 0.13/12, 0.05/12)</t>
  </si>
  <si>
    <t>rpert(1000, 0.04/12, 0.13/12, 0.09/12)</t>
  </si>
  <si>
    <t>rpert(1000, 0.04/12, 0.04/12, 0.04/12)</t>
  </si>
  <si>
    <t>AlphaM</t>
  </si>
  <si>
    <t># motality adult male ##Parameter derived from meat pooled proportion and variancethin the national herd for breeding</t>
  </si>
  <si>
    <t>rpert(1000, 0.02/12, 0.17/12, 0.06/12)</t>
  </si>
  <si>
    <t>rpert(1000, 0.05/12, 0.13/12, 0.09/12)</t>
  </si>
  <si>
    <t>rpert(1000, 0.05/12, 0.05/12, 0.05/12)</t>
  </si>
  <si>
    <t># Culls</t>
  </si>
  <si>
    <t>CullF</t>
  </si>
  <si>
    <t># cullrate Adult Female ## These will be valueless</t>
  </si>
  <si>
    <t>1/108</t>
  </si>
  <si>
    <t>CullM</t>
  </si>
  <si>
    <t># cullrate Adult Male  ## These will still have a value</t>
  </si>
  <si>
    <t>## Production parameters (kg)</t>
  </si>
  <si>
    <t># Liveweight conversion (kg) ## Informed from META analysis</t>
  </si>
  <si>
    <t xml:space="preserve">lwNF  </t>
  </si>
  <si>
    <t xml:space="preserve"># Liveweight Neonate## parameters derived from meta pooled mean and variance </t>
  </si>
  <si>
    <t>rtruncnorm(10000, a = 1, b = 15, mean = 11.7, sd = 2.2)</t>
  </si>
  <si>
    <t>rpert(10000, 6, 23, 12.6 )</t>
  </si>
  <si>
    <t>rtruncnorm(10000, a = 1, b = 15, mean = 8.5, sd = 1.6)</t>
  </si>
  <si>
    <t>rpert(10000, 6, 20, 11.8 )</t>
  </si>
  <si>
    <t>rpert(10000, 6.5, 16.5, 14 )</t>
  </si>
  <si>
    <t>rtruncnorm(10000, a = 1, b = 15, mean = 8.8, sd = 1.3)</t>
  </si>
  <si>
    <t>rpert(10000, 6, 15.5, 13 )</t>
  </si>
  <si>
    <t xml:space="preserve">lwNM  </t>
  </si>
  <si>
    <t># Liveweight Neonateparameters derived from meta pooled mean and variance</t>
  </si>
  <si>
    <t>rtruncnorm(10000, a = 1, b = 15, mean =11.7, sd = 2.2)</t>
  </si>
  <si>
    <t>rpert(10000, 7.5, 24.5, 13.2)</t>
  </si>
  <si>
    <t>rpert(10000, 6.5, 21.5, 12.5)</t>
  </si>
  <si>
    <t>rpert(10000, 7, 17.0, 13.8)</t>
  </si>
  <si>
    <t>rpert(10000, 6.5, 17.0, 13.8)</t>
  </si>
  <si>
    <t xml:space="preserve">lwJF </t>
  </si>
  <si>
    <t># Liveweight Juvenille # Same here ##parameters derived from meta pooled mean and variance</t>
  </si>
  <si>
    <t>rnorm(10000, 21.1, sd = 3.8)</t>
  </si>
  <si>
    <t>rpert(10000, 11, 30, 21.5)</t>
  </si>
  <si>
    <t>rnorm(10000, 13.6, sd = 1.0)</t>
  </si>
  <si>
    <t>rpert(10000, 10, 30, 21.0)</t>
  </si>
  <si>
    <t>rnorm(10000, 19.1, sd = 0.48)</t>
  </si>
  <si>
    <t>rpert(10000, 12, 23, 17.4)</t>
  </si>
  <si>
    <t>rnorm(10000, 13.04, sd = 2.6)</t>
  </si>
  <si>
    <t>rpert(10000, 10.5, 22, 17)</t>
  </si>
  <si>
    <t xml:space="preserve">lwJM </t>
  </si>
  <si>
    <t># Liveweight Juvenille # Same here##parameters derived from meta pooled mean and variance</t>
  </si>
  <si>
    <t>rpert(10000, 14, 31, 23.1)</t>
  </si>
  <si>
    <t xml:space="preserve">rpert(10000, 13, 33, 22.33) </t>
  </si>
  <si>
    <t>rpert(10000, 12.5, 24, 18)</t>
  </si>
  <si>
    <t>rpert(10000, 11, 23, 17.4)</t>
  </si>
  <si>
    <t xml:space="preserve">lwAF </t>
  </si>
  <si>
    <t># Liveweight Adult # Same here ##parameters derived from meta pooled mean and variance</t>
  </si>
  <si>
    <t>rnorm(10000, 28.6, sd = 4.1)</t>
  </si>
  <si>
    <t>rpert(10000, 18, 38, 31.2 )</t>
  </si>
  <si>
    <t xml:space="preserve">rnorm(10000, 25.1, sd = 0.2) </t>
  </si>
  <si>
    <t>rpert(10000, 16, 35, 28.2 )</t>
  </si>
  <si>
    <t xml:space="preserve">rnorm(10000, 29.6, sd = 0.7) </t>
  </si>
  <si>
    <t>rpert(10000, 17, 34, 29.0)</t>
  </si>
  <si>
    <t>rnorm(10000, 25.1, sd = 0.2)</t>
  </si>
  <si>
    <t xml:space="preserve">rpert(10000, 15, 33, 27.5) </t>
  </si>
  <si>
    <t xml:space="preserve">lwAM </t>
  </si>
  <si>
    <t xml:space="preserve"> rnorm(10000, 31.5, sd = 6.8)</t>
  </si>
  <si>
    <t>rpert(10000, 20, 45, 34.3)</t>
  </si>
  <si>
    <t xml:space="preserve">rnorm(10000, 24.1, sd = 0.2) </t>
  </si>
  <si>
    <t>rpert(10000, 18, 37, 30.7)</t>
  </si>
  <si>
    <t>rnorm(10000, 31.5, sd = 6.8)</t>
  </si>
  <si>
    <t>rpert(10000, 18, 40.5, 30)</t>
  </si>
  <si>
    <t>rpert(10000, 17, 45, 29)</t>
  </si>
  <si>
    <t># carcase yeild</t>
  </si>
  <si>
    <t xml:space="preserve">ccy </t>
  </si>
  <si>
    <t># As a % of liveweight for all groups</t>
  </si>
  <si>
    <t>## Financial value of live animals</t>
  </si>
  <si>
    <t># Ethiopian Birr</t>
  </si>
  <si>
    <t xml:space="preserve">fvNF </t>
  </si>
  <si>
    <t>## Financial value of neonatal Female</t>
  </si>
  <si>
    <t>rpert(10000,  808,  850, 825)</t>
  </si>
  <si>
    <t xml:space="preserve">fvJF </t>
  </si>
  <si>
    <t>## Financial value of neonatal Male</t>
  </si>
  <si>
    <t>rpert(10000, 1375, 2300, 1837.5)</t>
  </si>
  <si>
    <t>fvAF</t>
  </si>
  <si>
    <t>## Financial value of juv Female</t>
  </si>
  <si>
    <t>rpert(10000, 2140, 4093, 3210)</t>
  </si>
  <si>
    <t>rpert(10000, 1925, 3800, 3378.3)</t>
  </si>
  <si>
    <t>fvNM</t>
  </si>
  <si>
    <t>## Financial value of juv Male</t>
  </si>
  <si>
    <t>rpert(10000, 1170, 1800, 1450)</t>
  </si>
  <si>
    <t>fvJM</t>
  </si>
  <si>
    <t>## Financial value of adult Female</t>
  </si>
  <si>
    <t>rpert(10000, 1650, 3000, 2495)</t>
  </si>
  <si>
    <t>fvAM</t>
  </si>
  <si>
    <t xml:space="preserve">## Financial value of adult Male  </t>
  </si>
  <si>
    <t>rpert(10000, 3440, 5833, 4600)</t>
  </si>
  <si>
    <t>## Off take which go for fertility in females (used when calculating hide numbers)</t>
  </si>
  <si>
    <t>#fert_offtake</t>
  </si>
  <si>
    <t xml:space="preserve">## skin/hides  </t>
  </si>
  <si>
    <t>## parameters can be updated through expert opinion but adding options for flexibility here</t>
  </si>
  <si>
    <t>hides_rate</t>
  </si>
  <si>
    <t># 1 skin per animal offtake for males</t>
  </si>
  <si>
    <t>hides_rate_mor</t>
  </si>
  <si>
    <t># 1 usd per piece = 51 eth birr</t>
  </si>
  <si>
    <t>hides_value</t>
  </si>
  <si>
    <t># manure rate (kg produced/animal/day)</t>
  </si>
  <si>
    <t>Man_N</t>
  </si>
  <si>
    <t># Manure kg/ day from neonates ## means and Sds  are derived from  body wt</t>
  </si>
  <si>
    <t xml:space="preserve">rnorm(10000, 0.1, 0.016) </t>
  </si>
  <si>
    <t>rnorm(10000, 0.1, 0.022)</t>
  </si>
  <si>
    <t>rnorm(10000, 0.1, 0.016)</t>
  </si>
  <si>
    <t>Man_J</t>
  </si>
  <si>
    <t># Manure kg/ day from juvenile## means and Sds  are derived from  body wt</t>
  </si>
  <si>
    <t>rnorm(10000, 0.2, 0.01)</t>
  </si>
  <si>
    <t>rnorm(10000, 0.2, 0.038)</t>
  </si>
  <si>
    <t>Man_A</t>
  </si>
  <si>
    <t># Manure kg/ day from adults ##means and Sds  are derived from  body wt</t>
  </si>
  <si>
    <t>rnorm(10000, 0.3, 0.002)</t>
  </si>
  <si>
    <t>rnorm(10000, 0.3, 0.060)</t>
  </si>
  <si>
    <t># 0.0125 USD / kg = 0.65 eth birr per kg 2021 price</t>
  </si>
  <si>
    <t>Man_value</t>
  </si>
  <si>
    <t xml:space="preserve">  </t>
  </si>
  <si>
    <t>## dry matter requirements as proportion of liveweight</t>
  </si>
  <si>
    <t>DM_req_prpn_NF</t>
  </si>
  <si>
    <t># Dry matter required by neonates</t>
  </si>
  <si>
    <t>DM_req_prpn_NM</t>
  </si>
  <si>
    <t>DM_req_prpn_JF</t>
  </si>
  <si>
    <t># Dry matter required by juvenile</t>
  </si>
  <si>
    <t>DM_req_prpn_JM</t>
  </si>
  <si>
    <t>DM_req_prpn_AF</t>
  </si>
  <si>
    <t># Dry matter required by adults</t>
  </si>
  <si>
    <t>DM_req_prpn_AM</t>
  </si>
  <si>
    <t>## Proportion of livestock keepers that spend any money on feed</t>
  </si>
  <si>
    <t>## NOTE Currently the same for all age*sex groups</t>
  </si>
  <si>
    <t>prpn_lskeepers_purch_feed</t>
  </si>
  <si>
    <t>## For those spending any money on feed, the proportion of feed that is purchased</t>
  </si>
  <si>
    <t>prpn_feed_paid_for</t>
  </si>
  <si>
    <t>## Input parameters ## just example distributions for now</t>
  </si>
  <si>
    <t>Feed_cost_kg</t>
  </si>
  <si>
    <t>## Ethiopian birr/kg wheat and barley</t>
  </si>
  <si>
    <t>rpert(10000, 2.5, 6.5, 3.46)</t>
  </si>
  <si>
    <t>## variable results for the amount of dry matter in wheat and barley and tef in Ethiopia</t>
  </si>
  <si>
    <t>## range 30-90%</t>
  </si>
  <si>
    <t>## taking 70% as an estimate for this trial</t>
  </si>
  <si>
    <t>DM_in_feed</t>
  </si>
  <si>
    <t>## change this to choose from data informed distribution</t>
  </si>
  <si>
    <t>rpert(10000, 0.85, 0.95, 0.9)</t>
  </si>
  <si>
    <t xml:space="preserve">rpert(10000, 0.85, 0.95, 0.9) </t>
  </si>
  <si>
    <t>## Labour cost</t>
  </si>
  <si>
    <t>## birr/head/month</t>
  </si>
  <si>
    <t>## example code to change labour cost to selecting from distribution</t>
  </si>
  <si>
    <t>Labour</t>
  </si>
  <si>
    <t>rpert(10000, (260/12), (649/12), (368/12))</t>
  </si>
  <si>
    <t>lab_non_health</t>
  </si>
  <si>
    <t>## Helath care costs</t>
  </si>
  <si>
    <t>## this includes medicines and veterinary care</t>
  </si>
  <si>
    <t>## and changing health care costs to select from distribution</t>
  </si>
  <si>
    <t>Health_exp</t>
  </si>
  <si>
    <t xml:space="preserve"># the two national level estimates(national production and import of vet drugs and vaccines, and LFSDP and RPLRP projects) are used as bound for the price and used for unif distribution 14.3 was from an earlier study covering only two districts </t>
  </si>
  <si>
    <t>runif(10000, (2.2/12), (2.8/12))</t>
  </si>
  <si>
    <t>## Capital costs</t>
  </si>
  <si>
    <t>## for this we are using bank of Ethiopia inflation rate</t>
  </si>
  <si>
    <t>Interest_rate</t>
  </si>
  <si>
    <t>CLM_S_Current_repro_25_imp</t>
  </si>
  <si>
    <t>CLM_S_Current_repro_50_imp</t>
  </si>
  <si>
    <t>CLM_S_Current_repro_75_imp</t>
  </si>
  <si>
    <t>CLM_S_Current_repro_100_imp</t>
  </si>
  <si>
    <t>rpert(10000, (0.52+((0.3-0.52)*0.25)), (0.67+((1.8-0.67)*0.25)),  (0.60+((0.8-0.6)*0.25)))</t>
  </si>
  <si>
    <t>rpert(10000, (0.52+((0.3-0.52)*0.5)), (0.67+((1.8-0.67)*0.5)),  (0.60+((0.8-0.6)*0.5)))</t>
  </si>
  <si>
    <t>rpert(10000, (0.52+((0.3-0.52)*0.75)), (0.67+((1.8-0.67)*0.75)),  (0.60+((0.8-0.6)*0.75)))</t>
  </si>
  <si>
    <t>CLM_G_Current_repro_25_imp</t>
  </si>
  <si>
    <t>CLM_G_Current_repro_50_imp</t>
  </si>
  <si>
    <t>CLM_G_Current_repro_75_imp</t>
  </si>
  <si>
    <t>CLM_G_Current_repro_100_imp</t>
  </si>
  <si>
    <t>rpert(10000, (0.37+((0.25-0.37)*0.25)), (0.50+(1.2-0.5)*0.25)), (0.46+((0.85-0.46)*0.25)))</t>
  </si>
  <si>
    <t>rpert(10000, (0.37+((0.25-0.37)*0.5)), (0.50+(1.2-0.5)*0.5)), (0.46+((0.85-0.46)*0.5)))</t>
  </si>
  <si>
    <t>Past_S_Current_repro_25_imp</t>
  </si>
  <si>
    <t>rpert(10000, (0.37+((0.25-0.37)*0.75)), (0.50+((1.2-0.5)*0.75)), (0.46+((0.85-0.46)*0.75)))</t>
  </si>
  <si>
    <t>rpert(10000, (0.52+((0.5-0.52)*0.25)), (0.67+((1.12-0.67)*0.25)), (0.60+((0.8-0.6)*0.25)))</t>
  </si>
  <si>
    <t>rpert(10000, (0.52+((0.5-0.52)*0.5)), (0.67+((1.12-0.67)*0.5)), (0.60+((0.8-0.6)*0.5)))</t>
  </si>
  <si>
    <t>rpert(10000, (0.52+((0.5-0.52)*0.75)), (0.67+((1.12-0.67)*0.75)), (0.60+((0.8-0.6)*0.75)))</t>
  </si>
  <si>
    <t>Past_S_Current_repro_50_imp</t>
  </si>
  <si>
    <t>Past_S_Current_repro_75_imp</t>
  </si>
  <si>
    <t>Past_S_Current_repro_100_imp</t>
  </si>
  <si>
    <t>Past_G_Current_repro_25_imp</t>
  </si>
  <si>
    <t>Past_G_Current_repro_50_imp</t>
  </si>
  <si>
    <t>Past_G_Current_repro_75_imp</t>
  </si>
  <si>
    <t>Past_G_Current_repro_100_imp</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</si>
  <si>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</si>
  <si>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</si>
  <si>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</si>
  <si>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</si>
  <si>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</si>
  <si>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</si>
  <si>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</si>
  <si>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</si>
  <si>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</si>
  <si>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rtruncnorm(10000, (1+((6-1)*0.25)), (15+((23-15)*0.25)), (11.7+((12.6-11.7)*0.25)), 2.2)</t>
  </si>
  <si>
    <t>rtruncnorm(10000, (1+((7.5-1)*0.25)), (15+((24.5-15)*0.25)), (11.7+((13.2-11.7)*0.25)), 2.2)</t>
  </si>
  <si>
    <t>rnorm(10000, (21.1+((21.5-21.1)*0.25)), sd = 3.8)</t>
  </si>
  <si>
    <t>rnorm(10000, (21.1+((23.1-21.1)*0.25)), sd = 3.8)</t>
  </si>
  <si>
    <t>rnorm(10000, (28.6+((31.2-28.6)*0.25)), sd = 4.1)</t>
  </si>
  <si>
    <t xml:space="preserve"> rnorm(10000, (31.5+((34.3-31.5)*0.25)), sd = 6.8)</t>
  </si>
  <si>
    <t>rpert(10000, 839, 1676, 1385)</t>
  </si>
  <si>
    <t>rpert(10000, 1246, 4300, 2120)</t>
  </si>
  <si>
    <t>rpert(10000, 2400, 4013, 2890)</t>
  </si>
  <si>
    <t>rpert(10000, 1246, 5949, 2541)</t>
  </si>
  <si>
    <t>rpert(10000, 2341, 8413, 4036)</t>
  </si>
  <si>
    <t>rpert(10000, 904, 1805, 1492)</t>
  </si>
  <si>
    <t>rpert(10000, 1276, 4402, 2170)</t>
  </si>
  <si>
    <t>rpert(10000, 2637, 4409, 3175)</t>
  </si>
  <si>
    <t>rpert(10000, 947, 1891, 1563)</t>
  </si>
  <si>
    <t>rpert(10000, 1371, 6544, 2794)</t>
  </si>
  <si>
    <t>rpert(10000, 2549, 9161, 4395)</t>
  </si>
  <si>
    <t>rpert(10000, (839+((904-839)*0.25)), (1676+((1805-1676)*0.25)), (1385+((1492-1385)*0.25)))</t>
  </si>
  <si>
    <t>rpert(10000, (1246+((1276+1246)*0.25)), (4300+((4402-4300)*0.25)), (2120+((2170-2120)*0.25)))</t>
  </si>
  <si>
    <t>rpert(10000, (2400+((2637-2400)*0.25)), (4013+((4409-4013)*0.25)), (2890+(3175-2890)*0.25)))</t>
  </si>
  <si>
    <t>rpert(10000, (839+((947-839)*0.25)), (1676+(1891-1676)*0.25)), (1385+((1563-1385)*0.25)))</t>
  </si>
  <si>
    <t>rpert(10000, (1246+((1371-1246)*0.25)), (5949+((6544-5949)*0.25)), (2541+((2794-2541)*0.25)))</t>
  </si>
  <si>
    <t>rpert(10000, (2341+((2549-2341)*0.25)), (8413+((9161-8413)*0.25)), (4036+((4395-4036)*0.25)))</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</si>
  <si>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</si>
  <si>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</si>
  <si>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</si>
  <si>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</si>
  <si>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</si>
  <si>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</si>
  <si>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</si>
  <si>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</si>
  <si>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</si>
  <si>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</si>
  <si>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</si>
  <si>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</si>
  <si>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</si>
  <si>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</si>
  <si>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</si>
  <si>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</si>
  <si>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</si>
  <si>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</si>
  <si>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rtruncnorm(10000, (1+((6-1)*0.5)), (15+((23-15)*0.5)), (11.7+((12.6-11.7)*0.5)), 2.2)</t>
  </si>
  <si>
    <t>rpert(10000, (839+((904-839)*0.5)), (1676+((1805-1676)*0.5)), (1385+((1492-1385)*0.5)))</t>
  </si>
  <si>
    <t>rtruncnorm(10000, (1+((7.5-1)*0.5)), (15+((24.5-15)*0.5)), (11.7+((13.2-11.7)*0.5)), 2.2)</t>
  </si>
  <si>
    <t>rpert(10000, (1246+((1276+1246)*0.5)), (4300+((4402-4300)*0.5)), (2120+((2170-2120)*0.5)))</t>
  </si>
  <si>
    <t>rnorm(10000, (21.1+((21.5-21.1)*0.5)), sd = 3.8)</t>
  </si>
  <si>
    <t>rpert(10000, (2400+((2637-2400)*0.5)), (4013+((4409-4013)*0.5)), (2890+(3175-2890)*0.5)))</t>
  </si>
  <si>
    <t>rnorm(10000, (21.1+((23.1-21.1)*0.5)), sd = 3.8)</t>
  </si>
  <si>
    <t>rpert(10000, (839+((947-839)*0.5)), (1676+(1891-1676)*0.5)), (1385+((1563-1385)*0.5)))</t>
  </si>
  <si>
    <t>rnorm(10000, (28.6+((31.2-28.6)*0.5)), sd = 4.1)</t>
  </si>
  <si>
    <t>rpert(10000, (1246+((1371-1246)*0.5)), (5949+((6544-5949)*0.5)), (2541+((2794-2541)*0.5)))</t>
  </si>
  <si>
    <t>rpert(10000, (2341+((2549-2341)*0.5)), (8413+((9161-8413)*0.5)), (4036+((4395-4036)*0.5)))</t>
  </si>
  <si>
    <t xml:space="preserve"> rnorm(10000, (31.5+((34.3-31.5)*0.5)), sd = 6.8)</t>
  </si>
  <si>
    <t>rtruncnorm(10000, (1+((6-1)*0.75)), (15+((23-15)*0.75)), (11.7+((12.6-11.7)*0.75)), 2.2)</t>
  </si>
  <si>
    <t>rpert(10000, (839+((904-839)*0.75)), (1676+((1805-1676)*0.75)), (1385+((1492-1385)*0.75)))</t>
  </si>
  <si>
    <t>rtruncnorm(10000, (1+((7.5-1)*0.75)), (15+((24.5-15)*0.75)), (11.7+((13.2-11.7)*0.75)), 2.2)</t>
  </si>
  <si>
    <t>rpert(10000, (1246+((1276+1246)*0.75)), (4300+((4402-4300)*0.75)), (2120+((2170-2120)*0.75)))</t>
  </si>
  <si>
    <t>rnorm(10000, (21.1+((21.5-21.1)*0.75)), sd = 3.8)</t>
  </si>
  <si>
    <t>rpert(10000, (2400+((2637-2400)*0.75)), (4013+((4409-4013)*0.75)), (2890+(3175-2890)*0.75)))</t>
  </si>
  <si>
    <t>rnorm(10000, (21.1+((23.1-21.1)*0.75)), sd = 3.8)</t>
  </si>
  <si>
    <t>rpert(10000, (839+((947-839)*0.75)), (1676+(1891-1676)*0.75)), (1385+((1563-1385)*0.75)))</t>
  </si>
  <si>
    <t>rnorm(10000, (28.6+((31.2-28.6)*0.75)), sd = 4.1)</t>
  </si>
  <si>
    <t>rpert(10000, (1246+((1371-1246)*0.75)), (5949+((6544-5949)*0.75)), (2541+((2794-2541)*0.75)))</t>
  </si>
  <si>
    <t xml:space="preserve"> rnorm(10000, (31.5+((34.3-31.5)*0.75)), sd = 6.8)</t>
  </si>
  <si>
    <t>rpert(10000, (2341+((2549-2341)*0.75)), (8413+((9161-8413)*0.75)), (4036+((4395-4036)*0.75)))</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</si>
  <si>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</si>
  <si>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</si>
  <si>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</si>
  <si>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</si>
  <si>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</si>
  <si>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</si>
  <si>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</si>
  <si>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</si>
  <si>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</si>
  <si>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</si>
  <si>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</si>
  <si>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</si>
  <si>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</si>
  <si>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</si>
  <si>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</si>
  <si>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</si>
  <si>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</si>
  <si>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</si>
  <si>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</si>
  <si>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</si>
  <si>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</si>
  <si>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</si>
  <si>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</si>
  <si>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</si>
  <si>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rpert(10000, 810, 1600, 1100)</t>
  </si>
  <si>
    <t>rpert(10000, 1124, 2221, 1527)</t>
  </si>
  <si>
    <t>rpert(10000, 1355, 2158, 1785)</t>
  </si>
  <si>
    <t>rpert(10000, 2092, 3332, 2756)</t>
  </si>
  <si>
    <t>rpert(10000, 2038, 5018, 3333)</t>
  </si>
  <si>
    <t>rpert(10000, 810, 1713, 1266)</t>
  </si>
  <si>
    <t>rpert(10000, 1191, 2519, 1862)</t>
  </si>
  <si>
    <t xml:space="preserve">rpert(10000, 1355, 3966, 2459) </t>
  </si>
  <si>
    <t>rpert(10000, 2222, 6503, 4032)</t>
  </si>
  <si>
    <t>rpert(10000, 2443, 5993, 4155)</t>
  </si>
  <si>
    <t>rpert(10000, 3112, 7634,  5293)</t>
  </si>
  <si>
    <t>rpert(10000, 863, 1350, 1124)</t>
  </si>
  <si>
    <t>rpert(10000, 1033, 1615, 1615)</t>
  </si>
  <si>
    <t>rpert(10000, 1591, 2417, 1836)</t>
  </si>
  <si>
    <t>rpert(10000, 1591, 2417, 2417)</t>
  </si>
  <si>
    <t>rpert(10000, 1663, 2687, 2051)</t>
  </si>
  <si>
    <t>rpert(1000, 1663, 2687, 2687)</t>
  </si>
  <si>
    <t>rpert(10000, 1018, 1592, 1592)</t>
  </si>
  <si>
    <t>rpert(10000, 1366, 2701, 1871)</t>
  </si>
  <si>
    <t>rpert(10000, 1336, 2701, 2701)</t>
  </si>
  <si>
    <t>rpert(10000, 2312, 3796, 2940)</t>
  </si>
  <si>
    <t>rpert(10000, 2312, 3796, 3796)</t>
  </si>
  <si>
    <t>rpert(10000,  925,  1483, 1098)</t>
  </si>
  <si>
    <t>rpert(10000, 1366, 2191, 1622)</t>
  </si>
  <si>
    <t>rpert(10000, 1065, 2372, 1695)</t>
  </si>
  <si>
    <t>rpert(10000, 1388, 3092, 2210)</t>
  </si>
  <si>
    <t>rpert(10000, 1800, 3600, 2620)</t>
  </si>
  <si>
    <t>rpert(10000, 1972, 3944, 2871)</t>
  </si>
  <si>
    <t>rpert(10000, 1451, 2326, 1722)</t>
  </si>
  <si>
    <t>rpert(10000, 1100, 2700, 2011)</t>
  </si>
  <si>
    <t>rpert(10000, 1476, 3623, 2699)</t>
  </si>
  <si>
    <t>rpert(10000, 2330, 5238, 3796)</t>
  </si>
  <si>
    <t>rpert(10000, 2692, 6052, 4386)</t>
  </si>
  <si>
    <t>rpert(10000, (810+((1124-810)*0.25)), (1600+((2221-1600)*0.25)), (1100+((1527-1100)*0.25)))</t>
  </si>
  <si>
    <t>rpert(10000, (810+((1191-810)*0.25)), (1713+((2519-1713)*0.25)), (1266+((1862-1266)*0.25)))</t>
  </si>
  <si>
    <t>rpert(10000, (1355+((2092-1355)*0.25)), (2158+((3332-2158)*0.25)), (1785+((2756-1758)*0.25)))</t>
  </si>
  <si>
    <t xml:space="preserve">rpert(10000, (1355+((2222-1355)*0.25)), (3966+((6503-3966)*0.25)), (2459+((4032-2459)*0.25))) </t>
  </si>
  <si>
    <t>rpert(10000, (2140+((2038-2140)*0.25)), (4093+((5018-4093)*0.25)), (3210+((3333-3210)*0.25)))</t>
  </si>
  <si>
    <t>rpert(10000, (2443+((3112-2443)*0.25)), (5993+((7634-5993)*0.25)), (4155+((5293-4155)*0.25)))</t>
  </si>
  <si>
    <t>rpert(10000, (810+((1124-810)*0.5)), (1600+((2221-1600)*0.5)), (1100+((1527-1100)*0.5)))</t>
  </si>
  <si>
    <t>rpert(10000, (810+((1191-810)*0.5)), (1713+((2519-1713)*0.5)), (1266+((1862-1266)*0.5)))</t>
  </si>
  <si>
    <t xml:space="preserve">rpert(10000, (1355+((2222-1355)*0.5)), (3966+((6503-3966)*0.5)), (2459+((4032-2459)*0.5))) </t>
  </si>
  <si>
    <t>rpert(10000, (2140+((2038-2140)*0.5)), (4093+((5018-4093)*0.5)), (3210+((3333-3210)*0.5)))</t>
  </si>
  <si>
    <t>rpert(10000, (2443+((3112-2443)*0.5)), (5993+((7634-5993)*0.5)), (4155+((5293-4155)*0.5)))</t>
  </si>
  <si>
    <t>rpert(10000, (810+((1124-810)*0.75)), (1600+((2221-1600)*0.75)), (1100+((1527-1100)*0.75)))</t>
  </si>
  <si>
    <t>rpert(10000, (810+((1191-810)*0.75)), (1713+((2519-1713)*0.75)), (1266+((1862-1266)*0.75)))</t>
  </si>
  <si>
    <t>rpert(10000, (1355+((2092-1355)*0.75)), (2158+((3332-2158)*0.75)), (1785+((2756-1758)*0.75)))</t>
  </si>
  <si>
    <t>rpert(10000, (1355+((2092-1355)*0.5)), (2158+((3332-2158)*0.5)), (1785+((2756-1758)*0.5)))</t>
  </si>
  <si>
    <t xml:space="preserve">rpert(10000, (1355+((2222-1355)*0.75)), (3966+((6503-3966)*0.75)), (2459+((4032-2459)*0.75))) </t>
  </si>
  <si>
    <t>rpert(10000, (2140+((2038-2140)*0.75)), (4093+((5018-4093)*0.75)), (3210+((3333-3210)*0.75)))</t>
  </si>
  <si>
    <t>rpert(10000, (2443+((3112-2443)*0.75)), (5993+((7634-5993)*0.75)), (4155+((5293-4155)*0.75)))</t>
  </si>
  <si>
    <t>rtruncnorm(10000, (1+((6-1)*0.25)), (15+((20-15)*0.25)), (8.5+((11.8-8.5)*0.25)), 1.6)</t>
  </si>
  <si>
    <t>rtruncnorm(10000, (1+((6.5-1)*0.25)), (15+((21.5-15)*0.25)), (8.5+12.5-8.5*0.25)), sd = 1.6)</t>
  </si>
  <si>
    <t>rnorm(10000, (13.6+((30-13.6)*0.25)), sd = 1.0)</t>
  </si>
  <si>
    <t>rnorm(10000, (13.6+((33-13.6)*0.25)), sd = 1.0)</t>
  </si>
  <si>
    <t xml:space="preserve">rnorm(10000, (25.1+(35-25.1)*0.25)), sd = 0.2) </t>
  </si>
  <si>
    <t xml:space="preserve">rnorm(10000, (24.1+((37-24.1)*0.25)), sd = 0.2) </t>
  </si>
  <si>
    <t>rtruncnorm(10000, (1+((6-1)*0.5)), (15+((20-15)*0.5)), (8.5+((11.8-8.5)*0.5)), 1.6)</t>
  </si>
  <si>
    <t>rtruncnorm(10000, (1+((6.5-1)*0.5)), (15+((21.5-15)*0.5)), (8.5+12.5-8.5*0.5)), sd = 1.6)</t>
  </si>
  <si>
    <t>rnorm(10000, (13.6+((30-13.6)*0.5)), sd = 1.0)</t>
  </si>
  <si>
    <t>rnorm(10000, (13.6+((33-13.6)*0.5)), sd = 1.0)</t>
  </si>
  <si>
    <t xml:space="preserve">rnorm(10000, (25.1+(35-25.1)*0.5)), sd = 0.2) </t>
  </si>
  <si>
    <t xml:space="preserve">rnorm(10000, (24.1+((37-24.1)*0.5)), sd = 0.2) </t>
  </si>
  <si>
    <t>rtruncnorm(10000, (1+((6-1)*0.75)), (15+((20-15)*0.75)), (8.5+((11.8-8.5)*0.75)), 1.6)</t>
  </si>
  <si>
    <t>rtruncnorm(10000, (1+((6.5-1)*0.75)), (15+((21.5-15)*0.75)), (8.5+12.5-8.5*0.75)), sd = 1.6)</t>
  </si>
  <si>
    <t>rnorm(10000, (13.6+((30-13.6)*0.75)), sd = 1.0)</t>
  </si>
  <si>
    <t>rnorm(10000, (13.6+((33-13.6)*0.75)), sd = 1.0)</t>
  </si>
  <si>
    <t xml:space="preserve">rnorm(10000, (25.1+(35-25.1)*0.75)), sd = 0.2) </t>
  </si>
  <si>
    <t xml:space="preserve">rnorm(10000, (24.1+((37-24.1)*0.75)), sd = 0.2) </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</si>
  <si>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</si>
  <si>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</si>
  <si>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</si>
  <si>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</si>
  <si>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</si>
  <si>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</si>
  <si>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</si>
  <si>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</si>
  <si>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</si>
  <si>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</si>
  <si>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</si>
  <si>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</si>
  <si>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</si>
  <si>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</si>
  <si>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</si>
  <si>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</si>
  <si>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</si>
  <si>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</si>
  <si>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</si>
  <si>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</si>
  <si>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</si>
  <si>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</si>
  <si>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</si>
  <si>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</si>
  <si>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rtruncnorm(10000, (1+((6.5-1)*0.25)), (15+((16.5-15)*0.25), (11.7+(14-11.7)*0.25)), sd = 2.2)</t>
  </si>
  <si>
    <t>rtruncnorm(10000, (1+((7-1)*0.25)), (15+((17-15)*0.25), (11.7+(13.8-11.7)*0.25)), sd = 2.2)</t>
  </si>
  <si>
    <t>rnorm(10000, (19.1+((17.4-19.1)*0.25)), sd = 0.48)</t>
  </si>
  <si>
    <t>rnorm(10000, (19.1+((18-19.1)*0.25)), sd = 0.48)</t>
  </si>
  <si>
    <t xml:space="preserve">rnorm(10000, (29.6+((29-29.6)*0.25)), sd = 0.7) </t>
  </si>
  <si>
    <t>rnorm(10000, (31.5+((30-31.5)*0.25)), sd = 6.8)</t>
  </si>
  <si>
    <t>rtruncnorm(10000, (1+((6.5-1)*0.5)), (15+((16.5-15)*0.5), (11.7+(14-11.7)*0.5)), sd = 2.2)</t>
  </si>
  <si>
    <t>rtruncnorm(10000, (1+((7-1)*0.5)), (15+((17-15)*0.5), (11.7+(13.8-11.7)*0.5)), sd = 2.2)</t>
  </si>
  <si>
    <t>rnorm(10000, (19.1+((17.4-19.1)*0.5)), sd = 0.48)</t>
  </si>
  <si>
    <t>rnorm(10000, (19.1+((18-19.1)*0.5)), sd = 0.48)</t>
  </si>
  <si>
    <t xml:space="preserve">rnorm(10000, (29.6+((29-29.6)*0.5)), sd = 0.7) </t>
  </si>
  <si>
    <t>rnorm(10000, (31.5+((30-31.5)*0.5)), sd = 6.8)</t>
  </si>
  <si>
    <t>rtruncnorm(10000, (1+((6.5-1)*0.75)), (15+((16.5-15)*0.75), (11.7+(14-11.7)*0.75)), sd = 2.2)</t>
  </si>
  <si>
    <t>rtruncnorm(10000, (1+((7-1)*0.75)), (15+((17-15)*0.75), (11.7+(13.8-11.7)*0.75)), sd = 2.2)</t>
  </si>
  <si>
    <t>rnorm(10000, (19.1+((17.4-19.1)*0.75)), sd = 0.48)</t>
  </si>
  <si>
    <t>rnorm(10000, (19.1+((18-19.1)*0.75)), sd = 0.48)</t>
  </si>
  <si>
    <t xml:space="preserve">rnorm(10000, (29.6+((29-29.6)*0.75)), sd = 0.7) </t>
  </si>
  <si>
    <t>rnorm(10000, (31.5+((30-31.5)*0.75)), sd = 6.8)</t>
  </si>
  <si>
    <t>rpert(10000, (863+((1033-863)*0.25)), (1350+((1615-1350)*0.25)), (1124+((1615-1124)*0.25)))</t>
  </si>
  <si>
    <t>rpert(10000, (863+((1018-863)*0.25)), (1350+((1592-1350)*0.25)), (1124+((1592-1124)*0.25)))</t>
  </si>
  <si>
    <t>rpert(10000, (1591+((1591-1591)*0.25)), (2417+((2417-2417*0.25)), (1836+((2417-1836)*0.25)))</t>
  </si>
  <si>
    <t>rpert(10000, 1366, 2701, (1871+(2701-1871)*0.25)))</t>
  </si>
  <si>
    <t>rpert(10000, (1663, 2687, (2051+((2687-2051)*0.25)))</t>
  </si>
  <si>
    <t>rpert(10000, 2312, 3796, (2940+((3796-2940)*0.25)))</t>
  </si>
  <si>
    <t>rpert(10000, (863+((1033-863)*0.5)), (1350+((1615-1350)*0.5)), (1124+((1615-1124)*0.5)))</t>
  </si>
  <si>
    <t>rpert(10000, (863+((1018-863)*0.5)), (1350+((1592-1350)*0.5)), (1124+((1592-1124)*0.5)))</t>
  </si>
  <si>
    <t>rpert(10000, (1591+((1591-1591)*0.5)), (2417+((2417-2417*0.5)), (1836+((2417-1836)*0.5)))</t>
  </si>
  <si>
    <t>rpert(10000, 1366, 2701, (1871+(2701-1871)*0.5)))</t>
  </si>
  <si>
    <t>rpert(10000, (1663, 2687, (2051+((2687-2051)*0.5)))</t>
  </si>
  <si>
    <t>rpert(10000, 2312, 3796, (2940+((3796-2940)*0.5)))</t>
  </si>
  <si>
    <t>rpert(10000, (863+((1033-863)*0.75)), (1350+((1615-1350)*0.75)), (1124+((1615-1124)*0.75)))</t>
  </si>
  <si>
    <t>rpert(10000, (863+((1018-863)*0.75)), (1350+((1592-1350)*0.75)), (1124+((1592-1124)*0.75)))</t>
  </si>
  <si>
    <t>rpert(10000, (1591+((1591-1591)*0.75)), (2417+((2417-2417*0.75)), (1836+((2417-1836)*0.75)))</t>
  </si>
  <si>
    <t>rpert(10000, 1366, 2701, (1871+(2701-1871)*0.75)))</t>
  </si>
  <si>
    <t>rpert(10000, (1663, 2687, (2051+((2687-2051)*0.75)))</t>
  </si>
  <si>
    <t>rpert(10000, 2312, 3796, (2940+((3796-2940)*0.75)))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</si>
</sst>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0000"/>
  </numFmts>
  <fonts count="9" x14ac:knownFonts="1">
    <font>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9"/>
      <color indexed="81"/>
      <name val="Tahoma"/>
      <family val="2"/>
    </font>
    <font>
      <sz val="9"/>
      <color indexed="81"/>
      <name val="Tahoma"/>
      <family val="2"/>
    </font>
    <font>
      <sz val="10"/>
      <color rgb="FF000000"/>
      <name val="Helvetica Neue"/>
      <family val="2"/>
    </font>
    <font>
      <b/>
      <sz val="10"/>
      <color rgb="FF000000"/>
      <name val="Helvetica Neue"/>
      <family val="2"/>
    </font>
  </fonts>
  <fills count="9">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50">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2" fontId="1" fillId="3" borderId="1" xfId="0" applyNumberFormat="1" applyFont="1" applyFill="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2" borderId="0" xfId="0" applyFill="1"/>
    <xf numFmtId="0" fontId="0" fillId="3" borderId="0" xfId="0" applyFill="1"/>
    <xf numFmtId="2" fontId="0" fillId="3" borderId="0" xfId="0" applyNumberFormat="1" applyFill="1"/>
    <xf numFmtId="2" fontId="0" fillId="0" borderId="0" xfId="0" applyNumberFormat="1"/>
    <xf numFmtId="2" fontId="3" fillId="0" borderId="0" xfId="0" applyNumberFormat="1" applyFont="1"/>
    <xf numFmtId="2" fontId="3" fillId="3" borderId="0" xfId="0" applyNumberFormat="1" applyFont="1" applyFill="1"/>
    <xf numFmtId="0" fontId="0" fillId="5" borderId="0" xfId="0" applyFill="1"/>
    <xf numFmtId="0" fontId="0" fillId="4" borderId="0" xfId="0" applyFill="1"/>
    <xf numFmtId="0" fontId="4" fillId="6" borderId="0" xfId="0" applyFont="1" applyFill="1"/>
    <xf numFmtId="2" fontId="0" fillId="7" borderId="0" xfId="0" applyNumberFormat="1" applyFill="1"/>
    <xf numFmtId="2" fontId="3" fillId="7" borderId="0" xfId="0" applyNumberFormat="1" applyFont="1" applyFill="1"/>
    <xf numFmtId="0" fontId="0" fillId="7" borderId="0" xfId="0" applyFill="1"/>
    <xf numFmtId="164" fontId="0" fillId="3" borderId="0" xfId="0" applyNumberFormat="1" applyFill="1"/>
    <xf numFmtId="164" fontId="0" fillId="0" borderId="0" xfId="0" applyNumberFormat="1"/>
    <xf numFmtId="0" fontId="0" fillId="6" borderId="0" xfId="0" applyFill="1"/>
    <xf numFmtId="165" fontId="0" fillId="3" borderId="0" xfId="0" applyNumberFormat="1" applyFill="1"/>
    <xf numFmtId="165" fontId="0" fillId="0" borderId="0" xfId="0" applyNumberFormat="1"/>
    <xf numFmtId="166" fontId="0" fillId="3" borderId="0" xfId="0" applyNumberFormat="1" applyFill="1"/>
    <xf numFmtId="166" fontId="0" fillId="0" borderId="0" xfId="0" applyNumberFormat="1"/>
    <xf numFmtId="167" fontId="0" fillId="3" borderId="0" xfId="0" applyNumberFormat="1" applyFill="1"/>
    <xf numFmtId="167" fontId="0" fillId="0" borderId="0" xfId="0" applyNumberFormat="1"/>
    <xf numFmtId="164" fontId="3" fillId="0" borderId="0" xfId="0" applyNumberFormat="1" applyFont="1"/>
    <xf numFmtId="164" fontId="3" fillId="3" borderId="0" xfId="0" applyNumberFormat="1" applyFont="1" applyFill="1"/>
    <xf numFmtId="0" fontId="2" fillId="0" borderId="1" xfId="0" applyFont="1" applyFill="1" applyBorder="1" applyAlignment="1">
      <alignment wrapText="1"/>
    </xf>
    <xf numFmtId="0" fontId="0" fillId="0" borderId="0" xfId="0" applyFill="1" applyAlignment="1">
      <alignment wrapText="1"/>
    </xf>
    <xf numFmtId="0" fontId="0" fillId="0" borderId="0" xfId="0" applyFill="1"/>
    <xf numFmtId="2" fontId="0" fillId="0" borderId="0" xfId="0" applyNumberFormat="1" applyFill="1"/>
    <xf numFmtId="164" fontId="0" fillId="0" borderId="0" xfId="0" applyNumberFormat="1" applyFill="1"/>
    <xf numFmtId="0" fontId="1" fillId="0" borderId="1" xfId="0" applyFont="1" applyFill="1" applyBorder="1" applyAlignment="1">
      <alignment wrapText="1"/>
    </xf>
    <xf numFmtId="2" fontId="3" fillId="0" borderId="0" xfId="0" applyNumberFormat="1" applyFont="1" applyFill="1"/>
    <xf numFmtId="164" fontId="3" fillId="0" borderId="0" xfId="0" applyNumberFormat="1" applyFont="1" applyFill="1"/>
    <xf numFmtId="165" fontId="0" fillId="0" borderId="0" xfId="0" applyNumberFormat="1" applyFill="1"/>
    <xf numFmtId="2" fontId="0" fillId="5" borderId="0" xfId="0" applyNumberFormat="1" applyFill="1"/>
    <xf numFmtId="166" fontId="0" fillId="0" borderId="0" xfId="0" applyNumberFormat="1" applyFill="1"/>
    <xf numFmtId="167" fontId="0" fillId="0" borderId="0" xfId="0" applyNumberFormat="1" applyFill="1"/>
    <xf numFmtId="2" fontId="3" fillId="5" borderId="0" xfId="0" applyNumberFormat="1" applyFont="1" applyFill="1"/>
    <xf numFmtId="0" fontId="0" fillId="8" borderId="0" xfId="0" applyFill="1"/>
    <xf numFmtId="0" fontId="8" fillId="0" borderId="0" xfId="0" applyFont="1"/>
    <xf numFmtId="0" fontId="7" fillId="0" borderId="0" xfId="0" applyFont="1"/>
    <xf numFmtId="1" fontId="7" fillId="0" borderId="0" xfId="0" applyNumberFormat="1" applyFont="1"/>
    <xf numFmtId="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BFE1-8710-234D-91A6-AA0E2082B230}">
  <dimension ref="A1:AI119"/>
  <sheetViews>
    <sheetView topLeftCell="A78" zoomScale="75" workbookViewId="0">
      <selection activeCell="C55" sqref="C55"/>
    </sheetView>
  </sheetViews>
  <sheetFormatPr baseColWidth="10" defaultColWidth="8.83203125" defaultRowHeight="16" x14ac:dyDescent="0.2"/>
  <cols>
    <col min="1" max="1" width="29.83203125" style="9" customWidth="1"/>
    <col min="2" max="2" width="27.33203125" customWidth="1"/>
    <col min="3" max="3" width="52.33203125" style="10" customWidth="1"/>
    <col min="4" max="4" width="43.1640625" style="16" customWidth="1"/>
    <col min="5" max="5" width="78.1640625" style="34" bestFit="1" customWidth="1"/>
    <col min="6" max="6" width="52.33203125" style="34" customWidth="1"/>
    <col min="7" max="7" width="78.1640625" style="34" bestFit="1" customWidth="1"/>
    <col min="8" max="8" width="52.33203125" style="34" customWidth="1"/>
    <col min="9" max="9" width="42.1640625" style="11" customWidth="1"/>
    <col min="10" max="10" width="34.33203125" customWidth="1"/>
    <col min="11" max="12" width="79.33203125" style="35" bestFit="1" customWidth="1"/>
    <col min="13" max="14" width="42.1640625" style="35" customWidth="1"/>
    <col min="15" max="15" width="43.1640625" style="10" bestFit="1" customWidth="1"/>
    <col min="16" max="16" width="36.1640625" bestFit="1" customWidth="1"/>
    <col min="17" max="20" width="43.1640625" style="34" bestFit="1" customWidth="1"/>
    <col min="21" max="21" width="42.1640625" style="10" bestFit="1" customWidth="1"/>
    <col min="22" max="22" width="34.1640625" bestFit="1" customWidth="1"/>
    <col min="23" max="23" width="82.33203125" style="34" bestFit="1" customWidth="1"/>
    <col min="24" max="33" width="42.1640625" style="34" bestFit="1" customWidth="1"/>
    <col min="34" max="35" width="8.83203125" style="34"/>
  </cols>
  <sheetData>
    <row r="1" spans="1:35" s="2" customFormat="1" ht="28.5" customHeight="1" x14ac:dyDescent="0.2">
      <c r="A1" s="1" t="s">
        <v>0</v>
      </c>
      <c r="B1" s="2" t="s">
        <v>1</v>
      </c>
      <c r="C1" s="3" t="s">
        <v>2</v>
      </c>
      <c r="D1" s="4" t="s">
        <v>3</v>
      </c>
      <c r="E1" s="37" t="s">
        <v>233</v>
      </c>
      <c r="F1" s="37" t="s">
        <v>234</v>
      </c>
      <c r="G1" s="37" t="s">
        <v>235</v>
      </c>
      <c r="H1" s="37" t="s">
        <v>236</v>
      </c>
      <c r="I1" s="5" t="s">
        <v>4</v>
      </c>
      <c r="J1" s="4" t="s">
        <v>5</v>
      </c>
      <c r="K1" s="37" t="s">
        <v>240</v>
      </c>
      <c r="L1" s="37" t="s">
        <v>241</v>
      </c>
      <c r="M1" s="37" t="s">
        <v>242</v>
      </c>
      <c r="N1" s="37" t="s">
        <v>243</v>
      </c>
      <c r="O1" s="3" t="s">
        <v>6</v>
      </c>
      <c r="P1" s="4" t="s">
        <v>7</v>
      </c>
      <c r="Q1" s="37" t="s">
        <v>246</v>
      </c>
      <c r="R1" s="37" t="s">
        <v>251</v>
      </c>
      <c r="S1" s="37" t="s">
        <v>252</v>
      </c>
      <c r="T1" s="37" t="s">
        <v>253</v>
      </c>
      <c r="U1" s="5" t="s">
        <v>8</v>
      </c>
      <c r="V1" s="4" t="s">
        <v>9</v>
      </c>
      <c r="W1" s="37" t="s">
        <v>254</v>
      </c>
      <c r="X1" s="37" t="s">
        <v>255</v>
      </c>
      <c r="Y1" s="37" t="s">
        <v>256</v>
      </c>
      <c r="Z1" s="37" t="s">
        <v>257</v>
      </c>
      <c r="AA1" s="32"/>
      <c r="AB1" s="37"/>
      <c r="AC1" s="37"/>
      <c r="AD1" s="37"/>
      <c r="AE1" s="32"/>
      <c r="AF1" s="32"/>
      <c r="AG1" s="32"/>
      <c r="AH1" s="37"/>
      <c r="AI1" s="37"/>
    </row>
    <row r="2" spans="1:35" s="7" customFormat="1" ht="18.75" customHeight="1" x14ac:dyDescent="0.2">
      <c r="A2" s="6" t="s">
        <v>10</v>
      </c>
      <c r="C2" s="8">
        <v>12</v>
      </c>
      <c r="D2" s="7">
        <v>12</v>
      </c>
      <c r="E2" s="33">
        <v>12</v>
      </c>
      <c r="F2" s="33">
        <v>12</v>
      </c>
      <c r="G2" s="33">
        <v>12</v>
      </c>
      <c r="H2" s="33">
        <v>12</v>
      </c>
      <c r="I2" s="8">
        <v>12</v>
      </c>
      <c r="J2" s="7">
        <v>12</v>
      </c>
      <c r="K2" s="33">
        <v>12</v>
      </c>
      <c r="L2" s="33">
        <v>12</v>
      </c>
      <c r="M2" s="33">
        <v>12</v>
      </c>
      <c r="N2" s="33">
        <v>12</v>
      </c>
      <c r="O2" s="8">
        <v>12</v>
      </c>
      <c r="P2" s="7">
        <v>12</v>
      </c>
      <c r="Q2" s="33">
        <v>12</v>
      </c>
      <c r="R2" s="33">
        <v>12</v>
      </c>
      <c r="S2" s="33">
        <v>12</v>
      </c>
      <c r="T2" s="33">
        <v>12</v>
      </c>
      <c r="U2" s="8">
        <v>12</v>
      </c>
      <c r="V2" s="7">
        <v>12</v>
      </c>
      <c r="W2" s="33">
        <v>12</v>
      </c>
      <c r="X2" s="33">
        <v>12</v>
      </c>
      <c r="Y2" s="33">
        <v>12</v>
      </c>
      <c r="Z2" s="33">
        <v>12</v>
      </c>
      <c r="AA2" s="33"/>
      <c r="AB2" s="33"/>
      <c r="AC2" s="33"/>
      <c r="AD2" s="33"/>
      <c r="AE2" s="33"/>
      <c r="AF2" s="33"/>
      <c r="AG2" s="33"/>
      <c r="AH2" s="33"/>
      <c r="AI2" s="33"/>
    </row>
    <row r="3" spans="1:35" x14ac:dyDescent="0.2">
      <c r="A3" s="9" t="s">
        <v>11</v>
      </c>
      <c r="D3"/>
    </row>
    <row r="4" spans="1:35" x14ac:dyDescent="0.2">
      <c r="A4" s="9" t="s">
        <v>12</v>
      </c>
      <c r="B4" t="s">
        <v>13</v>
      </c>
      <c r="C4" s="10">
        <v>2070822</v>
      </c>
      <c r="D4">
        <v>2070822</v>
      </c>
      <c r="E4" s="34">
        <v>2070822</v>
      </c>
      <c r="F4" s="34">
        <v>2070822</v>
      </c>
      <c r="G4" s="34">
        <v>2070822</v>
      </c>
      <c r="H4" s="34">
        <v>2070822</v>
      </c>
      <c r="I4" s="14">
        <v>2803178</v>
      </c>
      <c r="J4" s="13">
        <v>2803178</v>
      </c>
      <c r="K4" s="38">
        <v>2803178</v>
      </c>
      <c r="L4" s="38">
        <v>2803178</v>
      </c>
      <c r="M4" s="38">
        <v>2803178</v>
      </c>
      <c r="N4" s="38">
        <v>2803178</v>
      </c>
      <c r="O4" s="10">
        <v>1805806</v>
      </c>
      <c r="P4">
        <v>1805806</v>
      </c>
      <c r="Q4" s="34">
        <v>1805806</v>
      </c>
      <c r="R4" s="34">
        <v>1805806</v>
      </c>
      <c r="S4" s="34">
        <v>1805806</v>
      </c>
      <c r="T4" s="34">
        <v>1805806</v>
      </c>
      <c r="U4" s="10">
        <v>2931658</v>
      </c>
      <c r="V4" s="15">
        <v>2931658</v>
      </c>
      <c r="W4" s="34">
        <v>2931658</v>
      </c>
      <c r="X4" s="34">
        <v>2931658</v>
      </c>
      <c r="Y4" s="34">
        <v>2931658</v>
      </c>
      <c r="Z4" s="34">
        <v>2931658</v>
      </c>
    </row>
    <row r="5" spans="1:35" x14ac:dyDescent="0.2">
      <c r="A5" s="9" t="s">
        <v>14</v>
      </c>
      <c r="B5" t="s">
        <v>15</v>
      </c>
      <c r="C5" s="10">
        <v>2070822</v>
      </c>
      <c r="D5">
        <v>2070822</v>
      </c>
      <c r="E5" s="34">
        <v>2070822</v>
      </c>
      <c r="F5" s="34">
        <v>2070822</v>
      </c>
      <c r="G5" s="34">
        <v>2070822</v>
      </c>
      <c r="H5" s="34">
        <v>2070822</v>
      </c>
      <c r="I5" s="14">
        <v>2586971</v>
      </c>
      <c r="J5" s="13">
        <v>2586971</v>
      </c>
      <c r="K5" s="38">
        <v>2586971</v>
      </c>
      <c r="L5" s="38">
        <v>2586971</v>
      </c>
      <c r="M5" s="38">
        <v>2586971</v>
      </c>
      <c r="N5" s="38">
        <v>2586971</v>
      </c>
      <c r="O5" s="10">
        <v>1212609</v>
      </c>
      <c r="P5">
        <v>1212609</v>
      </c>
      <c r="Q5" s="34">
        <v>1212609</v>
      </c>
      <c r="R5" s="34">
        <v>1212609</v>
      </c>
      <c r="S5" s="34">
        <v>1212609</v>
      </c>
      <c r="T5" s="34">
        <v>1212609</v>
      </c>
      <c r="U5" s="10">
        <v>1974212</v>
      </c>
      <c r="V5" s="15">
        <v>1974212</v>
      </c>
      <c r="W5" s="34">
        <v>1974212</v>
      </c>
      <c r="X5" s="34">
        <v>1974212</v>
      </c>
      <c r="Y5" s="34">
        <v>1974212</v>
      </c>
      <c r="Z5" s="34">
        <v>1974212</v>
      </c>
    </row>
    <row r="6" spans="1:35" x14ac:dyDescent="0.2">
      <c r="A6" s="9" t="s">
        <v>16</v>
      </c>
      <c r="B6" t="s">
        <v>17</v>
      </c>
      <c r="C6" s="10">
        <v>1915971</v>
      </c>
      <c r="D6">
        <v>1915971</v>
      </c>
      <c r="E6" s="34">
        <v>1915971</v>
      </c>
      <c r="F6" s="34">
        <v>1915971</v>
      </c>
      <c r="G6" s="34">
        <v>1915971</v>
      </c>
      <c r="H6" s="34">
        <v>1915971</v>
      </c>
      <c r="I6" s="14">
        <v>1508363</v>
      </c>
      <c r="J6" s="13">
        <v>1508363</v>
      </c>
      <c r="K6" s="38">
        <v>1508363</v>
      </c>
      <c r="L6" s="38">
        <v>1508363</v>
      </c>
      <c r="M6" s="38">
        <v>1508363</v>
      </c>
      <c r="N6" s="38">
        <v>1508363</v>
      </c>
      <c r="O6" s="10">
        <v>1525444</v>
      </c>
      <c r="P6">
        <v>1525444</v>
      </c>
      <c r="Q6" s="34">
        <v>1525444</v>
      </c>
      <c r="R6" s="34">
        <v>1525444</v>
      </c>
      <c r="S6" s="34">
        <v>1525444</v>
      </c>
      <c r="T6" s="34">
        <v>1525444</v>
      </c>
      <c r="U6" s="10">
        <v>2563862</v>
      </c>
      <c r="V6" s="15">
        <v>2563862</v>
      </c>
      <c r="W6" s="34">
        <v>2563862</v>
      </c>
      <c r="X6" s="34">
        <v>2563862</v>
      </c>
      <c r="Y6" s="34">
        <v>2563862</v>
      </c>
      <c r="Z6" s="34">
        <v>2563862</v>
      </c>
    </row>
    <row r="7" spans="1:35" x14ac:dyDescent="0.2">
      <c r="A7" s="9" t="s">
        <v>18</v>
      </c>
      <c r="B7" t="s">
        <v>19</v>
      </c>
      <c r="C7" s="10">
        <v>1147386</v>
      </c>
      <c r="D7">
        <v>1147386</v>
      </c>
      <c r="E7" s="34">
        <v>1147386</v>
      </c>
      <c r="F7" s="34">
        <v>1147386</v>
      </c>
      <c r="G7" s="34">
        <v>1147386</v>
      </c>
      <c r="H7" s="34">
        <v>1147386</v>
      </c>
      <c r="I7" s="14">
        <v>1146066</v>
      </c>
      <c r="J7" s="13">
        <v>1146066</v>
      </c>
      <c r="K7" s="38">
        <v>1146066</v>
      </c>
      <c r="L7" s="38">
        <v>1146066</v>
      </c>
      <c r="M7" s="38">
        <v>1146066</v>
      </c>
      <c r="N7" s="38">
        <v>1146066</v>
      </c>
      <c r="O7" s="10">
        <v>967746</v>
      </c>
      <c r="P7">
        <v>967746</v>
      </c>
      <c r="Q7" s="34">
        <v>967746</v>
      </c>
      <c r="R7" s="34">
        <v>967746</v>
      </c>
      <c r="S7" s="34">
        <v>967746</v>
      </c>
      <c r="T7" s="34">
        <v>967746</v>
      </c>
      <c r="U7" s="10">
        <v>1533797</v>
      </c>
      <c r="V7" s="15">
        <v>1533797</v>
      </c>
      <c r="W7" s="34">
        <v>1533797</v>
      </c>
      <c r="X7" s="34">
        <v>1533797</v>
      </c>
      <c r="Y7" s="34">
        <v>1533797</v>
      </c>
      <c r="Z7" s="34">
        <v>1533797</v>
      </c>
    </row>
    <row r="8" spans="1:35" x14ac:dyDescent="0.2">
      <c r="A8" s="9" t="s">
        <v>20</v>
      </c>
      <c r="B8" t="s">
        <v>21</v>
      </c>
      <c r="C8" s="10">
        <v>14049629</v>
      </c>
      <c r="D8">
        <v>14049629</v>
      </c>
      <c r="E8" s="34">
        <v>14049629</v>
      </c>
      <c r="F8" s="34">
        <v>14049629</v>
      </c>
      <c r="G8" s="34">
        <v>14049629</v>
      </c>
      <c r="H8" s="34">
        <v>14049629</v>
      </c>
      <c r="I8" s="14">
        <v>10864998</v>
      </c>
      <c r="J8" s="13">
        <v>10864998</v>
      </c>
      <c r="K8" s="38">
        <v>10864998</v>
      </c>
      <c r="L8" s="38">
        <v>10864998</v>
      </c>
      <c r="M8" s="38">
        <v>10864998</v>
      </c>
      <c r="N8" s="38">
        <v>10864998</v>
      </c>
      <c r="O8" s="10">
        <v>9293369</v>
      </c>
      <c r="P8">
        <v>9293369</v>
      </c>
      <c r="Q8" s="34">
        <v>9293369</v>
      </c>
      <c r="R8" s="34">
        <v>9293369</v>
      </c>
      <c r="S8" s="34">
        <v>9293369</v>
      </c>
      <c r="T8" s="34">
        <v>9293369</v>
      </c>
      <c r="U8" s="10">
        <v>15741790</v>
      </c>
      <c r="V8" s="15">
        <v>15741790</v>
      </c>
      <c r="W8" s="34">
        <v>15741790</v>
      </c>
      <c r="X8" s="34">
        <v>15741790</v>
      </c>
      <c r="Y8" s="34">
        <v>15741790</v>
      </c>
      <c r="Z8" s="34">
        <v>15741790</v>
      </c>
    </row>
    <row r="9" spans="1:35" x14ac:dyDescent="0.2">
      <c r="A9" s="9" t="s">
        <v>22</v>
      </c>
      <c r="B9" t="s">
        <v>23</v>
      </c>
      <c r="C9" s="10">
        <v>3048715</v>
      </c>
      <c r="D9">
        <v>3048715</v>
      </c>
      <c r="E9" s="34">
        <v>3048715</v>
      </c>
      <c r="F9" s="34">
        <v>3048715</v>
      </c>
      <c r="G9" s="34">
        <v>3048715</v>
      </c>
      <c r="H9" s="34">
        <v>3048715</v>
      </c>
      <c r="I9" s="14">
        <v>3055888</v>
      </c>
      <c r="J9" s="13">
        <v>3055888</v>
      </c>
      <c r="K9" s="38">
        <v>3055888</v>
      </c>
      <c r="L9" s="38">
        <v>3055888</v>
      </c>
      <c r="M9" s="38">
        <v>3055888</v>
      </c>
      <c r="N9" s="38">
        <v>3055888</v>
      </c>
      <c r="O9" s="10">
        <v>3390900</v>
      </c>
      <c r="P9">
        <v>3390900</v>
      </c>
      <c r="Q9" s="34">
        <v>3390900</v>
      </c>
      <c r="R9" s="34">
        <v>3390900</v>
      </c>
      <c r="S9" s="34">
        <v>3390900</v>
      </c>
      <c r="T9" s="34">
        <v>3390900</v>
      </c>
      <c r="U9" s="10">
        <v>5555576</v>
      </c>
      <c r="V9" s="15">
        <v>5555576</v>
      </c>
      <c r="W9" s="34">
        <v>5555576</v>
      </c>
      <c r="X9" s="34">
        <v>5555576</v>
      </c>
      <c r="Y9" s="34">
        <v>5555576</v>
      </c>
      <c r="Z9" s="34">
        <v>5555576</v>
      </c>
    </row>
    <row r="10" spans="1:35" x14ac:dyDescent="0.2">
      <c r="J10" s="12"/>
    </row>
    <row r="11" spans="1:35" x14ac:dyDescent="0.2">
      <c r="A11" s="9" t="s">
        <v>24</v>
      </c>
      <c r="B11" s="12">
        <f>1/6</f>
        <v>0.16666666666666666</v>
      </c>
      <c r="J11" s="12"/>
    </row>
    <row r="12" spans="1:35" x14ac:dyDescent="0.2">
      <c r="A12" s="9" t="s">
        <v>25</v>
      </c>
      <c r="C12" s="11">
        <f t="shared" ref="C12:H12" si="0">1/6</f>
        <v>0.16666666666666666</v>
      </c>
      <c r="D12" s="12">
        <f t="shared" si="0"/>
        <v>0.16666666666666666</v>
      </c>
      <c r="E12" s="35">
        <f t="shared" si="0"/>
        <v>0.16666666666666666</v>
      </c>
      <c r="F12" s="35">
        <f t="shared" si="0"/>
        <v>0.16666666666666666</v>
      </c>
      <c r="G12" s="35">
        <f t="shared" si="0"/>
        <v>0.16666666666666666</v>
      </c>
      <c r="H12" s="35">
        <f t="shared" si="0"/>
        <v>0.16666666666666666</v>
      </c>
      <c r="I12" s="11">
        <v>0.17</v>
      </c>
      <c r="J12" s="12">
        <v>0.17</v>
      </c>
      <c r="K12" s="35">
        <v>0.17</v>
      </c>
      <c r="L12" s="35">
        <v>0.17</v>
      </c>
      <c r="M12" s="35">
        <v>0.17</v>
      </c>
      <c r="N12" s="35">
        <v>0.17</v>
      </c>
      <c r="O12" s="11">
        <v>0.16666666666666666</v>
      </c>
      <c r="P12" s="12">
        <v>0.16666666666666666</v>
      </c>
      <c r="Q12" s="35">
        <v>0.16666666666666666</v>
      </c>
      <c r="R12" s="35">
        <v>0.16666666666666666</v>
      </c>
      <c r="S12" s="35">
        <v>0.16666666666666666</v>
      </c>
      <c r="T12" s="35">
        <v>0.16666666666666666</v>
      </c>
      <c r="U12" s="11">
        <v>0.16666666666666666</v>
      </c>
      <c r="V12" s="12">
        <v>0.16666666666666666</v>
      </c>
      <c r="W12" s="35">
        <v>0.16666666666666666</v>
      </c>
      <c r="X12" s="35">
        <v>0.16666666666666666</v>
      </c>
      <c r="Y12" s="35">
        <v>0.16666666666666666</v>
      </c>
      <c r="Z12" s="35">
        <v>0.16666666666666666</v>
      </c>
      <c r="AA12" s="35"/>
      <c r="AB12" s="35"/>
      <c r="AC12" s="35"/>
      <c r="AD12" s="35"/>
      <c r="AE12" s="35"/>
      <c r="AF12" s="35"/>
      <c r="AG12" s="35"/>
    </row>
    <row r="13" spans="1:35" x14ac:dyDescent="0.2">
      <c r="J13" s="12"/>
    </row>
    <row r="14" spans="1:35" x14ac:dyDescent="0.2">
      <c r="A14" s="9" t="s">
        <v>26</v>
      </c>
      <c r="J14" s="12"/>
    </row>
    <row r="15" spans="1:35" x14ac:dyDescent="0.2">
      <c r="A15" s="9" t="s">
        <v>27</v>
      </c>
      <c r="C15" s="10" t="s">
        <v>28</v>
      </c>
      <c r="D15" s="17" t="s">
        <v>29</v>
      </c>
      <c r="E15" s="15" t="s">
        <v>237</v>
      </c>
      <c r="F15" s="15" t="s">
        <v>238</v>
      </c>
      <c r="G15" s="15" t="s">
        <v>239</v>
      </c>
      <c r="H15" s="17" t="s">
        <v>29</v>
      </c>
      <c r="I15" s="11" t="s">
        <v>30</v>
      </c>
      <c r="J15" s="18" t="s">
        <v>31</v>
      </c>
      <c r="K15" s="41" t="s">
        <v>244</v>
      </c>
      <c r="L15" s="41" t="s">
        <v>245</v>
      </c>
      <c r="M15" s="41" t="s">
        <v>247</v>
      </c>
      <c r="N15" s="18" t="s">
        <v>31</v>
      </c>
      <c r="O15" s="14" t="s">
        <v>28</v>
      </c>
      <c r="P15" s="19" t="s">
        <v>32</v>
      </c>
      <c r="Q15" s="44" t="s">
        <v>248</v>
      </c>
      <c r="R15" s="44" t="s">
        <v>249</v>
      </c>
      <c r="S15" s="44" t="s">
        <v>250</v>
      </c>
      <c r="T15" s="19" t="s">
        <v>32</v>
      </c>
      <c r="U15" s="10" t="s">
        <v>30</v>
      </c>
      <c r="V15" s="20" t="s">
        <v>33</v>
      </c>
      <c r="W15" s="15" t="s">
        <v>258</v>
      </c>
      <c r="X15" s="15" t="s">
        <v>259</v>
      </c>
      <c r="Y15" s="15" t="s">
        <v>260</v>
      </c>
      <c r="Z15" s="20" t="s">
        <v>33</v>
      </c>
    </row>
    <row r="16" spans="1:35" x14ac:dyDescent="0.2">
      <c r="A16" s="9" t="s">
        <v>34</v>
      </c>
      <c r="C16" s="10" t="s">
        <v>35</v>
      </c>
      <c r="D16" s="17" t="s">
        <v>36</v>
      </c>
      <c r="E16" s="10" t="s">
        <v>35</v>
      </c>
      <c r="F16" s="10" t="s">
        <v>35</v>
      </c>
      <c r="G16" s="10" t="s">
        <v>35</v>
      </c>
      <c r="H16" s="17" t="s">
        <v>36</v>
      </c>
      <c r="I16" s="11" t="s">
        <v>37</v>
      </c>
      <c r="J16" s="18" t="s">
        <v>38</v>
      </c>
      <c r="K16" s="11" t="s">
        <v>37</v>
      </c>
      <c r="L16" s="11" t="s">
        <v>37</v>
      </c>
      <c r="M16" s="11" t="s">
        <v>37</v>
      </c>
      <c r="N16" s="18" t="s">
        <v>38</v>
      </c>
      <c r="O16" s="10" t="s">
        <v>39</v>
      </c>
      <c r="P16" s="20" t="s">
        <v>40</v>
      </c>
      <c r="Q16" s="10" t="s">
        <v>39</v>
      </c>
      <c r="R16" s="10" t="s">
        <v>39</v>
      </c>
      <c r="S16" s="10" t="s">
        <v>39</v>
      </c>
      <c r="T16" s="20" t="s">
        <v>40</v>
      </c>
      <c r="U16" s="10" t="s">
        <v>41</v>
      </c>
      <c r="V16" s="20" t="s">
        <v>42</v>
      </c>
      <c r="W16" s="10" t="s">
        <v>41</v>
      </c>
      <c r="X16" s="10" t="s">
        <v>41</v>
      </c>
      <c r="Y16" s="10" t="s">
        <v>41</v>
      </c>
      <c r="Z16" s="20" t="s">
        <v>42</v>
      </c>
    </row>
    <row r="17" spans="1:26" x14ac:dyDescent="0.2">
      <c r="J17" s="12"/>
    </row>
    <row r="18" spans="1:26" x14ac:dyDescent="0.2">
      <c r="A18" s="9" t="s">
        <v>43</v>
      </c>
      <c r="J18" s="12"/>
    </row>
    <row r="19" spans="1:26" x14ac:dyDescent="0.2">
      <c r="A19" s="9" t="s">
        <v>44</v>
      </c>
      <c r="C19" s="10">
        <v>0</v>
      </c>
      <c r="D19" s="16">
        <v>0</v>
      </c>
      <c r="E19" s="34">
        <v>0</v>
      </c>
      <c r="F19" s="34">
        <v>0</v>
      </c>
      <c r="G19" s="34">
        <v>0</v>
      </c>
      <c r="H19" s="34">
        <v>0</v>
      </c>
      <c r="I19" s="11">
        <v>0</v>
      </c>
      <c r="J19" s="12">
        <v>0</v>
      </c>
      <c r="K19" s="35">
        <v>0</v>
      </c>
      <c r="L19" s="35">
        <v>0</v>
      </c>
      <c r="M19" s="35">
        <v>0</v>
      </c>
      <c r="N19" s="35">
        <v>0</v>
      </c>
      <c r="O19" s="14">
        <v>0</v>
      </c>
      <c r="P19" s="13">
        <v>0</v>
      </c>
      <c r="Q19" s="38">
        <v>0</v>
      </c>
      <c r="R19" s="38">
        <v>0</v>
      </c>
      <c r="S19" s="38">
        <v>0</v>
      </c>
      <c r="T19" s="38">
        <v>0</v>
      </c>
      <c r="U19" s="10">
        <v>0</v>
      </c>
      <c r="V19" s="15">
        <v>0</v>
      </c>
      <c r="W19" s="34">
        <v>0</v>
      </c>
      <c r="X19" s="34">
        <v>0</v>
      </c>
      <c r="Y19" s="34">
        <v>0</v>
      </c>
      <c r="Z19" s="34">
        <v>0</v>
      </c>
    </row>
    <row r="20" spans="1:26" x14ac:dyDescent="0.2">
      <c r="A20" s="9" t="s">
        <v>45</v>
      </c>
      <c r="B20" t="s">
        <v>46</v>
      </c>
      <c r="C20" s="10">
        <v>0</v>
      </c>
      <c r="D20" s="16">
        <v>0</v>
      </c>
      <c r="E20" s="34">
        <v>0</v>
      </c>
      <c r="F20" s="34">
        <v>0</v>
      </c>
      <c r="G20" s="34">
        <v>0</v>
      </c>
      <c r="H20" s="34">
        <v>0</v>
      </c>
      <c r="I20" s="11">
        <v>0</v>
      </c>
      <c r="J20" s="12">
        <v>0</v>
      </c>
      <c r="K20" s="35">
        <v>0</v>
      </c>
      <c r="L20" s="35">
        <v>0</v>
      </c>
      <c r="M20" s="35">
        <v>0</v>
      </c>
      <c r="N20" s="35">
        <v>0</v>
      </c>
      <c r="O20" s="14">
        <v>0</v>
      </c>
      <c r="P20" s="13">
        <v>0</v>
      </c>
      <c r="Q20" s="38">
        <v>0</v>
      </c>
      <c r="R20" s="38">
        <v>0</v>
      </c>
      <c r="S20" s="38">
        <v>0</v>
      </c>
      <c r="T20" s="38">
        <v>0</v>
      </c>
      <c r="U20" s="10">
        <v>0</v>
      </c>
      <c r="V20" s="15">
        <v>0</v>
      </c>
      <c r="W20" s="34">
        <v>0</v>
      </c>
      <c r="X20" s="34">
        <v>0</v>
      </c>
      <c r="Y20" s="34">
        <v>0</v>
      </c>
      <c r="Z20" s="34">
        <v>0</v>
      </c>
    </row>
    <row r="21" spans="1:26" x14ac:dyDescent="0.2">
      <c r="A21" s="9" t="s">
        <v>47</v>
      </c>
      <c r="C21" s="10">
        <v>0</v>
      </c>
      <c r="D21" s="16">
        <v>0</v>
      </c>
      <c r="E21" s="34">
        <v>0</v>
      </c>
      <c r="F21" s="34">
        <v>0</v>
      </c>
      <c r="G21" s="34">
        <v>0</v>
      </c>
      <c r="H21" s="34">
        <v>0</v>
      </c>
      <c r="I21" s="11">
        <v>0</v>
      </c>
      <c r="J21" s="12">
        <v>0</v>
      </c>
      <c r="K21" s="35">
        <v>0</v>
      </c>
      <c r="L21" s="35">
        <v>0</v>
      </c>
      <c r="M21" s="35">
        <v>0</v>
      </c>
      <c r="N21" s="35">
        <v>0</v>
      </c>
      <c r="O21" s="14">
        <v>0</v>
      </c>
      <c r="P21" s="13">
        <v>0</v>
      </c>
      <c r="Q21" s="38">
        <v>0</v>
      </c>
      <c r="R21" s="38">
        <v>0</v>
      </c>
      <c r="S21" s="38">
        <v>0</v>
      </c>
      <c r="T21" s="38">
        <v>0</v>
      </c>
      <c r="U21" s="10">
        <v>0</v>
      </c>
      <c r="V21" s="15">
        <v>0</v>
      </c>
      <c r="W21" s="34">
        <v>0</v>
      </c>
      <c r="X21" s="34">
        <v>0</v>
      </c>
      <c r="Y21" s="34">
        <v>0</v>
      </c>
      <c r="Z21" s="34">
        <v>0</v>
      </c>
    </row>
    <row r="22" spans="1:26" x14ac:dyDescent="0.2">
      <c r="A22" s="9" t="s">
        <v>48</v>
      </c>
      <c r="C22" s="10">
        <v>0</v>
      </c>
      <c r="D22" s="16">
        <v>0</v>
      </c>
      <c r="E22" s="34">
        <v>0</v>
      </c>
      <c r="F22" s="34">
        <v>0</v>
      </c>
      <c r="G22" s="34">
        <v>0</v>
      </c>
      <c r="H22" s="34">
        <v>0</v>
      </c>
      <c r="I22" s="11">
        <v>0</v>
      </c>
      <c r="J22" s="12">
        <v>0</v>
      </c>
      <c r="K22" s="35">
        <v>0</v>
      </c>
      <c r="L22" s="35">
        <v>0</v>
      </c>
      <c r="M22" s="35">
        <v>0</v>
      </c>
      <c r="N22" s="35">
        <v>0</v>
      </c>
      <c r="O22" s="14">
        <v>0</v>
      </c>
      <c r="P22" s="13">
        <v>0</v>
      </c>
      <c r="Q22" s="38">
        <v>0</v>
      </c>
      <c r="R22" s="38">
        <v>0</v>
      </c>
      <c r="S22" s="38">
        <v>0</v>
      </c>
      <c r="T22" s="38">
        <v>0</v>
      </c>
      <c r="U22" s="10">
        <v>0</v>
      </c>
      <c r="V22" s="15">
        <v>0</v>
      </c>
      <c r="W22" s="34">
        <v>0</v>
      </c>
      <c r="X22" s="34">
        <v>0</v>
      </c>
      <c r="Y22" s="34">
        <v>0</v>
      </c>
      <c r="Z22" s="34">
        <v>0</v>
      </c>
    </row>
    <row r="23" spans="1:26" x14ac:dyDescent="0.2">
      <c r="J23" s="12"/>
    </row>
    <row r="24" spans="1:26" x14ac:dyDescent="0.2">
      <c r="A24" s="9" t="s">
        <v>49</v>
      </c>
      <c r="J24" s="12"/>
    </row>
    <row r="25" spans="1:26" x14ac:dyDescent="0.2">
      <c r="A25" s="9" t="s">
        <v>50</v>
      </c>
      <c r="J25" s="12"/>
    </row>
    <row r="26" spans="1:26" x14ac:dyDescent="0.2">
      <c r="A26" s="9" t="s">
        <v>51</v>
      </c>
      <c r="J26" s="12"/>
    </row>
    <row r="27" spans="1:26" x14ac:dyDescent="0.2">
      <c r="A27" s="9" t="s">
        <v>52</v>
      </c>
      <c r="B27" t="s">
        <v>53</v>
      </c>
      <c r="C27" s="21">
        <f>0.04/12</f>
        <v>3.3333333333333335E-3</v>
      </c>
      <c r="D27" s="22">
        <f t="shared" ref="D27" si="1">0.04/12</f>
        <v>3.3333333333333335E-3</v>
      </c>
      <c r="E27" s="36">
        <f>0.04/12</f>
        <v>3.3333333333333335E-3</v>
      </c>
      <c r="F27" s="36">
        <f>0.04/12</f>
        <v>3.3333333333333335E-3</v>
      </c>
      <c r="G27" s="36">
        <f>0.04/12</f>
        <v>3.3333333333333335E-3</v>
      </c>
      <c r="H27" s="36">
        <f>0.04/12</f>
        <v>3.3333333333333335E-3</v>
      </c>
      <c r="I27" s="11" t="s">
        <v>54</v>
      </c>
      <c r="J27" s="12" t="s">
        <v>54</v>
      </c>
      <c r="K27" s="35" t="s">
        <v>54</v>
      </c>
      <c r="L27" s="35" t="s">
        <v>54</v>
      </c>
      <c r="M27" s="35" t="s">
        <v>54</v>
      </c>
      <c r="N27" s="35" t="s">
        <v>54</v>
      </c>
      <c r="O27" s="10" t="s">
        <v>55</v>
      </c>
      <c r="P27" t="s">
        <v>55</v>
      </c>
      <c r="Q27" s="34" t="s">
        <v>55</v>
      </c>
      <c r="R27" s="34" t="s">
        <v>55</v>
      </c>
      <c r="S27" s="34" t="s">
        <v>55</v>
      </c>
      <c r="T27" s="34" t="s">
        <v>55</v>
      </c>
      <c r="U27" s="10" t="s">
        <v>56</v>
      </c>
      <c r="V27" s="15" t="s">
        <v>56</v>
      </c>
      <c r="W27" s="34" t="s">
        <v>56</v>
      </c>
      <c r="X27" s="34" t="s">
        <v>56</v>
      </c>
      <c r="Y27" s="34" t="s">
        <v>56</v>
      </c>
      <c r="Z27" s="34" t="s">
        <v>56</v>
      </c>
    </row>
    <row r="28" spans="1:26" x14ac:dyDescent="0.2">
      <c r="A28" s="9" t="s">
        <v>57</v>
      </c>
      <c r="B28" t="s">
        <v>58</v>
      </c>
      <c r="C28" s="10">
        <f>0.54/12</f>
        <v>4.5000000000000005E-2</v>
      </c>
      <c r="D28">
        <f t="shared" ref="D28" si="2">0.54/12</f>
        <v>4.5000000000000005E-2</v>
      </c>
      <c r="E28" s="34">
        <f>0.54/12</f>
        <v>4.5000000000000005E-2</v>
      </c>
      <c r="F28" s="34">
        <f>0.54/12</f>
        <v>4.5000000000000005E-2</v>
      </c>
      <c r="G28" s="34">
        <f>0.54/12</f>
        <v>4.5000000000000005E-2</v>
      </c>
      <c r="H28" s="34">
        <f>0.54/12</f>
        <v>4.5000000000000005E-2</v>
      </c>
      <c r="I28" s="11" t="s">
        <v>59</v>
      </c>
      <c r="J28" s="12" t="s">
        <v>59</v>
      </c>
      <c r="K28" s="35" t="s">
        <v>59</v>
      </c>
      <c r="L28" s="35" t="s">
        <v>59</v>
      </c>
      <c r="M28" s="35" t="s">
        <v>59</v>
      </c>
      <c r="N28" s="35" t="s">
        <v>59</v>
      </c>
      <c r="O28" s="10" t="s">
        <v>60</v>
      </c>
      <c r="P28" t="s">
        <v>60</v>
      </c>
      <c r="Q28" s="34" t="s">
        <v>60</v>
      </c>
      <c r="R28" s="34" t="s">
        <v>60</v>
      </c>
      <c r="S28" s="34" t="s">
        <v>60</v>
      </c>
      <c r="T28" s="34" t="s">
        <v>60</v>
      </c>
      <c r="U28" s="10" t="s">
        <v>61</v>
      </c>
      <c r="V28" s="15" t="s">
        <v>61</v>
      </c>
      <c r="W28" s="34" t="s">
        <v>61</v>
      </c>
      <c r="X28" s="34" t="s">
        <v>61</v>
      </c>
      <c r="Y28" s="34" t="s">
        <v>61</v>
      </c>
      <c r="Z28" s="34" t="s">
        <v>61</v>
      </c>
    </row>
    <row r="29" spans="1:26" x14ac:dyDescent="0.2">
      <c r="J29" s="12"/>
    </row>
    <row r="30" spans="1:26" x14ac:dyDescent="0.2">
      <c r="A30" s="9" t="s">
        <v>62</v>
      </c>
      <c r="J30" s="12"/>
    </row>
    <row r="31" spans="1:26" x14ac:dyDescent="0.2">
      <c r="A31" s="9" t="s">
        <v>63</v>
      </c>
      <c r="B31" t="s">
        <v>64</v>
      </c>
      <c r="C31" s="10" t="s">
        <v>65</v>
      </c>
      <c r="D31" s="20">
        <v>0</v>
      </c>
      <c r="E31" s="34" t="s">
        <v>65</v>
      </c>
      <c r="F31" s="34" t="s">
        <v>65</v>
      </c>
      <c r="G31" s="34" t="s">
        <v>65</v>
      </c>
      <c r="H31" s="34" t="s">
        <v>65</v>
      </c>
      <c r="I31" s="11" t="s">
        <v>66</v>
      </c>
      <c r="J31" s="18">
        <v>0</v>
      </c>
      <c r="K31" s="35" t="s">
        <v>66</v>
      </c>
      <c r="L31" s="35" t="s">
        <v>66</v>
      </c>
      <c r="M31" s="35" t="s">
        <v>66</v>
      </c>
      <c r="N31" s="35" t="s">
        <v>66</v>
      </c>
      <c r="O31" s="10" t="s">
        <v>67</v>
      </c>
      <c r="P31" s="20">
        <v>0</v>
      </c>
      <c r="Q31" s="34" t="s">
        <v>67</v>
      </c>
      <c r="R31" s="34" t="s">
        <v>67</v>
      </c>
      <c r="S31" s="34" t="s">
        <v>67</v>
      </c>
      <c r="T31" s="34" t="s">
        <v>67</v>
      </c>
      <c r="U31" s="10" t="s">
        <v>68</v>
      </c>
      <c r="V31" s="20">
        <v>0</v>
      </c>
      <c r="W31" s="34" t="s">
        <v>68</v>
      </c>
      <c r="X31" s="34" t="s">
        <v>68</v>
      </c>
      <c r="Y31" s="34" t="s">
        <v>68</v>
      </c>
      <c r="Z31" s="34" t="s">
        <v>68</v>
      </c>
    </row>
    <row r="32" spans="1:26" x14ac:dyDescent="0.2">
      <c r="A32" s="9" t="s">
        <v>69</v>
      </c>
      <c r="B32" t="s">
        <v>70</v>
      </c>
      <c r="C32" s="10" t="s">
        <v>71</v>
      </c>
      <c r="D32" s="20">
        <v>0</v>
      </c>
      <c r="E32" s="34" t="s">
        <v>71</v>
      </c>
      <c r="F32" s="34" t="s">
        <v>71</v>
      </c>
      <c r="G32" s="34" t="s">
        <v>71</v>
      </c>
      <c r="H32" s="34" t="s">
        <v>71</v>
      </c>
      <c r="I32" s="11" t="s">
        <v>72</v>
      </c>
      <c r="J32" s="18">
        <v>0</v>
      </c>
      <c r="K32" s="35" t="s">
        <v>72</v>
      </c>
      <c r="L32" s="35" t="s">
        <v>72</v>
      </c>
      <c r="M32" s="35" t="s">
        <v>72</v>
      </c>
      <c r="N32" s="35" t="s">
        <v>72</v>
      </c>
      <c r="O32" s="10" t="s">
        <v>73</v>
      </c>
      <c r="P32" s="20">
        <v>0</v>
      </c>
      <c r="Q32" s="34" t="s">
        <v>73</v>
      </c>
      <c r="R32" s="34" t="s">
        <v>73</v>
      </c>
      <c r="S32" s="34" t="s">
        <v>73</v>
      </c>
      <c r="T32" s="34" t="s">
        <v>73</v>
      </c>
      <c r="U32" s="10" t="s">
        <v>72</v>
      </c>
      <c r="V32" s="20">
        <v>0</v>
      </c>
      <c r="W32" s="34" t="s">
        <v>72</v>
      </c>
      <c r="X32" s="34" t="s">
        <v>72</v>
      </c>
      <c r="Y32" s="34" t="s">
        <v>72</v>
      </c>
      <c r="Z32" s="34" t="s">
        <v>72</v>
      </c>
    </row>
    <row r="33" spans="1:33" x14ac:dyDescent="0.2">
      <c r="A33" s="9" t="s">
        <v>74</v>
      </c>
      <c r="B33" t="s">
        <v>75</v>
      </c>
      <c r="C33" s="10" t="s">
        <v>76</v>
      </c>
      <c r="D33" s="20">
        <v>0</v>
      </c>
      <c r="E33" s="34" t="s">
        <v>76</v>
      </c>
      <c r="F33" s="34" t="s">
        <v>76</v>
      </c>
      <c r="G33" s="34" t="s">
        <v>76</v>
      </c>
      <c r="H33" s="34" t="s">
        <v>76</v>
      </c>
      <c r="I33" s="11" t="s">
        <v>77</v>
      </c>
      <c r="J33" s="18">
        <v>0</v>
      </c>
      <c r="K33" s="35" t="s">
        <v>77</v>
      </c>
      <c r="L33" s="35" t="s">
        <v>77</v>
      </c>
      <c r="M33" s="35" t="s">
        <v>77</v>
      </c>
      <c r="N33" s="35" t="s">
        <v>77</v>
      </c>
      <c r="O33" s="10" t="s">
        <v>78</v>
      </c>
      <c r="P33" s="20">
        <v>0</v>
      </c>
      <c r="Q33" s="34" t="s">
        <v>78</v>
      </c>
      <c r="R33" s="34" t="s">
        <v>78</v>
      </c>
      <c r="S33" s="34" t="s">
        <v>78</v>
      </c>
      <c r="T33" s="34" t="s">
        <v>78</v>
      </c>
      <c r="U33" s="10" t="s">
        <v>77</v>
      </c>
      <c r="V33" s="20">
        <v>0</v>
      </c>
      <c r="W33" s="34" t="s">
        <v>77</v>
      </c>
      <c r="X33" s="34" t="s">
        <v>77</v>
      </c>
      <c r="Y33" s="34" t="s">
        <v>77</v>
      </c>
      <c r="Z33" s="34" t="s">
        <v>77</v>
      </c>
    </row>
    <row r="34" spans="1:33" x14ac:dyDescent="0.2">
      <c r="A34" s="9" t="s">
        <v>79</v>
      </c>
      <c r="B34" t="s">
        <v>80</v>
      </c>
      <c r="C34" s="10" t="s">
        <v>81</v>
      </c>
      <c r="D34" s="20">
        <v>0</v>
      </c>
      <c r="E34" s="34" t="s">
        <v>81</v>
      </c>
      <c r="F34" s="34" t="s">
        <v>81</v>
      </c>
      <c r="G34" s="34" t="s">
        <v>81</v>
      </c>
      <c r="H34" s="34" t="s">
        <v>81</v>
      </c>
      <c r="I34" s="11" t="s">
        <v>82</v>
      </c>
      <c r="J34" s="18">
        <v>0</v>
      </c>
      <c r="K34" s="35" t="s">
        <v>82</v>
      </c>
      <c r="L34" s="35" t="s">
        <v>82</v>
      </c>
      <c r="M34" s="35" t="s">
        <v>82</v>
      </c>
      <c r="N34" s="35" t="s">
        <v>82</v>
      </c>
      <c r="O34" s="10" t="s">
        <v>83</v>
      </c>
      <c r="P34" s="20">
        <v>0</v>
      </c>
      <c r="Q34" s="34" t="s">
        <v>83</v>
      </c>
      <c r="R34" s="34" t="s">
        <v>83</v>
      </c>
      <c r="S34" s="34" t="s">
        <v>83</v>
      </c>
      <c r="T34" s="34" t="s">
        <v>83</v>
      </c>
      <c r="U34" s="10" t="s">
        <v>82</v>
      </c>
      <c r="V34" s="20">
        <v>0</v>
      </c>
      <c r="W34" s="34" t="s">
        <v>82</v>
      </c>
      <c r="X34" s="34" t="s">
        <v>82</v>
      </c>
      <c r="Y34" s="34" t="s">
        <v>82</v>
      </c>
      <c r="Z34" s="34" t="s">
        <v>82</v>
      </c>
    </row>
    <row r="35" spans="1:33" x14ac:dyDescent="0.2">
      <c r="J35" s="12"/>
    </row>
    <row r="36" spans="1:33" x14ac:dyDescent="0.2">
      <c r="A36" s="9" t="s">
        <v>84</v>
      </c>
      <c r="J36" s="12"/>
    </row>
    <row r="37" spans="1:33" x14ac:dyDescent="0.2">
      <c r="A37" s="9" t="s">
        <v>85</v>
      </c>
      <c r="B37" t="s">
        <v>86</v>
      </c>
      <c r="C37" s="10">
        <f>1/108</f>
        <v>9.2592592592592587E-3</v>
      </c>
      <c r="D37">
        <f t="shared" ref="D37" si="3">1/108</f>
        <v>9.2592592592592587E-3</v>
      </c>
      <c r="E37" s="34">
        <f>1/108</f>
        <v>9.2592592592592587E-3</v>
      </c>
      <c r="F37" s="34">
        <f>1/108</f>
        <v>9.2592592592592587E-3</v>
      </c>
      <c r="G37" s="34">
        <f>1/108</f>
        <v>9.2592592592592587E-3</v>
      </c>
      <c r="H37" s="34">
        <f>1/108</f>
        <v>9.2592592592592587E-3</v>
      </c>
      <c r="I37" s="24">
        <v>9.2592592592592587E-3</v>
      </c>
      <c r="J37" s="25">
        <v>9.2592592592592587E-3</v>
      </c>
      <c r="K37" s="40">
        <v>9.2592592592592587E-3</v>
      </c>
      <c r="L37" s="40">
        <v>9.2592592592592587E-3</v>
      </c>
      <c r="M37" s="40">
        <v>9.2592592592592587E-3</v>
      </c>
      <c r="N37" s="40">
        <v>9.2592592592592587E-3</v>
      </c>
      <c r="O37" s="10" t="s">
        <v>87</v>
      </c>
      <c r="P37" t="s">
        <v>87</v>
      </c>
      <c r="Q37" s="34" t="s">
        <v>87</v>
      </c>
      <c r="R37" s="34" t="s">
        <v>87</v>
      </c>
      <c r="S37" s="34" t="s">
        <v>87</v>
      </c>
      <c r="T37" s="34" t="s">
        <v>87</v>
      </c>
      <c r="U37" s="10" t="s">
        <v>87</v>
      </c>
      <c r="V37" t="s">
        <v>87</v>
      </c>
      <c r="W37" s="34" t="s">
        <v>87</v>
      </c>
      <c r="X37" s="34" t="s">
        <v>87</v>
      </c>
      <c r="Y37" s="34" t="s">
        <v>87</v>
      </c>
      <c r="Z37" s="34" t="s">
        <v>87</v>
      </c>
    </row>
    <row r="38" spans="1:33" x14ac:dyDescent="0.2">
      <c r="A38" s="9" t="s">
        <v>88</v>
      </c>
      <c r="B38" t="s">
        <v>89</v>
      </c>
      <c r="C38" s="10">
        <f>1/48</f>
        <v>2.0833333333333332E-2</v>
      </c>
      <c r="D38">
        <f t="shared" ref="D38" si="4">1/48</f>
        <v>2.0833333333333332E-2</v>
      </c>
      <c r="E38" s="34">
        <f>1/48</f>
        <v>2.0833333333333332E-2</v>
      </c>
      <c r="F38" s="34">
        <f>1/48</f>
        <v>2.0833333333333332E-2</v>
      </c>
      <c r="G38" s="34">
        <f>1/48</f>
        <v>2.0833333333333332E-2</v>
      </c>
      <c r="H38" s="34">
        <f>1/48</f>
        <v>2.0833333333333332E-2</v>
      </c>
      <c r="I38" s="24">
        <v>2.0833333333333332E-2</v>
      </c>
      <c r="J38" s="25">
        <v>2.0833333333333332E-2</v>
      </c>
      <c r="K38" s="40">
        <v>2.0833333333333332E-2</v>
      </c>
      <c r="L38" s="40">
        <v>2.0833333333333332E-2</v>
      </c>
      <c r="M38" s="40">
        <v>2.0833333333333332E-2</v>
      </c>
      <c r="N38" s="40">
        <v>2.0833333333333332E-2</v>
      </c>
      <c r="O38" s="26">
        <v>2.0833333333333332E-2</v>
      </c>
      <c r="P38" s="27">
        <v>2.0833333333333332E-2</v>
      </c>
      <c r="Q38" s="42">
        <v>2.0833333333333332E-2</v>
      </c>
      <c r="R38" s="42">
        <v>2.0833333333333332E-2</v>
      </c>
      <c r="S38" s="42">
        <v>2.0833333333333332E-2</v>
      </c>
      <c r="T38" s="42">
        <v>2.0833333333333332E-2</v>
      </c>
      <c r="U38" s="28">
        <v>2.0833333333333332E-2</v>
      </c>
      <c r="V38" s="29">
        <v>2.0833333333333332E-2</v>
      </c>
      <c r="W38" s="43">
        <v>2.0833333333333332E-2</v>
      </c>
      <c r="X38" s="43">
        <v>2.0833333333333332E-2</v>
      </c>
      <c r="Y38" s="43">
        <v>2.0833333333333332E-2</v>
      </c>
      <c r="Z38" s="43">
        <v>2.0833333333333332E-2</v>
      </c>
      <c r="AA38" s="43"/>
      <c r="AB38" s="43"/>
      <c r="AC38" s="43"/>
      <c r="AD38" s="43"/>
      <c r="AE38" s="43"/>
      <c r="AF38" s="43"/>
      <c r="AG38" s="43"/>
    </row>
    <row r="39" spans="1:33" x14ac:dyDescent="0.2">
      <c r="J39" s="12"/>
    </row>
    <row r="40" spans="1:33" x14ac:dyDescent="0.2">
      <c r="A40" s="9" t="s">
        <v>90</v>
      </c>
      <c r="J40" s="12"/>
    </row>
    <row r="41" spans="1:33" x14ac:dyDescent="0.2">
      <c r="J41" s="12"/>
    </row>
    <row r="42" spans="1:33" x14ac:dyDescent="0.2">
      <c r="A42" s="9" t="s">
        <v>91</v>
      </c>
      <c r="J42" s="12"/>
    </row>
    <row r="43" spans="1:33" x14ac:dyDescent="0.2">
      <c r="A43" s="9" t="s">
        <v>92</v>
      </c>
      <c r="B43" t="s">
        <v>93</v>
      </c>
      <c r="C43" s="10" t="s">
        <v>94</v>
      </c>
      <c r="D43" s="23" t="s">
        <v>95</v>
      </c>
      <c r="E43" s="34" t="s">
        <v>94</v>
      </c>
      <c r="F43" s="34" t="s">
        <v>94</v>
      </c>
      <c r="G43" s="34" t="s">
        <v>94</v>
      </c>
      <c r="H43" s="34" t="s">
        <v>94</v>
      </c>
      <c r="I43" s="11" t="s">
        <v>96</v>
      </c>
      <c r="J43" s="18" t="s">
        <v>97</v>
      </c>
      <c r="K43" s="35" t="s">
        <v>96</v>
      </c>
      <c r="L43" s="35" t="s">
        <v>96</v>
      </c>
      <c r="M43" s="35" t="s">
        <v>96</v>
      </c>
      <c r="N43" s="35" t="s">
        <v>96</v>
      </c>
      <c r="O43" s="10" t="s">
        <v>94</v>
      </c>
      <c r="P43" s="20" t="s">
        <v>98</v>
      </c>
      <c r="Q43" s="34" t="s">
        <v>94</v>
      </c>
      <c r="R43" s="34" t="s">
        <v>94</v>
      </c>
      <c r="S43" s="34" t="s">
        <v>94</v>
      </c>
      <c r="T43" s="34" t="s">
        <v>94</v>
      </c>
      <c r="U43" s="10" t="s">
        <v>99</v>
      </c>
      <c r="V43" s="20" t="s">
        <v>100</v>
      </c>
      <c r="W43" s="34" t="s">
        <v>99</v>
      </c>
      <c r="X43" s="34" t="s">
        <v>99</v>
      </c>
      <c r="Y43" s="34" t="s">
        <v>99</v>
      </c>
      <c r="Z43" s="34" t="s">
        <v>99</v>
      </c>
    </row>
    <row r="44" spans="1:33" x14ac:dyDescent="0.2">
      <c r="A44" s="9" t="s">
        <v>101</v>
      </c>
      <c r="B44" t="s">
        <v>102</v>
      </c>
      <c r="C44" s="10" t="s">
        <v>103</v>
      </c>
      <c r="D44" s="23" t="s">
        <v>104</v>
      </c>
      <c r="E44" s="34" t="s">
        <v>103</v>
      </c>
      <c r="F44" s="34" t="s">
        <v>103</v>
      </c>
      <c r="G44" s="34" t="s">
        <v>103</v>
      </c>
      <c r="H44" s="34" t="s">
        <v>103</v>
      </c>
      <c r="I44" s="11" t="s">
        <v>96</v>
      </c>
      <c r="J44" s="18" t="s">
        <v>105</v>
      </c>
      <c r="K44" s="35" t="s">
        <v>96</v>
      </c>
      <c r="L44" s="35" t="s">
        <v>96</v>
      </c>
      <c r="M44" s="35" t="s">
        <v>96</v>
      </c>
      <c r="N44" s="35" t="s">
        <v>96</v>
      </c>
      <c r="O44" s="10" t="s">
        <v>94</v>
      </c>
      <c r="P44" s="20" t="s">
        <v>106</v>
      </c>
      <c r="Q44" s="34" t="s">
        <v>94</v>
      </c>
      <c r="R44" s="34" t="s">
        <v>94</v>
      </c>
      <c r="S44" s="34" t="s">
        <v>94</v>
      </c>
      <c r="T44" s="34" t="s">
        <v>94</v>
      </c>
      <c r="U44" s="10" t="s">
        <v>99</v>
      </c>
      <c r="V44" s="20" t="s">
        <v>107</v>
      </c>
      <c r="W44" s="34" t="s">
        <v>99</v>
      </c>
      <c r="X44" s="34" t="s">
        <v>99</v>
      </c>
      <c r="Y44" s="34" t="s">
        <v>99</v>
      </c>
      <c r="Z44" s="34" t="s">
        <v>99</v>
      </c>
    </row>
    <row r="45" spans="1:33" x14ac:dyDescent="0.2">
      <c r="A45" s="9" t="s">
        <v>108</v>
      </c>
      <c r="B45" t="s">
        <v>109</v>
      </c>
      <c r="C45" s="10" t="s">
        <v>110</v>
      </c>
      <c r="D45" s="23" t="s">
        <v>111</v>
      </c>
      <c r="E45" s="34" t="s">
        <v>110</v>
      </c>
      <c r="F45" s="34" t="s">
        <v>110</v>
      </c>
      <c r="G45" s="34" t="s">
        <v>110</v>
      </c>
      <c r="H45" s="34" t="s">
        <v>110</v>
      </c>
      <c r="I45" s="11" t="s">
        <v>112</v>
      </c>
      <c r="J45" s="18" t="s">
        <v>113</v>
      </c>
      <c r="K45" s="35" t="s">
        <v>112</v>
      </c>
      <c r="L45" s="35" t="s">
        <v>112</v>
      </c>
      <c r="M45" s="35" t="s">
        <v>112</v>
      </c>
      <c r="N45" s="35" t="s">
        <v>112</v>
      </c>
      <c r="O45" s="10" t="s">
        <v>114</v>
      </c>
      <c r="P45" s="20" t="s">
        <v>115</v>
      </c>
      <c r="Q45" s="34" t="s">
        <v>114</v>
      </c>
      <c r="R45" s="34" t="s">
        <v>114</v>
      </c>
      <c r="S45" s="34" t="s">
        <v>114</v>
      </c>
      <c r="T45" s="34" t="s">
        <v>114</v>
      </c>
      <c r="U45" s="10" t="s">
        <v>116</v>
      </c>
      <c r="V45" s="20" t="s">
        <v>117</v>
      </c>
      <c r="W45" s="34" t="s">
        <v>116</v>
      </c>
      <c r="X45" s="34" t="s">
        <v>116</v>
      </c>
      <c r="Y45" s="34" t="s">
        <v>116</v>
      </c>
      <c r="Z45" s="34" t="s">
        <v>116</v>
      </c>
    </row>
    <row r="46" spans="1:33" x14ac:dyDescent="0.2">
      <c r="A46" s="9" t="s">
        <v>118</v>
      </c>
      <c r="B46" t="s">
        <v>119</v>
      </c>
      <c r="C46" s="10" t="s">
        <v>110</v>
      </c>
      <c r="D46" s="23" t="s">
        <v>120</v>
      </c>
      <c r="E46" s="34" t="s">
        <v>110</v>
      </c>
      <c r="F46" s="34" t="s">
        <v>110</v>
      </c>
      <c r="G46" s="34" t="s">
        <v>110</v>
      </c>
      <c r="H46" s="34" t="s">
        <v>110</v>
      </c>
      <c r="I46" s="11" t="s">
        <v>112</v>
      </c>
      <c r="J46" s="18" t="s">
        <v>121</v>
      </c>
      <c r="K46" s="35" t="s">
        <v>112</v>
      </c>
      <c r="L46" s="35" t="s">
        <v>112</v>
      </c>
      <c r="M46" s="35" t="s">
        <v>112</v>
      </c>
      <c r="N46" s="35" t="s">
        <v>112</v>
      </c>
      <c r="O46" s="10" t="s">
        <v>114</v>
      </c>
      <c r="P46" s="20" t="s">
        <v>122</v>
      </c>
      <c r="Q46" s="34" t="s">
        <v>114</v>
      </c>
      <c r="R46" s="34" t="s">
        <v>114</v>
      </c>
      <c r="S46" s="34" t="s">
        <v>114</v>
      </c>
      <c r="T46" s="34" t="s">
        <v>114</v>
      </c>
      <c r="U46" s="10" t="s">
        <v>116</v>
      </c>
      <c r="V46" s="20" t="s">
        <v>123</v>
      </c>
      <c r="W46" s="34" t="s">
        <v>116</v>
      </c>
      <c r="X46" s="34" t="s">
        <v>116</v>
      </c>
      <c r="Y46" s="34" t="s">
        <v>116</v>
      </c>
      <c r="Z46" s="34" t="s">
        <v>116</v>
      </c>
    </row>
    <row r="47" spans="1:33" x14ac:dyDescent="0.2">
      <c r="A47" s="9" t="s">
        <v>124</v>
      </c>
      <c r="B47" t="s">
        <v>125</v>
      </c>
      <c r="C47" s="10" t="s">
        <v>126</v>
      </c>
      <c r="D47" s="23" t="s">
        <v>127</v>
      </c>
      <c r="E47" s="34" t="s">
        <v>126</v>
      </c>
      <c r="F47" s="34" t="s">
        <v>126</v>
      </c>
      <c r="G47" s="34" t="s">
        <v>126</v>
      </c>
      <c r="H47" s="34" t="s">
        <v>126</v>
      </c>
      <c r="I47" s="11" t="s">
        <v>128</v>
      </c>
      <c r="J47" s="18" t="s">
        <v>129</v>
      </c>
      <c r="K47" s="35" t="s">
        <v>128</v>
      </c>
      <c r="L47" s="35" t="s">
        <v>128</v>
      </c>
      <c r="M47" s="35" t="s">
        <v>128</v>
      </c>
      <c r="N47" s="35" t="s">
        <v>128</v>
      </c>
      <c r="O47" s="10" t="s">
        <v>130</v>
      </c>
      <c r="P47" s="20" t="s">
        <v>131</v>
      </c>
      <c r="Q47" s="34" t="s">
        <v>130</v>
      </c>
      <c r="R47" s="34" t="s">
        <v>130</v>
      </c>
      <c r="S47" s="34" t="s">
        <v>130</v>
      </c>
      <c r="T47" s="34" t="s">
        <v>130</v>
      </c>
      <c r="U47" s="10" t="s">
        <v>132</v>
      </c>
      <c r="V47" s="20" t="s">
        <v>133</v>
      </c>
      <c r="W47" s="34" t="s">
        <v>132</v>
      </c>
      <c r="X47" s="34" t="s">
        <v>132</v>
      </c>
      <c r="Y47" s="34" t="s">
        <v>132</v>
      </c>
      <c r="Z47" s="34" t="s">
        <v>132</v>
      </c>
    </row>
    <row r="48" spans="1:33" x14ac:dyDescent="0.2">
      <c r="A48" s="9" t="s">
        <v>134</v>
      </c>
      <c r="B48" t="s">
        <v>125</v>
      </c>
      <c r="C48" s="10" t="s">
        <v>135</v>
      </c>
      <c r="D48" s="23" t="s">
        <v>136</v>
      </c>
      <c r="E48" s="34" t="s">
        <v>135</v>
      </c>
      <c r="F48" s="34" t="s">
        <v>135</v>
      </c>
      <c r="G48" s="34" t="s">
        <v>135</v>
      </c>
      <c r="H48" s="34" t="s">
        <v>135</v>
      </c>
      <c r="I48" s="11" t="s">
        <v>137</v>
      </c>
      <c r="J48" s="18" t="s">
        <v>138</v>
      </c>
      <c r="K48" s="35" t="s">
        <v>137</v>
      </c>
      <c r="L48" s="35" t="s">
        <v>137</v>
      </c>
      <c r="M48" s="35" t="s">
        <v>137</v>
      </c>
      <c r="N48" s="35" t="s">
        <v>137</v>
      </c>
      <c r="O48" s="10" t="s">
        <v>139</v>
      </c>
      <c r="P48" s="20" t="s">
        <v>140</v>
      </c>
      <c r="Q48" s="34" t="s">
        <v>139</v>
      </c>
      <c r="R48" s="34" t="s">
        <v>139</v>
      </c>
      <c r="S48" s="34" t="s">
        <v>139</v>
      </c>
      <c r="T48" s="34" t="s">
        <v>139</v>
      </c>
      <c r="U48" s="10" t="s">
        <v>132</v>
      </c>
      <c r="V48" s="20" t="s">
        <v>141</v>
      </c>
      <c r="W48" s="34" t="s">
        <v>132</v>
      </c>
      <c r="X48" s="34" t="s">
        <v>132</v>
      </c>
      <c r="Y48" s="34" t="s">
        <v>132</v>
      </c>
      <c r="Z48" s="34" t="s">
        <v>132</v>
      </c>
    </row>
    <row r="49" spans="1:33" x14ac:dyDescent="0.2">
      <c r="J49" s="12"/>
    </row>
    <row r="50" spans="1:33" x14ac:dyDescent="0.2">
      <c r="A50" s="9" t="s">
        <v>142</v>
      </c>
      <c r="J50" s="12"/>
    </row>
    <row r="51" spans="1:33" x14ac:dyDescent="0.2">
      <c r="A51" s="9" t="s">
        <v>143</v>
      </c>
      <c r="B51" t="s">
        <v>144</v>
      </c>
      <c r="C51" s="10">
        <v>0.42</v>
      </c>
      <c r="D51">
        <v>0.42</v>
      </c>
      <c r="E51" s="34">
        <v>0.42</v>
      </c>
      <c r="F51" s="34">
        <v>0.42</v>
      </c>
      <c r="G51" s="34">
        <v>0.42</v>
      </c>
      <c r="H51" s="34">
        <v>0.42</v>
      </c>
      <c r="I51" s="11">
        <v>0.42</v>
      </c>
      <c r="J51" s="12">
        <v>0.42</v>
      </c>
      <c r="K51" s="35">
        <v>0.42</v>
      </c>
      <c r="L51" s="35">
        <v>0.42</v>
      </c>
      <c r="M51" s="35">
        <v>0.42</v>
      </c>
      <c r="N51" s="35">
        <v>0.42</v>
      </c>
      <c r="O51" s="14">
        <v>0.42</v>
      </c>
      <c r="P51" s="13">
        <v>0.42</v>
      </c>
      <c r="Q51" s="38">
        <v>0.42</v>
      </c>
      <c r="R51" s="38">
        <v>0.42</v>
      </c>
      <c r="S51" s="38">
        <v>0.42</v>
      </c>
      <c r="T51" s="38">
        <v>0.42</v>
      </c>
      <c r="U51" s="14">
        <v>0.42</v>
      </c>
      <c r="V51" s="13">
        <v>0.42</v>
      </c>
      <c r="W51" s="38">
        <v>0.42</v>
      </c>
      <c r="X51" s="38">
        <v>0.42</v>
      </c>
      <c r="Y51" s="38">
        <v>0.42</v>
      </c>
      <c r="Z51" s="38">
        <v>0.42</v>
      </c>
      <c r="AA51" s="38"/>
      <c r="AB51" s="38"/>
      <c r="AC51" s="38"/>
      <c r="AD51" s="38"/>
      <c r="AE51" s="38"/>
      <c r="AF51" s="38"/>
      <c r="AG51" s="38"/>
    </row>
    <row r="52" spans="1:33" x14ac:dyDescent="0.2">
      <c r="J52" s="12"/>
    </row>
    <row r="53" spans="1:33" x14ac:dyDescent="0.2">
      <c r="A53" s="9" t="s">
        <v>145</v>
      </c>
      <c r="J53" s="12"/>
    </row>
    <row r="54" spans="1:33" x14ac:dyDescent="0.2">
      <c r="A54" s="9" t="s">
        <v>146</v>
      </c>
      <c r="J54" s="12"/>
    </row>
    <row r="55" spans="1:33" x14ac:dyDescent="0.2">
      <c r="A55" s="9" t="s">
        <v>147</v>
      </c>
      <c r="B55" t="s">
        <v>148</v>
      </c>
      <c r="C55" s="45" t="s">
        <v>273</v>
      </c>
      <c r="D55" s="20" t="s">
        <v>278</v>
      </c>
      <c r="E55" s="45" t="s">
        <v>273</v>
      </c>
      <c r="F55" s="45" t="s">
        <v>273</v>
      </c>
      <c r="G55" s="45" t="s">
        <v>273</v>
      </c>
      <c r="H55" s="45" t="s">
        <v>273</v>
      </c>
      <c r="I55" s="12" t="s">
        <v>356</v>
      </c>
      <c r="J55" s="18" t="s">
        <v>357</v>
      </c>
      <c r="K55" s="12" t="s">
        <v>356</v>
      </c>
      <c r="L55" s="12" t="s">
        <v>356</v>
      </c>
      <c r="M55" s="12" t="s">
        <v>356</v>
      </c>
      <c r="N55" s="12" t="s">
        <v>356</v>
      </c>
      <c r="O55" t="s">
        <v>367</v>
      </c>
      <c r="P55" s="19" t="s">
        <v>368</v>
      </c>
      <c r="Q55" t="s">
        <v>367</v>
      </c>
      <c r="R55" t="s">
        <v>367</v>
      </c>
      <c r="S55" t="s">
        <v>367</v>
      </c>
      <c r="T55" t="s">
        <v>367</v>
      </c>
      <c r="U55" s="15" t="s">
        <v>378</v>
      </c>
      <c r="V55" s="20" t="s">
        <v>379</v>
      </c>
      <c r="W55" s="34" t="s">
        <v>149</v>
      </c>
      <c r="X55" s="34" t="s">
        <v>149</v>
      </c>
      <c r="Y55" s="34" t="s">
        <v>149</v>
      </c>
      <c r="Z55" s="34" t="s">
        <v>149</v>
      </c>
    </row>
    <row r="56" spans="1:33" x14ac:dyDescent="0.2">
      <c r="A56" s="9" t="s">
        <v>150</v>
      </c>
      <c r="B56" t="s">
        <v>151</v>
      </c>
      <c r="C56" s="45" t="s">
        <v>274</v>
      </c>
      <c r="D56" s="20" t="s">
        <v>279</v>
      </c>
      <c r="E56" s="45" t="s">
        <v>274</v>
      </c>
      <c r="F56" s="45" t="s">
        <v>274</v>
      </c>
      <c r="G56" s="45" t="s">
        <v>274</v>
      </c>
      <c r="H56" s="45" t="s">
        <v>274</v>
      </c>
      <c r="I56" s="12" t="s">
        <v>358</v>
      </c>
      <c r="J56" s="18" t="s">
        <v>359</v>
      </c>
      <c r="K56" s="12" t="s">
        <v>358</v>
      </c>
      <c r="L56" s="12" t="s">
        <v>358</v>
      </c>
      <c r="M56" s="12" t="s">
        <v>358</v>
      </c>
      <c r="N56" s="12" t="s">
        <v>358</v>
      </c>
      <c r="O56" t="s">
        <v>369</v>
      </c>
      <c r="P56" s="19" t="s">
        <v>370</v>
      </c>
      <c r="Q56" t="s">
        <v>369</v>
      </c>
      <c r="R56" t="s">
        <v>369</v>
      </c>
      <c r="S56" t="s">
        <v>369</v>
      </c>
      <c r="T56" t="s">
        <v>369</v>
      </c>
      <c r="U56" s="15" t="s">
        <v>380</v>
      </c>
      <c r="V56" s="20" t="s">
        <v>381</v>
      </c>
      <c r="W56" s="34" t="s">
        <v>152</v>
      </c>
      <c r="X56" s="34" t="s">
        <v>152</v>
      </c>
      <c r="Y56" s="34" t="s">
        <v>152</v>
      </c>
      <c r="Z56" s="34" t="s">
        <v>152</v>
      </c>
    </row>
    <row r="57" spans="1:33" x14ac:dyDescent="0.2">
      <c r="A57" s="9" t="s">
        <v>153</v>
      </c>
      <c r="B57" t="s">
        <v>154</v>
      </c>
      <c r="C57" s="45" t="s">
        <v>275</v>
      </c>
      <c r="D57" s="20" t="s">
        <v>280</v>
      </c>
      <c r="E57" s="45" t="s">
        <v>275</v>
      </c>
      <c r="F57" s="45" t="s">
        <v>275</v>
      </c>
      <c r="G57" s="45" t="s">
        <v>275</v>
      </c>
      <c r="H57" s="45" t="s">
        <v>275</v>
      </c>
      <c r="I57" s="12" t="s">
        <v>155</v>
      </c>
      <c r="J57" s="18" t="s">
        <v>360</v>
      </c>
      <c r="K57" s="12" t="s">
        <v>155</v>
      </c>
      <c r="L57" s="12" t="s">
        <v>155</v>
      </c>
      <c r="M57" s="12" t="s">
        <v>155</v>
      </c>
      <c r="N57" s="12" t="s">
        <v>155</v>
      </c>
      <c r="O57" s="13" t="s">
        <v>371</v>
      </c>
      <c r="P57" s="19" t="s">
        <v>372</v>
      </c>
      <c r="Q57" s="13" t="s">
        <v>371</v>
      </c>
      <c r="R57" s="13" t="s">
        <v>371</v>
      </c>
      <c r="S57" s="13" t="s">
        <v>371</v>
      </c>
      <c r="T57" s="13" t="s">
        <v>371</v>
      </c>
      <c r="U57" s="15" t="s">
        <v>382</v>
      </c>
      <c r="V57" s="19" t="s">
        <v>383</v>
      </c>
      <c r="W57" s="34" t="s">
        <v>156</v>
      </c>
      <c r="X57" s="34" t="s">
        <v>156</v>
      </c>
      <c r="Y57" s="34" t="s">
        <v>156</v>
      </c>
      <c r="Z57" s="34" t="s">
        <v>156</v>
      </c>
      <c r="AD57" s="38"/>
    </row>
    <row r="58" spans="1:33" x14ac:dyDescent="0.2">
      <c r="A58" s="9" t="s">
        <v>157</v>
      </c>
      <c r="B58" t="s">
        <v>158</v>
      </c>
      <c r="C58" s="45" t="s">
        <v>273</v>
      </c>
      <c r="D58" s="20" t="s">
        <v>281</v>
      </c>
      <c r="E58" s="45" t="s">
        <v>273</v>
      </c>
      <c r="F58" s="45" t="s">
        <v>273</v>
      </c>
      <c r="G58" s="45" t="s">
        <v>273</v>
      </c>
      <c r="H58" s="45" t="s">
        <v>273</v>
      </c>
      <c r="I58" s="12" t="s">
        <v>361</v>
      </c>
      <c r="J58" s="18" t="s">
        <v>362</v>
      </c>
      <c r="K58" s="12" t="s">
        <v>361</v>
      </c>
      <c r="L58" s="12" t="s">
        <v>361</v>
      </c>
      <c r="M58" s="12" t="s">
        <v>361</v>
      </c>
      <c r="N58" s="12" t="s">
        <v>361</v>
      </c>
      <c r="O58" t="s">
        <v>367</v>
      </c>
      <c r="P58" s="19" t="s">
        <v>373</v>
      </c>
      <c r="Q58" t="s">
        <v>367</v>
      </c>
      <c r="R58" t="s">
        <v>367</v>
      </c>
      <c r="S58" t="s">
        <v>367</v>
      </c>
      <c r="T58" t="s">
        <v>367</v>
      </c>
      <c r="U58" s="15" t="s">
        <v>378</v>
      </c>
      <c r="V58" s="20" t="s">
        <v>384</v>
      </c>
      <c r="W58" s="34" t="s">
        <v>159</v>
      </c>
      <c r="X58" s="34" t="s">
        <v>159</v>
      </c>
      <c r="Y58" s="34" t="s">
        <v>159</v>
      </c>
      <c r="Z58" s="34" t="s">
        <v>159</v>
      </c>
    </row>
    <row r="59" spans="1:33" x14ac:dyDescent="0.2">
      <c r="A59" s="9" t="s">
        <v>160</v>
      </c>
      <c r="B59" t="s">
        <v>161</v>
      </c>
      <c r="C59" s="45" t="s">
        <v>276</v>
      </c>
      <c r="D59" s="20" t="s">
        <v>282</v>
      </c>
      <c r="E59" s="45" t="s">
        <v>276</v>
      </c>
      <c r="F59" s="45" t="s">
        <v>276</v>
      </c>
      <c r="G59" s="45" t="s">
        <v>276</v>
      </c>
      <c r="H59" s="45" t="s">
        <v>276</v>
      </c>
      <c r="I59" s="12" t="s">
        <v>363</v>
      </c>
      <c r="J59" s="18" t="s">
        <v>364</v>
      </c>
      <c r="K59" s="12" t="s">
        <v>363</v>
      </c>
      <c r="L59" s="12" t="s">
        <v>363</v>
      </c>
      <c r="M59" s="12" t="s">
        <v>363</v>
      </c>
      <c r="N59" s="12" t="s">
        <v>363</v>
      </c>
      <c r="O59" t="s">
        <v>374</v>
      </c>
      <c r="P59" s="19" t="s">
        <v>375</v>
      </c>
      <c r="Q59" t="s">
        <v>374</v>
      </c>
      <c r="R59" t="s">
        <v>374</v>
      </c>
      <c r="S59" t="s">
        <v>374</v>
      </c>
      <c r="T59" t="s">
        <v>374</v>
      </c>
      <c r="U59" s="15" t="s">
        <v>385</v>
      </c>
      <c r="V59" s="20" t="s">
        <v>386</v>
      </c>
      <c r="W59" s="34" t="s">
        <v>162</v>
      </c>
      <c r="X59" s="34" t="s">
        <v>162</v>
      </c>
      <c r="Y59" s="34" t="s">
        <v>162</v>
      </c>
      <c r="Z59" s="34" t="s">
        <v>162</v>
      </c>
    </row>
    <row r="60" spans="1:33" x14ac:dyDescent="0.2">
      <c r="A60" s="9" t="s">
        <v>163</v>
      </c>
      <c r="B60" t="s">
        <v>164</v>
      </c>
      <c r="C60" s="45" t="s">
        <v>277</v>
      </c>
      <c r="D60" s="20" t="s">
        <v>283</v>
      </c>
      <c r="E60" s="45" t="s">
        <v>277</v>
      </c>
      <c r="F60" s="45" t="s">
        <v>277</v>
      </c>
      <c r="G60" s="45" t="s">
        <v>277</v>
      </c>
      <c r="H60" s="45" t="s">
        <v>277</v>
      </c>
      <c r="I60" s="12" t="s">
        <v>365</v>
      </c>
      <c r="J60" s="20" t="s">
        <v>366</v>
      </c>
      <c r="K60" s="12" t="s">
        <v>365</v>
      </c>
      <c r="L60" s="12" t="s">
        <v>365</v>
      </c>
      <c r="M60" s="12" t="s">
        <v>365</v>
      </c>
      <c r="N60" s="12" t="s">
        <v>365</v>
      </c>
      <c r="O60" t="s">
        <v>376</v>
      </c>
      <c r="P60" s="19" t="s">
        <v>377</v>
      </c>
      <c r="Q60" t="s">
        <v>376</v>
      </c>
      <c r="R60" t="s">
        <v>376</v>
      </c>
      <c r="S60" t="s">
        <v>376</v>
      </c>
      <c r="T60" t="s">
        <v>376</v>
      </c>
      <c r="U60" s="15" t="s">
        <v>387</v>
      </c>
      <c r="V60" s="20" t="s">
        <v>388</v>
      </c>
      <c r="W60" s="34" t="s">
        <v>165</v>
      </c>
      <c r="X60" s="34" t="s">
        <v>165</v>
      </c>
      <c r="Y60" s="34" t="s">
        <v>165</v>
      </c>
      <c r="Z60" s="34" t="s">
        <v>165</v>
      </c>
    </row>
    <row r="61" spans="1:33" x14ac:dyDescent="0.2">
      <c r="J61" s="12"/>
    </row>
    <row r="62" spans="1:33" x14ac:dyDescent="0.2">
      <c r="A62" s="9" t="s">
        <v>166</v>
      </c>
      <c r="J62" s="12"/>
    </row>
    <row r="63" spans="1:33" x14ac:dyDescent="0.2">
      <c r="A63" s="9" t="s">
        <v>167</v>
      </c>
      <c r="C63" s="10">
        <v>0.25</v>
      </c>
      <c r="D63">
        <v>0.25</v>
      </c>
      <c r="E63" s="34">
        <v>0.25</v>
      </c>
      <c r="F63" s="34">
        <v>0.25</v>
      </c>
      <c r="G63" s="34">
        <v>0.25</v>
      </c>
      <c r="H63" s="34">
        <v>0.25</v>
      </c>
      <c r="J63" s="12"/>
    </row>
    <row r="64" spans="1:33" x14ac:dyDescent="0.2">
      <c r="J64" s="12"/>
    </row>
    <row r="65" spans="1:26" x14ac:dyDescent="0.2">
      <c r="A65" s="9" t="s">
        <v>168</v>
      </c>
      <c r="J65" s="12"/>
    </row>
    <row r="66" spans="1:26" x14ac:dyDescent="0.2">
      <c r="A66" s="9" t="s">
        <v>169</v>
      </c>
      <c r="J66" s="12"/>
    </row>
    <row r="67" spans="1:26" x14ac:dyDescent="0.2">
      <c r="A67" s="9" t="s">
        <v>170</v>
      </c>
      <c r="B67" t="s">
        <v>171</v>
      </c>
      <c r="C67" s="10">
        <v>1</v>
      </c>
      <c r="D67">
        <v>1</v>
      </c>
      <c r="E67" s="34">
        <v>1</v>
      </c>
      <c r="F67" s="34">
        <v>1</v>
      </c>
      <c r="G67" s="34">
        <v>1</v>
      </c>
      <c r="H67" s="34">
        <v>1</v>
      </c>
      <c r="I67" s="11">
        <v>1</v>
      </c>
      <c r="J67" s="12">
        <v>1</v>
      </c>
      <c r="K67" s="35">
        <v>1</v>
      </c>
      <c r="L67" s="35">
        <v>1</v>
      </c>
      <c r="M67" s="35">
        <v>1</v>
      </c>
      <c r="N67" s="35">
        <v>1</v>
      </c>
      <c r="O67" s="14">
        <v>1</v>
      </c>
      <c r="P67" s="13">
        <v>1</v>
      </c>
      <c r="Q67" s="38">
        <v>1</v>
      </c>
      <c r="R67" s="38">
        <v>1</v>
      </c>
      <c r="S67" s="38">
        <v>1</v>
      </c>
      <c r="T67" s="38">
        <v>1</v>
      </c>
      <c r="U67" s="10">
        <v>1</v>
      </c>
      <c r="V67" s="15">
        <v>1</v>
      </c>
      <c r="W67" s="34">
        <v>1</v>
      </c>
      <c r="X67" s="34">
        <v>1</v>
      </c>
      <c r="Y67" s="34">
        <v>1</v>
      </c>
      <c r="Z67" s="34">
        <v>1</v>
      </c>
    </row>
    <row r="68" spans="1:26" x14ac:dyDescent="0.2">
      <c r="A68" s="9" t="s">
        <v>172</v>
      </c>
      <c r="C68" s="10">
        <v>0.5</v>
      </c>
      <c r="D68">
        <v>0.5</v>
      </c>
      <c r="E68" s="34">
        <v>0.5</v>
      </c>
      <c r="F68" s="34">
        <v>0.5</v>
      </c>
      <c r="G68" s="34">
        <v>0.5</v>
      </c>
      <c r="H68" s="34">
        <v>0.5</v>
      </c>
      <c r="I68" s="11">
        <v>0.5</v>
      </c>
      <c r="J68" s="12">
        <v>0.5</v>
      </c>
      <c r="K68" s="35">
        <v>0.5</v>
      </c>
      <c r="L68" s="35">
        <v>0.5</v>
      </c>
      <c r="M68" s="35">
        <v>0.5</v>
      </c>
      <c r="N68" s="35">
        <v>0.5</v>
      </c>
      <c r="O68" s="14">
        <v>0.5</v>
      </c>
      <c r="P68" s="13">
        <v>0.5</v>
      </c>
      <c r="Q68" s="38">
        <v>0.5</v>
      </c>
      <c r="R68" s="38">
        <v>0.5</v>
      </c>
      <c r="S68" s="38">
        <v>0.5</v>
      </c>
      <c r="T68" s="38">
        <v>0.5</v>
      </c>
      <c r="U68" s="10">
        <v>0.5</v>
      </c>
      <c r="V68" s="15">
        <v>0.5</v>
      </c>
      <c r="W68" s="34">
        <v>0.5</v>
      </c>
      <c r="X68" s="34">
        <v>0.5</v>
      </c>
      <c r="Y68" s="34">
        <v>0.5</v>
      </c>
      <c r="Z68" s="34">
        <v>0.5</v>
      </c>
    </row>
    <row r="69" spans="1:26" x14ac:dyDescent="0.2">
      <c r="J69" s="12"/>
      <c r="V69" s="15"/>
    </row>
    <row r="70" spans="1:26" x14ac:dyDescent="0.2">
      <c r="A70" s="9" t="s">
        <v>173</v>
      </c>
      <c r="J70" s="12"/>
      <c r="V70" s="15"/>
    </row>
    <row r="71" spans="1:26" x14ac:dyDescent="0.2">
      <c r="A71" s="9" t="s">
        <v>174</v>
      </c>
      <c r="C71" s="10">
        <v>40</v>
      </c>
      <c r="D71">
        <v>40</v>
      </c>
      <c r="E71" s="34">
        <v>40</v>
      </c>
      <c r="F71" s="34">
        <v>40</v>
      </c>
      <c r="G71" s="34">
        <v>40</v>
      </c>
      <c r="H71" s="34">
        <v>40</v>
      </c>
      <c r="I71" s="11">
        <v>20</v>
      </c>
      <c r="J71" s="12">
        <v>20</v>
      </c>
      <c r="K71" s="35">
        <v>20</v>
      </c>
      <c r="L71" s="35">
        <v>20</v>
      </c>
      <c r="M71" s="35">
        <v>20</v>
      </c>
      <c r="N71" s="35">
        <v>20</v>
      </c>
      <c r="O71" s="14">
        <v>20</v>
      </c>
      <c r="P71" s="13">
        <v>20</v>
      </c>
      <c r="Q71" s="38">
        <v>20</v>
      </c>
      <c r="R71" s="38">
        <v>20</v>
      </c>
      <c r="S71" s="38">
        <v>20</v>
      </c>
      <c r="T71" s="38">
        <v>20</v>
      </c>
      <c r="U71" s="10">
        <v>20</v>
      </c>
      <c r="V71" s="15">
        <v>20</v>
      </c>
      <c r="W71" s="34">
        <v>20</v>
      </c>
      <c r="X71" s="34">
        <v>20</v>
      </c>
      <c r="Y71" s="34">
        <v>20</v>
      </c>
      <c r="Z71" s="34">
        <v>20</v>
      </c>
    </row>
    <row r="72" spans="1:26" x14ac:dyDescent="0.2">
      <c r="J72" s="12"/>
      <c r="V72" s="15"/>
    </row>
    <row r="73" spans="1:26" x14ac:dyDescent="0.2">
      <c r="A73" s="9" t="s">
        <v>175</v>
      </c>
      <c r="J73" s="12"/>
      <c r="V73" s="15"/>
    </row>
    <row r="74" spans="1:26" x14ac:dyDescent="0.2">
      <c r="A74" s="9" t="s">
        <v>176</v>
      </c>
      <c r="B74" t="s">
        <v>177</v>
      </c>
      <c r="C74" s="10">
        <v>0.1</v>
      </c>
      <c r="D74">
        <v>0.1</v>
      </c>
      <c r="E74" s="34">
        <v>0.1</v>
      </c>
      <c r="F74" s="34">
        <v>0.1</v>
      </c>
      <c r="G74" s="34">
        <v>0.1</v>
      </c>
      <c r="H74" s="34">
        <v>0.1</v>
      </c>
      <c r="I74" s="11" t="s">
        <v>178</v>
      </c>
      <c r="J74" s="12" t="s">
        <v>178</v>
      </c>
      <c r="K74" s="35" t="s">
        <v>178</v>
      </c>
      <c r="L74" s="35" t="s">
        <v>178</v>
      </c>
      <c r="M74" s="35" t="s">
        <v>178</v>
      </c>
      <c r="N74" s="35" t="s">
        <v>178</v>
      </c>
      <c r="O74" s="10" t="s">
        <v>179</v>
      </c>
      <c r="P74" t="s">
        <v>179</v>
      </c>
      <c r="Q74" s="34" t="s">
        <v>179</v>
      </c>
      <c r="R74" s="34" t="s">
        <v>179</v>
      </c>
      <c r="S74" s="34" t="s">
        <v>179</v>
      </c>
      <c r="T74" s="34" t="s">
        <v>179</v>
      </c>
      <c r="U74" s="10" t="s">
        <v>180</v>
      </c>
      <c r="V74" s="15" t="s">
        <v>180</v>
      </c>
      <c r="W74" s="34" t="s">
        <v>180</v>
      </c>
      <c r="X74" s="34" t="s">
        <v>180</v>
      </c>
      <c r="Y74" s="34" t="s">
        <v>180</v>
      </c>
      <c r="Z74" s="34" t="s">
        <v>180</v>
      </c>
    </row>
    <row r="75" spans="1:26" x14ac:dyDescent="0.2">
      <c r="A75" s="9" t="s">
        <v>181</v>
      </c>
      <c r="B75" t="s">
        <v>182</v>
      </c>
      <c r="C75" s="10">
        <v>0.2</v>
      </c>
      <c r="D75">
        <v>0.2</v>
      </c>
      <c r="E75" s="34">
        <v>0.2</v>
      </c>
      <c r="F75" s="34">
        <v>0.2</v>
      </c>
      <c r="G75" s="34">
        <v>0.2</v>
      </c>
      <c r="H75" s="34">
        <v>0.2</v>
      </c>
      <c r="I75" s="11" t="s">
        <v>183</v>
      </c>
      <c r="J75" s="12" t="s">
        <v>183</v>
      </c>
      <c r="K75" s="35" t="s">
        <v>183</v>
      </c>
      <c r="L75" s="35" t="s">
        <v>183</v>
      </c>
      <c r="M75" s="35" t="s">
        <v>183</v>
      </c>
      <c r="N75" s="35" t="s">
        <v>183</v>
      </c>
      <c r="O75" s="10" t="s">
        <v>184</v>
      </c>
      <c r="P75" t="s">
        <v>184</v>
      </c>
      <c r="Q75" s="34" t="s">
        <v>184</v>
      </c>
      <c r="R75" s="34" t="s">
        <v>184</v>
      </c>
      <c r="S75" s="34" t="s">
        <v>184</v>
      </c>
      <c r="T75" s="34" t="s">
        <v>184</v>
      </c>
      <c r="U75" s="10" t="s">
        <v>183</v>
      </c>
      <c r="V75" s="15" t="s">
        <v>183</v>
      </c>
      <c r="W75" s="34" t="s">
        <v>183</v>
      </c>
      <c r="X75" s="34" t="s">
        <v>183</v>
      </c>
      <c r="Y75" s="34" t="s">
        <v>183</v>
      </c>
      <c r="Z75" s="34" t="s">
        <v>183</v>
      </c>
    </row>
    <row r="76" spans="1:26" x14ac:dyDescent="0.2">
      <c r="A76" s="9" t="s">
        <v>185</v>
      </c>
      <c r="B76" t="s">
        <v>186</v>
      </c>
      <c r="C76" s="10">
        <v>0.3</v>
      </c>
      <c r="D76">
        <v>0.3</v>
      </c>
      <c r="E76" s="34">
        <v>0.3</v>
      </c>
      <c r="F76" s="34">
        <v>0.3</v>
      </c>
      <c r="G76" s="34">
        <v>0.3</v>
      </c>
      <c r="H76" s="34">
        <v>0.3</v>
      </c>
      <c r="I76" s="11" t="s">
        <v>187</v>
      </c>
      <c r="J76" s="12" t="s">
        <v>187</v>
      </c>
      <c r="K76" s="35" t="s">
        <v>187</v>
      </c>
      <c r="L76" s="35" t="s">
        <v>187</v>
      </c>
      <c r="M76" s="35" t="s">
        <v>187</v>
      </c>
      <c r="N76" s="35" t="s">
        <v>187</v>
      </c>
      <c r="O76" s="10" t="s">
        <v>188</v>
      </c>
      <c r="P76" t="s">
        <v>188</v>
      </c>
      <c r="Q76" s="34" t="s">
        <v>188</v>
      </c>
      <c r="R76" s="34" t="s">
        <v>188</v>
      </c>
      <c r="S76" s="34" t="s">
        <v>188</v>
      </c>
      <c r="T76" s="34" t="s">
        <v>188</v>
      </c>
      <c r="U76" s="10" t="s">
        <v>187</v>
      </c>
      <c r="V76" s="15" t="s">
        <v>187</v>
      </c>
      <c r="W76" s="34" t="s">
        <v>187</v>
      </c>
      <c r="X76" s="34" t="s">
        <v>187</v>
      </c>
      <c r="Y76" s="34" t="s">
        <v>187</v>
      </c>
      <c r="Z76" s="34" t="s">
        <v>187</v>
      </c>
    </row>
    <row r="77" spans="1:26" x14ac:dyDescent="0.2">
      <c r="J77" s="12"/>
      <c r="V77" s="15"/>
    </row>
    <row r="78" spans="1:26" x14ac:dyDescent="0.2">
      <c r="A78" s="9" t="s">
        <v>189</v>
      </c>
      <c r="J78" s="12"/>
      <c r="V78" s="15"/>
    </row>
    <row r="79" spans="1:26" x14ac:dyDescent="0.2">
      <c r="A79" s="9" t="s">
        <v>190</v>
      </c>
      <c r="C79" s="10">
        <v>0.5</v>
      </c>
      <c r="D79">
        <v>0.5</v>
      </c>
      <c r="E79" s="34">
        <v>0.5</v>
      </c>
      <c r="F79" s="34">
        <v>0.5</v>
      </c>
      <c r="G79" s="34">
        <v>0.5</v>
      </c>
      <c r="H79" s="34">
        <v>0.5</v>
      </c>
      <c r="I79" s="11">
        <v>0.5</v>
      </c>
      <c r="J79" s="12">
        <v>0.5</v>
      </c>
      <c r="K79" s="35">
        <v>0.5</v>
      </c>
      <c r="L79" s="35">
        <v>0.5</v>
      </c>
      <c r="M79" s="35">
        <v>0.5</v>
      </c>
      <c r="N79" s="35">
        <v>0.5</v>
      </c>
      <c r="O79" s="10">
        <v>0.5</v>
      </c>
      <c r="P79">
        <v>0.5</v>
      </c>
      <c r="Q79" s="34">
        <v>0.5</v>
      </c>
      <c r="R79" s="34">
        <v>0.5</v>
      </c>
      <c r="S79" s="34">
        <v>0.5</v>
      </c>
      <c r="T79" s="34">
        <v>0.5</v>
      </c>
      <c r="U79" s="10">
        <v>0.5</v>
      </c>
      <c r="V79" s="15">
        <v>0.5</v>
      </c>
      <c r="W79" s="34">
        <v>0.5</v>
      </c>
      <c r="X79" s="34">
        <v>0.5</v>
      </c>
      <c r="Y79" s="34">
        <v>0.5</v>
      </c>
      <c r="Z79" s="34">
        <v>0.5</v>
      </c>
    </row>
    <row r="80" spans="1:26" x14ac:dyDescent="0.2">
      <c r="A80" s="9" t="s">
        <v>191</v>
      </c>
      <c r="J80" s="12"/>
    </row>
    <row r="81" spans="1:33" x14ac:dyDescent="0.2">
      <c r="A81" s="9" t="s">
        <v>192</v>
      </c>
      <c r="J81" s="12"/>
    </row>
    <row r="82" spans="1:33" x14ac:dyDescent="0.2">
      <c r="A82" s="9" t="s">
        <v>193</v>
      </c>
      <c r="B82" t="s">
        <v>194</v>
      </c>
      <c r="C82" s="10">
        <v>2.5999999999999999E-2</v>
      </c>
      <c r="D82">
        <v>2.5999999999999999E-2</v>
      </c>
      <c r="E82" s="34">
        <v>2.5999999999999999E-2</v>
      </c>
      <c r="F82" s="34">
        <v>2.5999999999999999E-2</v>
      </c>
      <c r="G82" s="34">
        <v>2.5999999999999999E-2</v>
      </c>
      <c r="H82" s="34">
        <v>2.5999999999999999E-2</v>
      </c>
      <c r="I82" s="21">
        <v>2.5999999999999999E-2</v>
      </c>
      <c r="J82" s="22">
        <v>2.5999999999999999E-2</v>
      </c>
      <c r="K82" s="36">
        <v>2.5999999999999999E-2</v>
      </c>
      <c r="L82" s="36">
        <v>2.5999999999999999E-2</v>
      </c>
      <c r="M82" s="36">
        <v>2.5999999999999999E-2</v>
      </c>
      <c r="N82" s="36">
        <v>2.5999999999999999E-2</v>
      </c>
      <c r="O82" s="31">
        <v>2.5999999999999999E-2</v>
      </c>
      <c r="P82" s="30">
        <v>2.5999999999999999E-2</v>
      </c>
      <c r="Q82" s="39">
        <v>2.5999999999999999E-2</v>
      </c>
      <c r="R82" s="39">
        <v>2.5999999999999999E-2</v>
      </c>
      <c r="S82" s="39">
        <v>2.5999999999999999E-2</v>
      </c>
      <c r="T82" s="39">
        <v>2.5999999999999999E-2</v>
      </c>
      <c r="U82" s="31">
        <v>2.5999999999999999E-2</v>
      </c>
      <c r="V82" s="30">
        <v>2.5999999999999999E-2</v>
      </c>
      <c r="W82" s="39">
        <v>2.5999999999999999E-2</v>
      </c>
      <c r="X82" s="39">
        <v>2.5999999999999999E-2</v>
      </c>
      <c r="Y82" s="39">
        <v>2.5999999999999999E-2</v>
      </c>
      <c r="Z82" s="39">
        <v>2.5999999999999999E-2</v>
      </c>
      <c r="AA82" s="39"/>
      <c r="AB82" s="39"/>
      <c r="AC82" s="39"/>
      <c r="AD82" s="39"/>
      <c r="AE82" s="39"/>
      <c r="AF82" s="39"/>
      <c r="AG82" s="39"/>
    </row>
    <row r="83" spans="1:33" x14ac:dyDescent="0.2">
      <c r="A83" s="9" t="s">
        <v>195</v>
      </c>
      <c r="B83" t="s">
        <v>194</v>
      </c>
      <c r="C83" s="10">
        <v>2.5999999999999999E-2</v>
      </c>
      <c r="D83">
        <v>2.5999999999999999E-2</v>
      </c>
      <c r="E83" s="34">
        <v>2.5999999999999999E-2</v>
      </c>
      <c r="F83" s="34">
        <v>2.5999999999999999E-2</v>
      </c>
      <c r="G83" s="34">
        <v>2.5999999999999999E-2</v>
      </c>
      <c r="H83" s="34">
        <v>2.5999999999999999E-2</v>
      </c>
      <c r="I83" s="21">
        <v>2.5999999999999999E-2</v>
      </c>
      <c r="J83" s="22">
        <v>2.5999999999999999E-2</v>
      </c>
      <c r="K83" s="36">
        <v>2.5999999999999999E-2</v>
      </c>
      <c r="L83" s="36">
        <v>2.5999999999999999E-2</v>
      </c>
      <c r="M83" s="36">
        <v>2.5999999999999999E-2</v>
      </c>
      <c r="N83" s="36">
        <v>2.5999999999999999E-2</v>
      </c>
      <c r="O83" s="31">
        <v>2.5999999999999999E-2</v>
      </c>
      <c r="P83" s="30">
        <v>2.5999999999999999E-2</v>
      </c>
      <c r="Q83" s="39">
        <v>2.5999999999999999E-2</v>
      </c>
      <c r="R83" s="39">
        <v>2.5999999999999999E-2</v>
      </c>
      <c r="S83" s="39">
        <v>2.5999999999999999E-2</v>
      </c>
      <c r="T83" s="39">
        <v>2.5999999999999999E-2</v>
      </c>
      <c r="U83" s="31">
        <v>2.5999999999999999E-2</v>
      </c>
      <c r="V83" s="30">
        <v>2.5999999999999999E-2</v>
      </c>
      <c r="W83" s="39">
        <v>2.5999999999999999E-2</v>
      </c>
      <c r="X83" s="39">
        <v>2.5999999999999999E-2</v>
      </c>
      <c r="Y83" s="39">
        <v>2.5999999999999999E-2</v>
      </c>
      <c r="Z83" s="39">
        <v>2.5999999999999999E-2</v>
      </c>
      <c r="AA83" s="39"/>
      <c r="AB83" s="39"/>
      <c r="AC83" s="39"/>
      <c r="AD83" s="39"/>
      <c r="AE83" s="39"/>
      <c r="AF83" s="39"/>
      <c r="AG83" s="39"/>
    </row>
    <row r="84" spans="1:33" x14ac:dyDescent="0.2">
      <c r="A84" s="9" t="s">
        <v>196</v>
      </c>
      <c r="B84" t="s">
        <v>197</v>
      </c>
      <c r="C84" s="10">
        <v>2.5999999999999999E-2</v>
      </c>
      <c r="D84">
        <v>2.5999999999999999E-2</v>
      </c>
      <c r="E84" s="34">
        <v>2.5999999999999999E-2</v>
      </c>
      <c r="F84" s="34">
        <v>2.5999999999999999E-2</v>
      </c>
      <c r="G84" s="34">
        <v>2.5999999999999999E-2</v>
      </c>
      <c r="H84" s="34">
        <v>2.5999999999999999E-2</v>
      </c>
      <c r="I84" s="21">
        <v>2.5999999999999999E-2</v>
      </c>
      <c r="J84" s="22">
        <v>2.5999999999999999E-2</v>
      </c>
      <c r="K84" s="36">
        <v>2.5999999999999999E-2</v>
      </c>
      <c r="L84" s="36">
        <v>2.5999999999999999E-2</v>
      </c>
      <c r="M84" s="36">
        <v>2.5999999999999999E-2</v>
      </c>
      <c r="N84" s="36">
        <v>2.5999999999999999E-2</v>
      </c>
      <c r="O84" s="31">
        <v>2.5999999999999999E-2</v>
      </c>
      <c r="P84" s="30">
        <v>2.5999999999999999E-2</v>
      </c>
      <c r="Q84" s="39">
        <v>2.5999999999999999E-2</v>
      </c>
      <c r="R84" s="39">
        <v>2.5999999999999999E-2</v>
      </c>
      <c r="S84" s="39">
        <v>2.5999999999999999E-2</v>
      </c>
      <c r="T84" s="39">
        <v>2.5999999999999999E-2</v>
      </c>
      <c r="U84" s="31">
        <v>2.5999999999999999E-2</v>
      </c>
      <c r="V84" s="30">
        <v>2.5999999999999999E-2</v>
      </c>
      <c r="W84" s="39">
        <v>2.5999999999999999E-2</v>
      </c>
      <c r="X84" s="39">
        <v>2.5999999999999999E-2</v>
      </c>
      <c r="Y84" s="39">
        <v>2.5999999999999999E-2</v>
      </c>
      <c r="Z84" s="39">
        <v>2.5999999999999999E-2</v>
      </c>
      <c r="AA84" s="39"/>
      <c r="AB84" s="39"/>
      <c r="AC84" s="39"/>
      <c r="AD84" s="39"/>
      <c r="AE84" s="39"/>
      <c r="AF84" s="39"/>
      <c r="AG84" s="39"/>
    </row>
    <row r="85" spans="1:33" x14ac:dyDescent="0.2">
      <c r="A85" s="9" t="s">
        <v>198</v>
      </c>
      <c r="B85" t="s">
        <v>197</v>
      </c>
      <c r="C85" s="10">
        <v>2.5999999999999999E-2</v>
      </c>
      <c r="D85">
        <v>2.5999999999999999E-2</v>
      </c>
      <c r="E85" s="34">
        <v>2.5999999999999999E-2</v>
      </c>
      <c r="F85" s="34">
        <v>2.5999999999999999E-2</v>
      </c>
      <c r="G85" s="34">
        <v>2.5999999999999999E-2</v>
      </c>
      <c r="H85" s="34">
        <v>2.5999999999999999E-2</v>
      </c>
      <c r="I85" s="21">
        <v>2.5999999999999999E-2</v>
      </c>
      <c r="J85" s="22">
        <v>2.5999999999999999E-2</v>
      </c>
      <c r="K85" s="36">
        <v>2.5999999999999999E-2</v>
      </c>
      <c r="L85" s="36">
        <v>2.5999999999999999E-2</v>
      </c>
      <c r="M85" s="36">
        <v>2.5999999999999999E-2</v>
      </c>
      <c r="N85" s="36">
        <v>2.5999999999999999E-2</v>
      </c>
      <c r="O85" s="31">
        <v>2.5999999999999999E-2</v>
      </c>
      <c r="P85" s="30">
        <v>2.5999999999999999E-2</v>
      </c>
      <c r="Q85" s="39">
        <v>2.5999999999999999E-2</v>
      </c>
      <c r="R85" s="39">
        <v>2.5999999999999999E-2</v>
      </c>
      <c r="S85" s="39">
        <v>2.5999999999999999E-2</v>
      </c>
      <c r="T85" s="39">
        <v>2.5999999999999999E-2</v>
      </c>
      <c r="U85" s="31">
        <v>2.5999999999999999E-2</v>
      </c>
      <c r="V85" s="30">
        <v>2.5999999999999999E-2</v>
      </c>
      <c r="W85" s="39">
        <v>2.5999999999999999E-2</v>
      </c>
      <c r="X85" s="39">
        <v>2.5999999999999999E-2</v>
      </c>
      <c r="Y85" s="39">
        <v>2.5999999999999999E-2</v>
      </c>
      <c r="Z85" s="39">
        <v>2.5999999999999999E-2</v>
      </c>
      <c r="AA85" s="39"/>
      <c r="AB85" s="39"/>
      <c r="AC85" s="39"/>
      <c r="AD85" s="39"/>
      <c r="AE85" s="39"/>
      <c r="AF85" s="39"/>
      <c r="AG85" s="39"/>
    </row>
    <row r="86" spans="1:33" x14ac:dyDescent="0.2">
      <c r="A86" s="9" t="s">
        <v>199</v>
      </c>
      <c r="B86" t="s">
        <v>200</v>
      </c>
      <c r="C86" s="10">
        <v>2.5999999999999999E-2</v>
      </c>
      <c r="D86">
        <v>2.5999999999999999E-2</v>
      </c>
      <c r="E86" s="34">
        <v>2.5999999999999999E-2</v>
      </c>
      <c r="F86" s="34">
        <v>2.5999999999999999E-2</v>
      </c>
      <c r="G86" s="34">
        <v>2.5999999999999999E-2</v>
      </c>
      <c r="H86" s="34">
        <v>2.5999999999999999E-2</v>
      </c>
      <c r="I86" s="21">
        <v>2.5999999999999999E-2</v>
      </c>
      <c r="J86" s="22">
        <v>2.5999999999999999E-2</v>
      </c>
      <c r="K86" s="36">
        <v>2.5999999999999999E-2</v>
      </c>
      <c r="L86" s="36">
        <v>2.5999999999999999E-2</v>
      </c>
      <c r="M86" s="36">
        <v>2.5999999999999999E-2</v>
      </c>
      <c r="N86" s="36">
        <v>2.5999999999999999E-2</v>
      </c>
      <c r="O86" s="31">
        <v>2.5999999999999999E-2</v>
      </c>
      <c r="P86" s="30">
        <v>2.5999999999999999E-2</v>
      </c>
      <c r="Q86" s="39">
        <v>2.5999999999999999E-2</v>
      </c>
      <c r="R86" s="39">
        <v>2.5999999999999999E-2</v>
      </c>
      <c r="S86" s="39">
        <v>2.5999999999999999E-2</v>
      </c>
      <c r="T86" s="39">
        <v>2.5999999999999999E-2</v>
      </c>
      <c r="U86" s="31">
        <v>2.5999999999999999E-2</v>
      </c>
      <c r="V86" s="30">
        <v>2.5999999999999999E-2</v>
      </c>
      <c r="W86" s="39">
        <v>2.5999999999999999E-2</v>
      </c>
      <c r="X86" s="39">
        <v>2.5999999999999999E-2</v>
      </c>
      <c r="Y86" s="39">
        <v>2.5999999999999999E-2</v>
      </c>
      <c r="Z86" s="39">
        <v>2.5999999999999999E-2</v>
      </c>
      <c r="AA86" s="39"/>
      <c r="AB86" s="39"/>
      <c r="AC86" s="39"/>
      <c r="AD86" s="39"/>
      <c r="AE86" s="39"/>
      <c r="AF86" s="39"/>
      <c r="AG86" s="39"/>
    </row>
    <row r="87" spans="1:33" x14ac:dyDescent="0.2">
      <c r="A87" s="9" t="s">
        <v>201</v>
      </c>
      <c r="B87" t="s">
        <v>200</v>
      </c>
      <c r="C87" s="10">
        <v>2.5999999999999999E-2</v>
      </c>
      <c r="D87">
        <v>2.5999999999999999E-2</v>
      </c>
      <c r="E87" s="34">
        <v>2.5999999999999999E-2</v>
      </c>
      <c r="F87" s="34">
        <v>2.5999999999999999E-2</v>
      </c>
      <c r="G87" s="34">
        <v>2.5999999999999999E-2</v>
      </c>
      <c r="H87" s="34">
        <v>2.5999999999999999E-2</v>
      </c>
      <c r="I87" s="21">
        <v>2.5999999999999999E-2</v>
      </c>
      <c r="J87" s="22">
        <v>2.5999999999999999E-2</v>
      </c>
      <c r="K87" s="36">
        <v>2.5999999999999999E-2</v>
      </c>
      <c r="L87" s="36">
        <v>2.5999999999999999E-2</v>
      </c>
      <c r="M87" s="36">
        <v>2.5999999999999999E-2</v>
      </c>
      <c r="N87" s="36">
        <v>2.5999999999999999E-2</v>
      </c>
      <c r="O87" s="31">
        <v>2.5999999999999999E-2</v>
      </c>
      <c r="P87" s="30">
        <v>2.5999999999999999E-2</v>
      </c>
      <c r="Q87" s="39">
        <v>2.5999999999999999E-2</v>
      </c>
      <c r="R87" s="39">
        <v>2.5999999999999999E-2</v>
      </c>
      <c r="S87" s="39">
        <v>2.5999999999999999E-2</v>
      </c>
      <c r="T87" s="39">
        <v>2.5999999999999999E-2</v>
      </c>
      <c r="U87" s="31">
        <v>2.5999999999999999E-2</v>
      </c>
      <c r="V87" s="30">
        <v>2.5999999999999999E-2</v>
      </c>
      <c r="W87" s="39">
        <v>2.5999999999999999E-2</v>
      </c>
      <c r="X87" s="39">
        <v>2.5999999999999999E-2</v>
      </c>
      <c r="Y87" s="39">
        <v>2.5999999999999999E-2</v>
      </c>
      <c r="Z87" s="39">
        <v>2.5999999999999999E-2</v>
      </c>
      <c r="AA87" s="39"/>
      <c r="AB87" s="39"/>
      <c r="AC87" s="39"/>
      <c r="AD87" s="39"/>
      <c r="AE87" s="39"/>
      <c r="AF87" s="39"/>
      <c r="AG87" s="39"/>
    </row>
    <row r="88" spans="1:33" x14ac:dyDescent="0.2">
      <c r="J88" s="12"/>
      <c r="O88" s="14"/>
      <c r="P88" s="13"/>
      <c r="Q88" s="38"/>
      <c r="R88" s="38"/>
      <c r="S88" s="38"/>
      <c r="T88" s="38"/>
    </row>
    <row r="89" spans="1:33" x14ac:dyDescent="0.2">
      <c r="A89" s="9" t="s">
        <v>202</v>
      </c>
      <c r="J89" s="12"/>
    </row>
    <row r="90" spans="1:33" x14ac:dyDescent="0.2">
      <c r="A90" s="9" t="s">
        <v>203</v>
      </c>
      <c r="J90" s="12"/>
    </row>
    <row r="91" spans="1:33" x14ac:dyDescent="0.2">
      <c r="A91" s="9" t="s">
        <v>204</v>
      </c>
      <c r="C91" s="10">
        <v>0.25</v>
      </c>
      <c r="D91">
        <v>0.25</v>
      </c>
      <c r="E91" s="34">
        <v>0.25</v>
      </c>
      <c r="F91" s="34">
        <v>0.25</v>
      </c>
      <c r="G91" s="34">
        <v>0.25</v>
      </c>
      <c r="H91" s="34">
        <v>0.25</v>
      </c>
      <c r="I91" s="11">
        <v>0.25</v>
      </c>
      <c r="J91" s="12">
        <v>0.25</v>
      </c>
      <c r="K91" s="35">
        <v>0.25</v>
      </c>
      <c r="L91" s="35">
        <v>0.25</v>
      </c>
      <c r="M91" s="35">
        <v>0.25</v>
      </c>
      <c r="N91" s="35">
        <v>0.25</v>
      </c>
      <c r="O91" s="14">
        <v>0</v>
      </c>
      <c r="P91" s="13">
        <v>0</v>
      </c>
      <c r="Q91" s="38">
        <v>0</v>
      </c>
      <c r="R91" s="38">
        <v>0</v>
      </c>
      <c r="S91" s="38">
        <v>0</v>
      </c>
      <c r="T91" s="38">
        <v>0</v>
      </c>
      <c r="U91" s="14">
        <v>0</v>
      </c>
      <c r="V91" s="13">
        <v>0</v>
      </c>
      <c r="W91" s="38">
        <v>0</v>
      </c>
      <c r="X91" s="38">
        <v>0</v>
      </c>
      <c r="Y91" s="38">
        <v>0</v>
      </c>
      <c r="Z91" s="38">
        <v>0</v>
      </c>
      <c r="AA91" s="38"/>
      <c r="AB91" s="38"/>
      <c r="AC91" s="38"/>
      <c r="AD91" s="38"/>
      <c r="AE91" s="38"/>
      <c r="AF91" s="38"/>
      <c r="AG91" s="38"/>
    </row>
    <row r="92" spans="1:33" x14ac:dyDescent="0.2">
      <c r="J92" s="12"/>
    </row>
    <row r="93" spans="1:33" x14ac:dyDescent="0.2">
      <c r="A93" s="9" t="s">
        <v>205</v>
      </c>
      <c r="J93" s="12"/>
    </row>
    <row r="94" spans="1:33" x14ac:dyDescent="0.2">
      <c r="A94" s="9" t="s">
        <v>203</v>
      </c>
      <c r="J94" s="12"/>
    </row>
    <row r="95" spans="1:33" x14ac:dyDescent="0.2">
      <c r="A95" s="9" t="s">
        <v>206</v>
      </c>
      <c r="C95" s="10">
        <v>0.5</v>
      </c>
      <c r="D95">
        <v>0.5</v>
      </c>
      <c r="E95" s="34">
        <v>0.5</v>
      </c>
      <c r="F95" s="34">
        <v>0.5</v>
      </c>
      <c r="G95" s="34">
        <v>0.5</v>
      </c>
      <c r="H95" s="34">
        <v>0.5</v>
      </c>
      <c r="I95" s="11">
        <v>0.5</v>
      </c>
      <c r="J95" s="12">
        <v>0.5</v>
      </c>
      <c r="K95" s="35">
        <v>0.5</v>
      </c>
      <c r="L95" s="35">
        <v>0.5</v>
      </c>
      <c r="M95" s="35">
        <v>0.5</v>
      </c>
      <c r="N95" s="35">
        <v>0.5</v>
      </c>
      <c r="O95" s="14">
        <v>0</v>
      </c>
      <c r="P95" s="13">
        <v>0</v>
      </c>
      <c r="Q95" s="38">
        <v>0</v>
      </c>
      <c r="R95" s="38">
        <v>0</v>
      </c>
      <c r="S95" s="38">
        <v>0</v>
      </c>
      <c r="T95" s="38">
        <v>0</v>
      </c>
      <c r="U95" s="14">
        <v>0</v>
      </c>
      <c r="V95" s="13">
        <v>0</v>
      </c>
      <c r="W95" s="38">
        <v>0</v>
      </c>
      <c r="X95" s="38">
        <v>0</v>
      </c>
      <c r="Y95" s="38">
        <v>0</v>
      </c>
      <c r="Z95" s="38">
        <v>0</v>
      </c>
      <c r="AA95" s="38"/>
      <c r="AB95" s="38"/>
      <c r="AC95" s="38"/>
      <c r="AD95" s="38"/>
      <c r="AE95" s="38"/>
      <c r="AF95" s="38"/>
      <c r="AG95" s="38"/>
    </row>
    <row r="96" spans="1:33" x14ac:dyDescent="0.2">
      <c r="J96" s="12"/>
    </row>
    <row r="97" spans="1:33" x14ac:dyDescent="0.2">
      <c r="A97" s="9" t="s">
        <v>207</v>
      </c>
      <c r="J97" s="12"/>
    </row>
    <row r="98" spans="1:33" x14ac:dyDescent="0.2">
      <c r="A98" s="9" t="s">
        <v>208</v>
      </c>
      <c r="B98" t="s">
        <v>209</v>
      </c>
      <c r="C98" s="10" t="s">
        <v>210</v>
      </c>
      <c r="D98" t="s">
        <v>210</v>
      </c>
      <c r="E98" s="34" t="s">
        <v>210</v>
      </c>
      <c r="F98" s="34" t="s">
        <v>210</v>
      </c>
      <c r="G98" s="34" t="s">
        <v>210</v>
      </c>
      <c r="H98" s="34" t="s">
        <v>210</v>
      </c>
      <c r="I98" s="11" t="s">
        <v>210</v>
      </c>
      <c r="J98" s="12" t="s">
        <v>210</v>
      </c>
      <c r="K98" s="35" t="s">
        <v>210</v>
      </c>
      <c r="L98" s="35" t="s">
        <v>210</v>
      </c>
      <c r="M98" s="35" t="s">
        <v>210</v>
      </c>
      <c r="N98" s="35" t="s">
        <v>210</v>
      </c>
      <c r="O98" s="10">
        <v>0</v>
      </c>
      <c r="P98">
        <v>0</v>
      </c>
      <c r="Q98" s="34">
        <v>0</v>
      </c>
      <c r="R98" s="34">
        <v>0</v>
      </c>
      <c r="S98" s="34">
        <v>0</v>
      </c>
      <c r="T98" s="34">
        <v>0</v>
      </c>
      <c r="U98" s="10">
        <v>0</v>
      </c>
      <c r="V98">
        <v>0</v>
      </c>
      <c r="W98" s="34">
        <v>0</v>
      </c>
      <c r="X98" s="34">
        <v>0</v>
      </c>
      <c r="Y98" s="34">
        <v>0</v>
      </c>
      <c r="Z98" s="34">
        <v>0</v>
      </c>
    </row>
    <row r="99" spans="1:33" x14ac:dyDescent="0.2">
      <c r="J99" s="12"/>
    </row>
    <row r="100" spans="1:33" x14ac:dyDescent="0.2">
      <c r="A100" s="9" t="s">
        <v>211</v>
      </c>
      <c r="J100" s="12"/>
    </row>
    <row r="101" spans="1:33" x14ac:dyDescent="0.2">
      <c r="A101" s="9" t="s">
        <v>212</v>
      </c>
      <c r="J101" s="12"/>
    </row>
    <row r="102" spans="1:33" x14ac:dyDescent="0.2">
      <c r="A102" s="9" t="s">
        <v>213</v>
      </c>
      <c r="J102" s="12"/>
    </row>
    <row r="103" spans="1:33" x14ac:dyDescent="0.2">
      <c r="A103" s="9" t="s">
        <v>214</v>
      </c>
      <c r="B103" t="s">
        <v>215</v>
      </c>
      <c r="C103" s="10" t="s">
        <v>216</v>
      </c>
      <c r="D103" t="s">
        <v>216</v>
      </c>
      <c r="E103" s="34" t="s">
        <v>216</v>
      </c>
      <c r="F103" s="34" t="s">
        <v>216</v>
      </c>
      <c r="G103" s="34" t="s">
        <v>216</v>
      </c>
      <c r="H103" s="34" t="s">
        <v>216</v>
      </c>
      <c r="I103" s="11" t="s">
        <v>217</v>
      </c>
      <c r="J103" s="12" t="s">
        <v>217</v>
      </c>
      <c r="K103" s="35" t="s">
        <v>217</v>
      </c>
      <c r="L103" s="35" t="s">
        <v>217</v>
      </c>
      <c r="M103" s="35" t="s">
        <v>217</v>
      </c>
      <c r="N103" s="35" t="s">
        <v>217</v>
      </c>
      <c r="O103" s="10" t="s">
        <v>216</v>
      </c>
      <c r="P103" t="s">
        <v>216</v>
      </c>
      <c r="Q103" s="34" t="s">
        <v>216</v>
      </c>
      <c r="R103" s="34" t="s">
        <v>216</v>
      </c>
      <c r="S103" s="34" t="s">
        <v>216</v>
      </c>
      <c r="T103" s="34" t="s">
        <v>216</v>
      </c>
      <c r="U103" s="10" t="s">
        <v>216</v>
      </c>
      <c r="V103" t="s">
        <v>216</v>
      </c>
      <c r="W103" s="34" t="s">
        <v>216</v>
      </c>
      <c r="X103" s="34" t="s">
        <v>216</v>
      </c>
      <c r="Y103" s="34" t="s">
        <v>216</v>
      </c>
      <c r="Z103" s="34" t="s">
        <v>216</v>
      </c>
    </row>
    <row r="104" spans="1:33" x14ac:dyDescent="0.2">
      <c r="J104" s="12"/>
    </row>
    <row r="105" spans="1:33" x14ac:dyDescent="0.2">
      <c r="A105" s="9" t="s">
        <v>218</v>
      </c>
      <c r="J105" s="12"/>
    </row>
    <row r="106" spans="1:33" x14ac:dyDescent="0.2">
      <c r="A106" s="9" t="s">
        <v>219</v>
      </c>
      <c r="J106" s="12"/>
    </row>
    <row r="107" spans="1:33" x14ac:dyDescent="0.2">
      <c r="A107" s="9" t="s">
        <v>220</v>
      </c>
      <c r="J107" s="12"/>
    </row>
    <row r="108" spans="1:33" x14ac:dyDescent="0.2">
      <c r="A108" s="9" t="s">
        <v>221</v>
      </c>
      <c r="C108" s="10" t="s">
        <v>222</v>
      </c>
      <c r="D108" t="s">
        <v>222</v>
      </c>
      <c r="E108" s="34" t="s">
        <v>222</v>
      </c>
      <c r="F108" s="34" t="s">
        <v>222</v>
      </c>
      <c r="G108" s="34" t="s">
        <v>222</v>
      </c>
      <c r="H108" s="34" t="s">
        <v>222</v>
      </c>
      <c r="I108" s="11" t="s">
        <v>222</v>
      </c>
      <c r="J108" s="12" t="s">
        <v>222</v>
      </c>
      <c r="K108" s="35" t="s">
        <v>222</v>
      </c>
      <c r="L108" s="35" t="s">
        <v>222</v>
      </c>
      <c r="M108" s="35" t="s">
        <v>222</v>
      </c>
      <c r="N108" s="35" t="s">
        <v>222</v>
      </c>
      <c r="O108" s="14" t="s">
        <v>222</v>
      </c>
      <c r="P108" s="13" t="s">
        <v>222</v>
      </c>
      <c r="Q108" s="38" t="s">
        <v>222</v>
      </c>
      <c r="R108" s="38" t="s">
        <v>222</v>
      </c>
      <c r="S108" s="38" t="s">
        <v>222</v>
      </c>
      <c r="T108" s="38" t="s">
        <v>222</v>
      </c>
      <c r="U108" s="14" t="s">
        <v>222</v>
      </c>
      <c r="V108" s="13" t="s">
        <v>222</v>
      </c>
      <c r="W108" s="38" t="s">
        <v>222</v>
      </c>
      <c r="X108" s="38" t="s">
        <v>222</v>
      </c>
      <c r="Y108" s="38" t="s">
        <v>222</v>
      </c>
      <c r="Z108" s="38" t="s">
        <v>222</v>
      </c>
      <c r="AA108" s="38"/>
      <c r="AB108" s="38"/>
      <c r="AC108" s="38"/>
      <c r="AD108" s="38"/>
      <c r="AE108" s="38"/>
      <c r="AF108" s="38"/>
      <c r="AG108" s="38"/>
    </row>
    <row r="109" spans="1:33" x14ac:dyDescent="0.2">
      <c r="A109" s="9" t="s">
        <v>223</v>
      </c>
      <c r="C109" s="10">
        <v>1</v>
      </c>
      <c r="D109" s="20">
        <v>0.86</v>
      </c>
      <c r="E109" s="34">
        <v>1</v>
      </c>
      <c r="F109" s="34">
        <v>1</v>
      </c>
      <c r="G109" s="34">
        <v>1</v>
      </c>
      <c r="H109" s="34">
        <v>1</v>
      </c>
      <c r="I109" s="11">
        <v>1</v>
      </c>
      <c r="J109" s="18">
        <v>0.86</v>
      </c>
      <c r="K109" s="35">
        <v>1</v>
      </c>
      <c r="L109" s="35">
        <v>1</v>
      </c>
      <c r="M109" s="35">
        <v>1</v>
      </c>
      <c r="N109" s="35">
        <v>1</v>
      </c>
      <c r="O109" s="14">
        <v>1</v>
      </c>
      <c r="P109" s="19">
        <v>0.86</v>
      </c>
      <c r="Q109" s="38">
        <v>1</v>
      </c>
      <c r="R109" s="38">
        <v>1</v>
      </c>
      <c r="S109" s="38">
        <v>1</v>
      </c>
      <c r="T109" s="38">
        <v>1</v>
      </c>
      <c r="U109" s="10">
        <v>1</v>
      </c>
      <c r="V109" s="20">
        <v>0.86</v>
      </c>
      <c r="W109" s="34">
        <v>1</v>
      </c>
      <c r="X109" s="34">
        <v>1</v>
      </c>
      <c r="Y109" s="34">
        <v>1</v>
      </c>
      <c r="Z109" s="34">
        <v>1</v>
      </c>
    </row>
    <row r="110" spans="1:33" x14ac:dyDescent="0.2">
      <c r="J110" s="12"/>
    </row>
    <row r="111" spans="1:33" x14ac:dyDescent="0.2">
      <c r="A111" s="9" t="s">
        <v>224</v>
      </c>
      <c r="J111" s="12"/>
    </row>
    <row r="112" spans="1:33" x14ac:dyDescent="0.2">
      <c r="A112" s="9" t="s">
        <v>219</v>
      </c>
      <c r="J112" s="12"/>
    </row>
    <row r="113" spans="1:28" x14ac:dyDescent="0.2">
      <c r="A113" s="9" t="s">
        <v>225</v>
      </c>
      <c r="J113" s="12"/>
    </row>
    <row r="114" spans="1:28" x14ac:dyDescent="0.2">
      <c r="A114" s="9" t="s">
        <v>226</v>
      </c>
      <c r="J114" s="12"/>
    </row>
    <row r="115" spans="1:28" x14ac:dyDescent="0.2">
      <c r="A115" s="9" t="s">
        <v>227</v>
      </c>
      <c r="B115" t="s">
        <v>228</v>
      </c>
      <c r="C115" s="10" t="s">
        <v>229</v>
      </c>
      <c r="D115" s="20">
        <v>0</v>
      </c>
      <c r="E115" s="34" t="s">
        <v>229</v>
      </c>
      <c r="F115" s="34" t="s">
        <v>229</v>
      </c>
      <c r="G115" s="34" t="s">
        <v>229</v>
      </c>
      <c r="H115" s="34" t="s">
        <v>229</v>
      </c>
      <c r="I115" s="11" t="s">
        <v>229</v>
      </c>
      <c r="J115" s="18">
        <v>0</v>
      </c>
      <c r="K115" s="35" t="s">
        <v>229</v>
      </c>
      <c r="L115" s="35" t="s">
        <v>229</v>
      </c>
      <c r="M115" s="35" t="s">
        <v>229</v>
      </c>
      <c r="N115" s="35" t="s">
        <v>229</v>
      </c>
      <c r="O115" s="10" t="s">
        <v>229</v>
      </c>
      <c r="P115" s="19">
        <v>0</v>
      </c>
      <c r="Q115" s="34" t="s">
        <v>229</v>
      </c>
      <c r="R115" s="34" t="s">
        <v>229</v>
      </c>
      <c r="S115" s="34" t="s">
        <v>229</v>
      </c>
      <c r="T115" s="34" t="s">
        <v>229</v>
      </c>
      <c r="U115" s="10" t="s">
        <v>229</v>
      </c>
      <c r="V115" s="20">
        <v>0</v>
      </c>
      <c r="W115" s="34" t="s">
        <v>229</v>
      </c>
      <c r="X115" s="34" t="s">
        <v>229</v>
      </c>
      <c r="Y115" s="34" t="s">
        <v>229</v>
      </c>
      <c r="Z115" s="34" t="s">
        <v>229</v>
      </c>
    </row>
    <row r="116" spans="1:28" x14ac:dyDescent="0.2">
      <c r="J116" s="12"/>
    </row>
    <row r="117" spans="1:28" x14ac:dyDescent="0.2">
      <c r="A117" s="9" t="s">
        <v>230</v>
      </c>
      <c r="J117" s="12"/>
    </row>
    <row r="118" spans="1:28" x14ac:dyDescent="0.2">
      <c r="A118" s="9" t="s">
        <v>231</v>
      </c>
      <c r="J118" s="12"/>
    </row>
    <row r="119" spans="1:28" x14ac:dyDescent="0.2">
      <c r="A119" s="9" t="s">
        <v>232</v>
      </c>
      <c r="C119" s="10">
        <v>0</v>
      </c>
      <c r="D119">
        <v>0</v>
      </c>
      <c r="E119" s="34">
        <v>0</v>
      </c>
      <c r="F119" s="34">
        <v>0</v>
      </c>
      <c r="G119" s="34">
        <v>0</v>
      </c>
      <c r="H119" s="34">
        <v>0</v>
      </c>
      <c r="I119" s="11">
        <v>0</v>
      </c>
      <c r="J119" s="12">
        <v>0</v>
      </c>
      <c r="K119" s="35">
        <v>0</v>
      </c>
      <c r="L119" s="35">
        <v>0</v>
      </c>
      <c r="M119" s="35">
        <v>0</v>
      </c>
      <c r="N119" s="35">
        <v>0</v>
      </c>
      <c r="O119" s="14">
        <v>0</v>
      </c>
      <c r="P119" s="13">
        <v>0</v>
      </c>
      <c r="Q119" s="38">
        <v>0</v>
      </c>
      <c r="R119" s="38">
        <v>0</v>
      </c>
      <c r="S119" s="38">
        <v>0</v>
      </c>
      <c r="T119" s="38">
        <v>0</v>
      </c>
      <c r="U119" s="10">
        <v>0</v>
      </c>
      <c r="V119" s="13">
        <v>0</v>
      </c>
      <c r="W119" s="34">
        <v>0</v>
      </c>
      <c r="X119" s="34">
        <v>0</v>
      </c>
      <c r="Y119" s="34">
        <v>0</v>
      </c>
      <c r="Z119" s="34">
        <v>0</v>
      </c>
      <c r="AA119" s="38"/>
      <c r="AB119" s="3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0AE0-AD8D-5442-982E-5CD5A6056548}">
  <dimension ref="A1:CN119"/>
  <sheetViews>
    <sheetView tabSelected="1" zoomScale="75" zoomScaleNormal="63" workbookViewId="0">
      <selection activeCell="CJ6" sqref="CJ6:CN16"/>
    </sheetView>
  </sheetViews>
  <sheetFormatPr baseColWidth="10" defaultColWidth="8.83203125" defaultRowHeight="16" x14ac:dyDescent="0.2"/>
  <cols>
    <col min="1" max="1" width="29.83203125" style="9" customWidth="1"/>
    <col min="2" max="2" width="27.33203125" customWidth="1"/>
    <col min="3" max="3" width="52.33203125" style="10" customWidth="1"/>
    <col min="4" max="4" width="43.1640625" style="16" customWidth="1"/>
    <col min="5" max="5" width="19.1640625" customWidth="1"/>
    <col min="6" max="6" width="17.5" customWidth="1"/>
    <col min="7" max="7" width="18" customWidth="1"/>
    <col min="8" max="8" width="18.5" customWidth="1"/>
    <col min="9" max="9" width="18" customWidth="1"/>
    <col min="10" max="10" width="19.6640625" customWidth="1"/>
    <col min="11" max="11" width="21.1640625" customWidth="1"/>
    <col min="12" max="12" width="20" customWidth="1"/>
    <col min="13" max="13" width="19.6640625" customWidth="1"/>
    <col min="14" max="14" width="20.5" customWidth="1"/>
    <col min="15" max="15" width="21.1640625" customWidth="1"/>
    <col min="16" max="16" width="18" customWidth="1"/>
    <col min="17" max="17" width="24" customWidth="1"/>
    <col min="18" max="18" width="28.6640625" customWidth="1"/>
    <col min="19" max="19" width="30.33203125" customWidth="1"/>
    <col min="20" max="20" width="28.5" customWidth="1"/>
    <col min="21" max="22" width="48.1640625" customWidth="1"/>
    <col min="23" max="23" width="37.5" customWidth="1"/>
    <col min="24" max="24" width="28.6640625" customWidth="1"/>
    <col min="25" max="25" width="30.33203125" customWidth="1"/>
    <col min="26" max="26" width="28.5" customWidth="1"/>
    <col min="27" max="28" width="48.1640625" customWidth="1"/>
    <col min="29" max="29" width="42.1640625" style="11" customWidth="1"/>
    <col min="30" max="30" width="34.33203125" customWidth="1"/>
    <col min="31" max="31" width="22" style="11" customWidth="1"/>
    <col min="32" max="32" width="21.6640625" style="11" customWidth="1"/>
    <col min="33" max="33" width="24.1640625" style="11" customWidth="1"/>
    <col min="34" max="34" width="26.5" style="11" customWidth="1"/>
    <col min="35" max="35" width="27.83203125" style="11" customWidth="1"/>
    <col min="36" max="36" width="29.33203125" style="11" customWidth="1"/>
    <col min="37" max="54" width="42.1640625" style="11" customWidth="1"/>
    <col min="55" max="55" width="43.1640625" bestFit="1" customWidth="1"/>
    <col min="56" max="56" width="36.1640625" bestFit="1" customWidth="1"/>
    <col min="57" max="57" width="22" customWidth="1"/>
    <col min="58" max="58" width="20.5" customWidth="1"/>
    <col min="59" max="59" width="17" customWidth="1"/>
    <col min="60" max="60" width="20.1640625" customWidth="1"/>
    <col min="61" max="61" width="18.33203125" customWidth="1"/>
    <col min="62" max="62" width="25.33203125" customWidth="1"/>
    <col min="63" max="79" width="43.1640625" bestFit="1" customWidth="1"/>
    <col min="80" max="80" width="47.33203125" bestFit="1" customWidth="1"/>
    <col min="81" max="82" width="45.1640625" style="34" bestFit="1" customWidth="1"/>
    <col min="83" max="88" width="42.1640625" style="34" bestFit="1" customWidth="1"/>
    <col min="89" max="89" width="20.1640625" style="34" customWidth="1"/>
    <col min="90" max="90" width="14.1640625" style="34" customWidth="1"/>
    <col min="91" max="91" width="13.1640625" style="34" customWidth="1"/>
    <col min="92" max="92" width="8.83203125" style="34"/>
  </cols>
  <sheetData>
    <row r="1" spans="1:92" s="2" customFormat="1" ht="28.5" customHeight="1" x14ac:dyDescent="0.2">
      <c r="A1" s="1" t="s">
        <v>0</v>
      </c>
      <c r="B1" s="2" t="s">
        <v>1</v>
      </c>
      <c r="C1" s="3" t="s">
        <v>2</v>
      </c>
      <c r="D1" s="4" t="s">
        <v>3</v>
      </c>
      <c r="E1" s="3" t="s">
        <v>261</v>
      </c>
      <c r="F1" s="3" t="s">
        <v>262</v>
      </c>
      <c r="G1" s="3" t="s">
        <v>263</v>
      </c>
      <c r="H1" s="3" t="s">
        <v>264</v>
      </c>
      <c r="I1" s="3" t="s">
        <v>265</v>
      </c>
      <c r="J1" s="3" t="s">
        <v>266</v>
      </c>
      <c r="K1" s="3" t="s">
        <v>290</v>
      </c>
      <c r="L1" s="3" t="s">
        <v>291</v>
      </c>
      <c r="M1" s="3" t="s">
        <v>292</v>
      </c>
      <c r="N1" s="3" t="s">
        <v>293</v>
      </c>
      <c r="O1" s="3" t="s">
        <v>294</v>
      </c>
      <c r="P1" s="3" t="s">
        <v>295</v>
      </c>
      <c r="Q1" s="3" t="s">
        <v>296</v>
      </c>
      <c r="R1" s="3" t="s">
        <v>297</v>
      </c>
      <c r="S1" s="3" t="s">
        <v>298</v>
      </c>
      <c r="T1" s="3" t="s">
        <v>299</v>
      </c>
      <c r="U1" s="3" t="s">
        <v>300</v>
      </c>
      <c r="V1" s="3" t="s">
        <v>301</v>
      </c>
      <c r="W1" s="3" t="s">
        <v>302</v>
      </c>
      <c r="X1" s="3" t="s">
        <v>303</v>
      </c>
      <c r="Y1" s="3" t="s">
        <v>304</v>
      </c>
      <c r="Z1" s="3" t="s">
        <v>305</v>
      </c>
      <c r="AA1" s="3" t="s">
        <v>306</v>
      </c>
      <c r="AB1" s="3" t="s">
        <v>307</v>
      </c>
      <c r="AC1" s="5" t="s">
        <v>4</v>
      </c>
      <c r="AD1" s="4" t="s">
        <v>5</v>
      </c>
      <c r="AE1" s="3" t="s">
        <v>332</v>
      </c>
      <c r="AF1" s="3" t="s">
        <v>333</v>
      </c>
      <c r="AG1" s="3" t="s">
        <v>334</v>
      </c>
      <c r="AH1" s="3" t="s">
        <v>335</v>
      </c>
      <c r="AI1" s="3" t="s">
        <v>336</v>
      </c>
      <c r="AJ1" s="3" t="s">
        <v>337</v>
      </c>
      <c r="AK1" s="3" t="s">
        <v>338</v>
      </c>
      <c r="AL1" s="3" t="s">
        <v>339</v>
      </c>
      <c r="AM1" s="3" t="s">
        <v>340</v>
      </c>
      <c r="AN1" s="3" t="s">
        <v>341</v>
      </c>
      <c r="AO1" s="3" t="s">
        <v>342</v>
      </c>
      <c r="AP1" s="3" t="s">
        <v>343</v>
      </c>
      <c r="AQ1" s="3" t="s">
        <v>344</v>
      </c>
      <c r="AR1" s="3" t="s">
        <v>345</v>
      </c>
      <c r="AS1" s="3" t="s">
        <v>346</v>
      </c>
      <c r="AT1" s="3" t="s">
        <v>347</v>
      </c>
      <c r="AU1" s="3" t="s">
        <v>348</v>
      </c>
      <c r="AV1" s="3" t="s">
        <v>349</v>
      </c>
      <c r="AW1" s="3" t="s">
        <v>350</v>
      </c>
      <c r="AX1" s="3" t="s">
        <v>351</v>
      </c>
      <c r="AY1" s="3" t="s">
        <v>352</v>
      </c>
      <c r="AZ1" s="3" t="s">
        <v>353</v>
      </c>
      <c r="BA1" s="3" t="s">
        <v>354</v>
      </c>
      <c r="BB1" s="3" t="s">
        <v>355</v>
      </c>
      <c r="BC1" s="2" t="s">
        <v>6</v>
      </c>
      <c r="BD1" s="4" t="s">
        <v>7</v>
      </c>
      <c r="BE1" s="3" t="s">
        <v>425</v>
      </c>
      <c r="BF1" s="3" t="s">
        <v>426</v>
      </c>
      <c r="BG1" s="3" t="s">
        <v>427</v>
      </c>
      <c r="BH1" s="3" t="s">
        <v>428</v>
      </c>
      <c r="BI1" s="3" t="s">
        <v>429</v>
      </c>
      <c r="BJ1" s="3" t="s">
        <v>430</v>
      </c>
      <c r="BK1" s="3" t="s">
        <v>431</v>
      </c>
      <c r="BL1" s="3" t="s">
        <v>432</v>
      </c>
      <c r="BM1" s="3" t="s">
        <v>433</v>
      </c>
      <c r="BN1" s="3" t="s">
        <v>434</v>
      </c>
      <c r="BO1" s="3" t="s">
        <v>435</v>
      </c>
      <c r="BP1" s="3" t="s">
        <v>436</v>
      </c>
      <c r="BQ1" s="3" t="s">
        <v>437</v>
      </c>
      <c r="BR1" s="3" t="s">
        <v>438</v>
      </c>
      <c r="BS1" s="3" t="s">
        <v>439</v>
      </c>
      <c r="BT1" s="3" t="s">
        <v>440</v>
      </c>
      <c r="BU1" s="3" t="s">
        <v>441</v>
      </c>
      <c r="BV1" s="3" t="s">
        <v>442</v>
      </c>
      <c r="BW1" s="3" t="s">
        <v>443</v>
      </c>
      <c r="BX1" s="3" t="s">
        <v>444</v>
      </c>
      <c r="BY1" s="3" t="s">
        <v>445</v>
      </c>
      <c r="BZ1" s="3" t="s">
        <v>446</v>
      </c>
      <c r="CA1" s="3" t="s">
        <v>447</v>
      </c>
      <c r="CB1" s="3" t="s">
        <v>448</v>
      </c>
      <c r="CC1" s="37"/>
      <c r="CD1" s="37"/>
      <c r="CE1" s="32"/>
      <c r="CF1" s="32"/>
      <c r="CG1" s="37"/>
      <c r="CH1" s="37"/>
      <c r="CI1" s="37"/>
      <c r="CJ1" s="32"/>
      <c r="CK1" s="32"/>
      <c r="CL1" s="32"/>
      <c r="CM1" s="37"/>
      <c r="CN1" s="37"/>
    </row>
    <row r="2" spans="1:92" s="7" customFormat="1" ht="18.75" customHeight="1" x14ac:dyDescent="0.2">
      <c r="A2" s="6" t="s">
        <v>10</v>
      </c>
      <c r="C2" s="8">
        <v>12</v>
      </c>
      <c r="D2" s="7">
        <v>12</v>
      </c>
      <c r="E2" s="7">
        <v>12</v>
      </c>
      <c r="F2" s="7">
        <v>12</v>
      </c>
      <c r="G2" s="7">
        <v>12</v>
      </c>
      <c r="H2" s="7">
        <v>12</v>
      </c>
      <c r="I2" s="7">
        <v>12</v>
      </c>
      <c r="J2" s="7">
        <v>12</v>
      </c>
      <c r="K2" s="7">
        <v>12</v>
      </c>
      <c r="L2" s="7">
        <v>12</v>
      </c>
      <c r="M2" s="7">
        <v>12</v>
      </c>
      <c r="N2" s="7">
        <v>12</v>
      </c>
      <c r="O2" s="7">
        <v>12</v>
      </c>
      <c r="P2" s="7">
        <v>12</v>
      </c>
      <c r="Q2" s="7">
        <v>12</v>
      </c>
      <c r="R2" s="7">
        <v>12</v>
      </c>
      <c r="S2" s="7">
        <v>12</v>
      </c>
      <c r="T2" s="7">
        <v>12</v>
      </c>
      <c r="U2" s="7">
        <v>12</v>
      </c>
      <c r="V2" s="7">
        <v>12</v>
      </c>
      <c r="W2" s="7">
        <v>12</v>
      </c>
      <c r="X2" s="7">
        <v>12</v>
      </c>
      <c r="Y2" s="7">
        <v>12</v>
      </c>
      <c r="Z2" s="7">
        <v>12</v>
      </c>
      <c r="AA2" s="7">
        <v>12</v>
      </c>
      <c r="AB2" s="7">
        <v>12</v>
      </c>
      <c r="AC2" s="8">
        <v>12</v>
      </c>
      <c r="AD2" s="7">
        <v>12</v>
      </c>
      <c r="AE2" s="8">
        <v>12</v>
      </c>
      <c r="AF2" s="8">
        <v>12</v>
      </c>
      <c r="AG2" s="8">
        <v>12</v>
      </c>
      <c r="AH2" s="8">
        <v>12</v>
      </c>
      <c r="AI2" s="8">
        <v>12</v>
      </c>
      <c r="AJ2" s="8">
        <v>12</v>
      </c>
      <c r="AK2" s="8">
        <v>12</v>
      </c>
      <c r="AL2" s="8">
        <v>12</v>
      </c>
      <c r="AM2" s="8">
        <v>12</v>
      </c>
      <c r="AN2" s="8">
        <v>12</v>
      </c>
      <c r="AO2" s="8">
        <v>12</v>
      </c>
      <c r="AP2" s="8">
        <v>12</v>
      </c>
      <c r="AQ2" s="8">
        <v>12</v>
      </c>
      <c r="AR2" s="8">
        <v>12</v>
      </c>
      <c r="AS2" s="8">
        <v>12</v>
      </c>
      <c r="AT2" s="8">
        <v>12</v>
      </c>
      <c r="AU2" s="8">
        <v>12</v>
      </c>
      <c r="AV2" s="8">
        <v>12</v>
      </c>
      <c r="AW2" s="8">
        <v>12</v>
      </c>
      <c r="AX2" s="8">
        <v>12</v>
      </c>
      <c r="AY2" s="8">
        <v>12</v>
      </c>
      <c r="AZ2" s="8">
        <v>12</v>
      </c>
      <c r="BA2" s="8">
        <v>12</v>
      </c>
      <c r="BB2" s="8">
        <v>12</v>
      </c>
      <c r="BC2" s="7">
        <v>12</v>
      </c>
      <c r="BD2" s="7">
        <v>12</v>
      </c>
      <c r="BE2" s="7">
        <v>12</v>
      </c>
      <c r="BF2" s="7">
        <v>12</v>
      </c>
      <c r="BG2" s="7">
        <v>12</v>
      </c>
      <c r="BH2" s="7">
        <v>12</v>
      </c>
      <c r="BI2" s="7">
        <v>12</v>
      </c>
      <c r="BJ2" s="7">
        <v>12</v>
      </c>
      <c r="BK2" s="7">
        <v>12</v>
      </c>
      <c r="BL2" s="7">
        <v>12</v>
      </c>
      <c r="BM2" s="7">
        <v>12</v>
      </c>
      <c r="BN2" s="7">
        <v>12</v>
      </c>
      <c r="BO2" s="7">
        <v>12</v>
      </c>
      <c r="BP2" s="7">
        <v>12</v>
      </c>
      <c r="BQ2" s="7">
        <v>12</v>
      </c>
      <c r="BR2" s="7">
        <v>12</v>
      </c>
      <c r="BS2" s="7">
        <v>12</v>
      </c>
      <c r="BT2" s="7">
        <v>12</v>
      </c>
      <c r="BU2" s="7">
        <v>12</v>
      </c>
      <c r="BV2" s="7">
        <v>12</v>
      </c>
      <c r="BW2" s="7">
        <v>12</v>
      </c>
      <c r="BX2" s="7">
        <v>12</v>
      </c>
      <c r="BY2" s="7">
        <v>12</v>
      </c>
      <c r="BZ2" s="7">
        <v>12</v>
      </c>
      <c r="CA2" s="7">
        <v>12</v>
      </c>
      <c r="CB2" s="7">
        <v>12</v>
      </c>
      <c r="CC2" s="33"/>
      <c r="CD2" s="33"/>
      <c r="CE2" s="33"/>
      <c r="CF2" s="33"/>
      <c r="CG2" s="33"/>
      <c r="CH2" s="33"/>
      <c r="CI2" s="33"/>
      <c r="CJ2" s="33"/>
      <c r="CK2" s="33"/>
      <c r="CL2" s="33"/>
      <c r="CM2" s="33"/>
      <c r="CN2" s="33"/>
    </row>
    <row r="3" spans="1:92" x14ac:dyDescent="0.2">
      <c r="A3" s="9" t="s">
        <v>11</v>
      </c>
      <c r="D3"/>
    </row>
    <row r="4" spans="1:92" x14ac:dyDescent="0.2">
      <c r="A4" s="9" t="s">
        <v>12</v>
      </c>
      <c r="B4" t="s">
        <v>13</v>
      </c>
      <c r="C4" s="10">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s="14">
        <v>2803178</v>
      </c>
      <c r="AD4" s="13">
        <v>2803178</v>
      </c>
      <c r="AE4" s="14">
        <v>2803178</v>
      </c>
      <c r="AF4" s="14">
        <v>2803178</v>
      </c>
      <c r="AG4" s="14">
        <v>2803178</v>
      </c>
      <c r="AH4" s="14">
        <v>2803178</v>
      </c>
      <c r="AI4" s="14">
        <v>2803178</v>
      </c>
      <c r="AJ4" s="14">
        <v>2803178</v>
      </c>
      <c r="AK4" s="14">
        <v>2803178</v>
      </c>
      <c r="AL4" s="14">
        <v>2803178</v>
      </c>
      <c r="AM4" s="14">
        <v>2803178</v>
      </c>
      <c r="AN4" s="14">
        <v>2803178</v>
      </c>
      <c r="AO4" s="14">
        <v>2803178</v>
      </c>
      <c r="AP4" s="14">
        <v>2803178</v>
      </c>
      <c r="AQ4" s="14">
        <v>2803178</v>
      </c>
      <c r="AR4" s="14">
        <v>2803178</v>
      </c>
      <c r="AS4" s="14">
        <v>2803178</v>
      </c>
      <c r="AT4" s="14">
        <v>2803178</v>
      </c>
      <c r="AU4" s="14">
        <v>2803178</v>
      </c>
      <c r="AV4" s="14">
        <v>2803178</v>
      </c>
      <c r="AW4" s="14">
        <v>2803178</v>
      </c>
      <c r="AX4" s="14">
        <v>2803178</v>
      </c>
      <c r="AY4" s="14">
        <v>2803178</v>
      </c>
      <c r="AZ4" s="14">
        <v>2803178</v>
      </c>
      <c r="BA4" s="14">
        <v>2803178</v>
      </c>
      <c r="BB4" s="14">
        <v>2803178</v>
      </c>
      <c r="BC4">
        <v>1805806</v>
      </c>
      <c r="BD4">
        <v>1805806</v>
      </c>
      <c r="BE4">
        <v>1805806</v>
      </c>
      <c r="BF4">
        <v>1805806</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row>
    <row r="5" spans="1:92" x14ac:dyDescent="0.2">
      <c r="A5" s="9" t="s">
        <v>14</v>
      </c>
      <c r="B5" t="s">
        <v>15</v>
      </c>
      <c r="C5" s="10">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s="14">
        <v>2586971</v>
      </c>
      <c r="AD5" s="13">
        <v>2586971</v>
      </c>
      <c r="AE5" s="14">
        <v>2586971</v>
      </c>
      <c r="AF5" s="14">
        <v>2586971</v>
      </c>
      <c r="AG5" s="14">
        <v>2586971</v>
      </c>
      <c r="AH5" s="14">
        <v>2586971</v>
      </c>
      <c r="AI5" s="14">
        <v>2586971</v>
      </c>
      <c r="AJ5" s="14">
        <v>2586971</v>
      </c>
      <c r="AK5" s="14">
        <v>2586971</v>
      </c>
      <c r="AL5" s="14">
        <v>2586971</v>
      </c>
      <c r="AM5" s="14">
        <v>2586971</v>
      </c>
      <c r="AN5" s="14">
        <v>2586971</v>
      </c>
      <c r="AO5" s="14">
        <v>2586971</v>
      </c>
      <c r="AP5" s="14">
        <v>2586971</v>
      </c>
      <c r="AQ5" s="14">
        <v>2586971</v>
      </c>
      <c r="AR5" s="14">
        <v>2586971</v>
      </c>
      <c r="AS5" s="14">
        <v>2586971</v>
      </c>
      <c r="AT5" s="14">
        <v>2586971</v>
      </c>
      <c r="AU5" s="14">
        <v>2586971</v>
      </c>
      <c r="AV5" s="14">
        <v>2586971</v>
      </c>
      <c r="AW5" s="14">
        <v>2586971</v>
      </c>
      <c r="AX5" s="14">
        <v>2586971</v>
      </c>
      <c r="AY5" s="14">
        <v>2586971</v>
      </c>
      <c r="AZ5" s="14">
        <v>2586971</v>
      </c>
      <c r="BA5" s="14">
        <v>2586971</v>
      </c>
      <c r="BB5" s="14">
        <v>2586971</v>
      </c>
      <c r="BC5">
        <v>1212609</v>
      </c>
      <c r="BD5">
        <v>1212609</v>
      </c>
      <c r="BE5">
        <v>1212609</v>
      </c>
      <c r="BF5">
        <v>1212609</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row>
    <row r="6" spans="1:92" x14ac:dyDescent="0.2">
      <c r="A6" s="9" t="s">
        <v>16</v>
      </c>
      <c r="B6" t="s">
        <v>17</v>
      </c>
      <c r="C6" s="10">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s="14">
        <v>1508363</v>
      </c>
      <c r="AD6" s="13">
        <v>1508363</v>
      </c>
      <c r="AE6" s="14">
        <v>1508363</v>
      </c>
      <c r="AF6" s="14">
        <v>1508363</v>
      </c>
      <c r="AG6" s="14">
        <v>1508363</v>
      </c>
      <c r="AH6" s="14">
        <v>1508363</v>
      </c>
      <c r="AI6" s="14">
        <v>1508363</v>
      </c>
      <c r="AJ6" s="14">
        <v>1508363</v>
      </c>
      <c r="AK6" s="14">
        <v>1508363</v>
      </c>
      <c r="AL6" s="14">
        <v>1508363</v>
      </c>
      <c r="AM6" s="14">
        <v>1508363</v>
      </c>
      <c r="AN6" s="14">
        <v>1508363</v>
      </c>
      <c r="AO6" s="14">
        <v>1508363</v>
      </c>
      <c r="AP6" s="14">
        <v>1508363</v>
      </c>
      <c r="AQ6" s="14">
        <v>1508363</v>
      </c>
      <c r="AR6" s="14">
        <v>1508363</v>
      </c>
      <c r="AS6" s="14">
        <v>1508363</v>
      </c>
      <c r="AT6" s="14">
        <v>1508363</v>
      </c>
      <c r="AU6" s="14">
        <v>1508363</v>
      </c>
      <c r="AV6" s="14">
        <v>1508363</v>
      </c>
      <c r="AW6" s="14">
        <v>1508363</v>
      </c>
      <c r="AX6" s="14">
        <v>1508363</v>
      </c>
      <c r="AY6" s="14">
        <v>1508363</v>
      </c>
      <c r="AZ6" s="14">
        <v>1508363</v>
      </c>
      <c r="BA6" s="14">
        <v>1508363</v>
      </c>
      <c r="BB6" s="14">
        <v>1508363</v>
      </c>
      <c r="BC6">
        <v>1525444</v>
      </c>
      <c r="BD6">
        <v>1525444</v>
      </c>
      <c r="BE6">
        <v>1525444</v>
      </c>
      <c r="BF6">
        <v>1525444</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row>
    <row r="7" spans="1:92" x14ac:dyDescent="0.2">
      <c r="A7" s="9" t="s">
        <v>18</v>
      </c>
      <c r="B7" t="s">
        <v>19</v>
      </c>
      <c r="C7" s="10">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s="14">
        <v>1146066</v>
      </c>
      <c r="AD7" s="13">
        <v>1146066</v>
      </c>
      <c r="AE7" s="14">
        <v>1146066</v>
      </c>
      <c r="AF7" s="14">
        <v>1146066</v>
      </c>
      <c r="AG7" s="14">
        <v>1146066</v>
      </c>
      <c r="AH7" s="14">
        <v>1146066</v>
      </c>
      <c r="AI7" s="14">
        <v>1146066</v>
      </c>
      <c r="AJ7" s="14">
        <v>1146066</v>
      </c>
      <c r="AK7" s="14">
        <v>1146066</v>
      </c>
      <c r="AL7" s="14">
        <v>1146066</v>
      </c>
      <c r="AM7" s="14">
        <v>1146066</v>
      </c>
      <c r="AN7" s="14">
        <v>1146066</v>
      </c>
      <c r="AO7" s="14">
        <v>1146066</v>
      </c>
      <c r="AP7" s="14">
        <v>1146066</v>
      </c>
      <c r="AQ7" s="14">
        <v>1146066</v>
      </c>
      <c r="AR7" s="14">
        <v>1146066</v>
      </c>
      <c r="AS7" s="14">
        <v>1146066</v>
      </c>
      <c r="AT7" s="14">
        <v>1146066</v>
      </c>
      <c r="AU7" s="14">
        <v>1146066</v>
      </c>
      <c r="AV7" s="14">
        <v>1146066</v>
      </c>
      <c r="AW7" s="14">
        <v>1146066</v>
      </c>
      <c r="AX7" s="14">
        <v>1146066</v>
      </c>
      <c r="AY7" s="14">
        <v>1146066</v>
      </c>
      <c r="AZ7" s="14">
        <v>1146066</v>
      </c>
      <c r="BA7" s="14">
        <v>1146066</v>
      </c>
      <c r="BB7" s="14">
        <v>1146066</v>
      </c>
      <c r="BC7">
        <v>967746</v>
      </c>
      <c r="BD7">
        <v>967746</v>
      </c>
      <c r="BE7">
        <v>967746</v>
      </c>
      <c r="BF7">
        <v>967746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J7" s="46"/>
      <c r="CK7" s="47"/>
      <c r="CL7" s="48"/>
      <c r="CM7" s="49"/>
    </row>
    <row r="8" spans="1:92" x14ac:dyDescent="0.2">
      <c r="A8" s="9" t="s">
        <v>20</v>
      </c>
      <c r="B8" t="s">
        <v>21</v>
      </c>
      <c r="C8" s="10">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s="14">
        <v>10864998</v>
      </c>
      <c r="AD8" s="13">
        <v>10864998</v>
      </c>
      <c r="AE8" s="14">
        <v>10864998</v>
      </c>
      <c r="AF8" s="14">
        <v>10864998</v>
      </c>
      <c r="AG8" s="14">
        <v>10864998</v>
      </c>
      <c r="AH8" s="14">
        <v>10864998</v>
      </c>
      <c r="AI8" s="14">
        <v>10864998</v>
      </c>
      <c r="AJ8" s="14">
        <v>10864998</v>
      </c>
      <c r="AK8" s="14">
        <v>10864998</v>
      </c>
      <c r="AL8" s="14">
        <v>10864998</v>
      </c>
      <c r="AM8" s="14">
        <v>10864998</v>
      </c>
      <c r="AN8" s="14">
        <v>10864998</v>
      </c>
      <c r="AO8" s="14">
        <v>10864998</v>
      </c>
      <c r="AP8" s="14">
        <v>10864998</v>
      </c>
      <c r="AQ8" s="14">
        <v>10864998</v>
      </c>
      <c r="AR8" s="14">
        <v>10864998</v>
      </c>
      <c r="AS8" s="14">
        <v>10864998</v>
      </c>
      <c r="AT8" s="14">
        <v>10864998</v>
      </c>
      <c r="AU8" s="14">
        <v>10864998</v>
      </c>
      <c r="AV8" s="14">
        <v>10864998</v>
      </c>
      <c r="AW8" s="14">
        <v>10864998</v>
      </c>
      <c r="AX8" s="14">
        <v>10864998</v>
      </c>
      <c r="AY8" s="14">
        <v>10864998</v>
      </c>
      <c r="AZ8" s="14">
        <v>10864998</v>
      </c>
      <c r="BA8" s="14">
        <v>10864998</v>
      </c>
      <c r="BB8" s="14">
        <v>10864998</v>
      </c>
      <c r="BC8">
        <v>9293369</v>
      </c>
      <c r="BD8">
        <v>9293369</v>
      </c>
      <c r="BE8">
        <v>9293369</v>
      </c>
      <c r="BF8">
        <v>9293369</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J8" s="46"/>
      <c r="CK8" s="47"/>
      <c r="CL8" s="48"/>
    </row>
    <row r="9" spans="1:92" x14ac:dyDescent="0.2">
      <c r="A9" s="9" t="s">
        <v>22</v>
      </c>
      <c r="B9" t="s">
        <v>23</v>
      </c>
      <c r="C9" s="10">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s="14">
        <v>3055888</v>
      </c>
      <c r="AD9" s="13">
        <v>3055888</v>
      </c>
      <c r="AE9" s="14">
        <v>3055888</v>
      </c>
      <c r="AF9" s="14">
        <v>3055888</v>
      </c>
      <c r="AG9" s="14">
        <v>3055888</v>
      </c>
      <c r="AH9" s="14">
        <v>3055888</v>
      </c>
      <c r="AI9" s="14">
        <v>3055888</v>
      </c>
      <c r="AJ9" s="14">
        <v>3055888</v>
      </c>
      <c r="AK9" s="14">
        <v>3055888</v>
      </c>
      <c r="AL9" s="14">
        <v>3055888</v>
      </c>
      <c r="AM9" s="14">
        <v>3055888</v>
      </c>
      <c r="AN9" s="14">
        <v>3055888</v>
      </c>
      <c r="AO9" s="14">
        <v>3055888</v>
      </c>
      <c r="AP9" s="14">
        <v>3055888</v>
      </c>
      <c r="AQ9" s="14">
        <v>3055888</v>
      </c>
      <c r="AR9" s="14">
        <v>3055888</v>
      </c>
      <c r="AS9" s="14">
        <v>3055888</v>
      </c>
      <c r="AT9" s="14">
        <v>3055888</v>
      </c>
      <c r="AU9" s="14">
        <v>3055888</v>
      </c>
      <c r="AV9" s="14">
        <v>3055888</v>
      </c>
      <c r="AW9" s="14">
        <v>3055888</v>
      </c>
      <c r="AX9" s="14">
        <v>3055888</v>
      </c>
      <c r="AY9" s="14">
        <v>3055888</v>
      </c>
      <c r="AZ9" s="14">
        <v>3055888</v>
      </c>
      <c r="BA9" s="14">
        <v>3055888</v>
      </c>
      <c r="BB9" s="14">
        <v>3055888</v>
      </c>
      <c r="BC9">
        <v>3390900</v>
      </c>
      <c r="BD9">
        <v>3390900</v>
      </c>
      <c r="BE9">
        <v>3390900</v>
      </c>
      <c r="BF9">
        <v>3390900</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J9" s="46"/>
      <c r="CK9" s="47"/>
      <c r="CL9" s="48"/>
    </row>
    <row r="10" spans="1:92" x14ac:dyDescent="0.2">
      <c r="AD10" s="12"/>
      <c r="CJ10" s="46"/>
      <c r="CK10" s="47"/>
      <c r="CL10" s="48"/>
    </row>
    <row r="11" spans="1:92" x14ac:dyDescent="0.2">
      <c r="A11" s="9" t="s">
        <v>24</v>
      </c>
      <c r="B11" s="12">
        <f>1/6</f>
        <v>0.16666666666666666</v>
      </c>
      <c r="AD11" s="12"/>
      <c r="CJ11" s="46"/>
      <c r="CK11" s="47"/>
      <c r="CL11" s="48"/>
    </row>
    <row r="12" spans="1:92" x14ac:dyDescent="0.2">
      <c r="A12" s="9" t="s">
        <v>25</v>
      </c>
      <c r="C12" s="11">
        <f t="shared" ref="C12:AB12" si="0">1/6</f>
        <v>0.16666666666666666</v>
      </c>
      <c r="D12" s="12">
        <f t="shared" si="0"/>
        <v>0.16666666666666666</v>
      </c>
      <c r="E12" s="12">
        <f t="shared" si="0"/>
        <v>0.16666666666666666</v>
      </c>
      <c r="F12" s="12">
        <f t="shared" si="0"/>
        <v>0.16666666666666666</v>
      </c>
      <c r="G12" s="12">
        <f t="shared" si="0"/>
        <v>0.16666666666666666</v>
      </c>
      <c r="H12" s="12">
        <f t="shared" si="0"/>
        <v>0.16666666666666666</v>
      </c>
      <c r="I12" s="12">
        <f t="shared" si="0"/>
        <v>0.16666666666666666</v>
      </c>
      <c r="J12" s="12">
        <f t="shared" si="0"/>
        <v>0.16666666666666666</v>
      </c>
      <c r="K12" s="12">
        <f t="shared" si="0"/>
        <v>0.16666666666666666</v>
      </c>
      <c r="L12" s="12">
        <f t="shared" si="0"/>
        <v>0.16666666666666666</v>
      </c>
      <c r="M12" s="12">
        <f t="shared" si="0"/>
        <v>0.16666666666666666</v>
      </c>
      <c r="N12" s="12">
        <f t="shared" si="0"/>
        <v>0.16666666666666666</v>
      </c>
      <c r="O12" s="12">
        <f t="shared" si="0"/>
        <v>0.16666666666666666</v>
      </c>
      <c r="P12" s="12">
        <f t="shared" si="0"/>
        <v>0.16666666666666666</v>
      </c>
      <c r="Q12" s="12">
        <f t="shared" si="0"/>
        <v>0.16666666666666666</v>
      </c>
      <c r="R12" s="12">
        <f t="shared" si="0"/>
        <v>0.16666666666666666</v>
      </c>
      <c r="S12" s="12">
        <f t="shared" si="0"/>
        <v>0.16666666666666666</v>
      </c>
      <c r="T12" s="12">
        <f t="shared" si="0"/>
        <v>0.16666666666666666</v>
      </c>
      <c r="U12" s="12">
        <f t="shared" si="0"/>
        <v>0.16666666666666666</v>
      </c>
      <c r="V12" s="12">
        <f t="shared" si="0"/>
        <v>0.16666666666666666</v>
      </c>
      <c r="W12" s="12">
        <f t="shared" si="0"/>
        <v>0.16666666666666666</v>
      </c>
      <c r="X12" s="12">
        <f t="shared" si="0"/>
        <v>0.16666666666666666</v>
      </c>
      <c r="Y12" s="12">
        <f t="shared" si="0"/>
        <v>0.16666666666666666</v>
      </c>
      <c r="Z12" s="12">
        <f t="shared" si="0"/>
        <v>0.16666666666666666</v>
      </c>
      <c r="AA12" s="12">
        <f t="shared" si="0"/>
        <v>0.16666666666666666</v>
      </c>
      <c r="AB12" s="12">
        <f t="shared" si="0"/>
        <v>0.16666666666666666</v>
      </c>
      <c r="AC12" s="11">
        <v>0.17</v>
      </c>
      <c r="AD12" s="12">
        <v>0.17</v>
      </c>
      <c r="AE12" s="11">
        <v>0.17</v>
      </c>
      <c r="AF12" s="11">
        <v>0.17</v>
      </c>
      <c r="AG12" s="11">
        <v>0.17</v>
      </c>
      <c r="AH12" s="11">
        <v>0.17</v>
      </c>
      <c r="AI12" s="11">
        <v>0.17</v>
      </c>
      <c r="AJ12" s="11">
        <v>0.17</v>
      </c>
      <c r="AK12" s="11">
        <v>0.17</v>
      </c>
      <c r="AL12" s="11">
        <v>0.17</v>
      </c>
      <c r="AM12" s="11">
        <v>0.17</v>
      </c>
      <c r="AN12" s="11">
        <v>0.17</v>
      </c>
      <c r="AO12" s="11">
        <v>0.17</v>
      </c>
      <c r="AP12" s="11">
        <v>0.17</v>
      </c>
      <c r="AQ12" s="11">
        <v>0.17</v>
      </c>
      <c r="AR12" s="11">
        <v>0.17</v>
      </c>
      <c r="AS12" s="11">
        <v>0.17</v>
      </c>
      <c r="AT12" s="11">
        <v>0.17</v>
      </c>
      <c r="AU12" s="11">
        <v>0.17</v>
      </c>
      <c r="AV12" s="11">
        <v>0.17</v>
      </c>
      <c r="AW12" s="11">
        <v>0.17</v>
      </c>
      <c r="AX12" s="11">
        <v>0.17</v>
      </c>
      <c r="AY12" s="11">
        <v>0.17</v>
      </c>
      <c r="AZ12" s="11">
        <v>0.17</v>
      </c>
      <c r="BA12" s="11">
        <v>0.17</v>
      </c>
      <c r="BB12" s="11">
        <v>0.17</v>
      </c>
      <c r="BC12" s="12">
        <v>0.16666666666666666</v>
      </c>
      <c r="BD12" s="12">
        <v>0.16666666666666666</v>
      </c>
      <c r="BE12" s="12">
        <v>0.16666666666666666</v>
      </c>
      <c r="BF12" s="12">
        <v>0.16666666666666666</v>
      </c>
      <c r="BG12" s="12">
        <v>0.16666666666666666</v>
      </c>
      <c r="BH12" s="12">
        <v>0.16666666666666666</v>
      </c>
      <c r="BI12" s="12">
        <v>0.16666666666666666</v>
      </c>
      <c r="BJ12" s="12">
        <v>0.16666666666666666</v>
      </c>
      <c r="BK12" s="12">
        <v>0.16666666666666666</v>
      </c>
      <c r="BL12" s="12">
        <v>0.16666666666666666</v>
      </c>
      <c r="BM12" s="12">
        <v>0.16666666666666666</v>
      </c>
      <c r="BN12" s="12">
        <v>0.16666666666666666</v>
      </c>
      <c r="BO12" s="12">
        <v>0.16666666666666666</v>
      </c>
      <c r="BP12" s="12">
        <v>0.16666666666666666</v>
      </c>
      <c r="BQ12" s="12">
        <v>0.16666666666666666</v>
      </c>
      <c r="BR12" s="12">
        <v>0.16666666666666666</v>
      </c>
      <c r="BS12" s="12">
        <v>0.16666666666666666</v>
      </c>
      <c r="BT12" s="12">
        <v>0.16666666666666666</v>
      </c>
      <c r="BU12" s="12">
        <v>0.16666666666666666</v>
      </c>
      <c r="BV12" s="12">
        <v>0.16666666666666666</v>
      </c>
      <c r="BW12" s="12">
        <v>0.16666666666666666</v>
      </c>
      <c r="BX12" s="12">
        <v>0.16666666666666666</v>
      </c>
      <c r="BY12" s="12">
        <v>0.16666666666666666</v>
      </c>
      <c r="BZ12" s="12">
        <v>0.16666666666666666</v>
      </c>
      <c r="CA12" s="12">
        <v>0.16666666666666666</v>
      </c>
      <c r="CB12" s="12">
        <v>0.16666666666666666</v>
      </c>
      <c r="CC12" s="35"/>
      <c r="CD12" s="35"/>
      <c r="CE12" s="35"/>
      <c r="CF12" s="35"/>
      <c r="CG12" s="35"/>
      <c r="CH12" s="35"/>
      <c r="CI12" s="35"/>
      <c r="CJ12" s="46"/>
      <c r="CK12" s="47"/>
      <c r="CL12" s="48"/>
    </row>
    <row r="13" spans="1:92" x14ac:dyDescent="0.2">
      <c r="AD13" s="12"/>
      <c r="CJ13" s="46"/>
      <c r="CK13" s="47"/>
      <c r="CL13" s="48"/>
    </row>
    <row r="14" spans="1:92" x14ac:dyDescent="0.2">
      <c r="A14" s="9" t="s">
        <v>26</v>
      </c>
      <c r="AD14" s="12"/>
      <c r="CJ14" s="46"/>
      <c r="CK14" s="47"/>
      <c r="CL14" s="48"/>
    </row>
    <row r="15" spans="1:92" x14ac:dyDescent="0.2">
      <c r="A15" s="9" t="s">
        <v>27</v>
      </c>
      <c r="C15" s="10" t="s">
        <v>28</v>
      </c>
      <c r="D15" s="17" t="s">
        <v>29</v>
      </c>
      <c r="E15" t="s">
        <v>28</v>
      </c>
      <c r="F15" t="s">
        <v>28</v>
      </c>
      <c r="G15" t="s">
        <v>28</v>
      </c>
      <c r="H15" t="s">
        <v>28</v>
      </c>
      <c r="I15" s="10" t="s">
        <v>28</v>
      </c>
      <c r="J15" t="s">
        <v>28</v>
      </c>
      <c r="K15" t="s">
        <v>28</v>
      </c>
      <c r="L15" t="s">
        <v>28</v>
      </c>
      <c r="M15" t="s">
        <v>28</v>
      </c>
      <c r="N15" t="s">
        <v>28</v>
      </c>
      <c r="O15" s="10" t="s">
        <v>28</v>
      </c>
      <c r="P15" t="s">
        <v>28</v>
      </c>
      <c r="Q15" t="s">
        <v>28</v>
      </c>
      <c r="R15" t="s">
        <v>28</v>
      </c>
      <c r="S15" t="s">
        <v>28</v>
      </c>
      <c r="T15" t="s">
        <v>28</v>
      </c>
      <c r="U15" s="10" t="s">
        <v>28</v>
      </c>
      <c r="V15" t="s">
        <v>28</v>
      </c>
      <c r="W15" t="s">
        <v>28</v>
      </c>
      <c r="X15" t="s">
        <v>28</v>
      </c>
      <c r="Y15" t="s">
        <v>28</v>
      </c>
      <c r="Z15" t="s">
        <v>28</v>
      </c>
      <c r="AA15" s="10" t="s">
        <v>28</v>
      </c>
      <c r="AB15" t="s">
        <v>28</v>
      </c>
      <c r="AC15" s="11" t="s">
        <v>30</v>
      </c>
      <c r="AD15" s="18" t="s">
        <v>31</v>
      </c>
      <c r="AE15" s="11" t="s">
        <v>30</v>
      </c>
      <c r="AF15" s="11" t="s">
        <v>30</v>
      </c>
      <c r="AG15" s="11" t="s">
        <v>30</v>
      </c>
      <c r="AH15" s="11" t="s">
        <v>30</v>
      </c>
      <c r="AI15" s="11" t="s">
        <v>30</v>
      </c>
      <c r="AJ15" s="11" t="s">
        <v>30</v>
      </c>
      <c r="AK15" s="11" t="s">
        <v>30</v>
      </c>
      <c r="AL15" s="11" t="s">
        <v>30</v>
      </c>
      <c r="AM15" s="11" t="s">
        <v>30</v>
      </c>
      <c r="AN15" s="11" t="s">
        <v>30</v>
      </c>
      <c r="AO15" s="11" t="s">
        <v>30</v>
      </c>
      <c r="AP15" s="11" t="s">
        <v>30</v>
      </c>
      <c r="AQ15" s="11" t="s">
        <v>30</v>
      </c>
      <c r="AR15" s="11" t="s">
        <v>30</v>
      </c>
      <c r="AS15" s="11" t="s">
        <v>30</v>
      </c>
      <c r="AT15" s="11" t="s">
        <v>30</v>
      </c>
      <c r="AU15" s="11" t="s">
        <v>30</v>
      </c>
      <c r="AV15" s="11" t="s">
        <v>30</v>
      </c>
      <c r="AW15" s="11" t="s">
        <v>30</v>
      </c>
      <c r="AX15" s="11" t="s">
        <v>30</v>
      </c>
      <c r="AY15" s="11" t="s">
        <v>30</v>
      </c>
      <c r="AZ15" s="11" t="s">
        <v>30</v>
      </c>
      <c r="BA15" s="11" t="s">
        <v>30</v>
      </c>
      <c r="BB15" s="11" t="s">
        <v>30</v>
      </c>
      <c r="BC15" s="13" t="s">
        <v>28</v>
      </c>
      <c r="BD15" s="19" t="s">
        <v>32</v>
      </c>
      <c r="BE15" s="13" t="s">
        <v>28</v>
      </c>
      <c r="BF15" s="13" t="s">
        <v>28</v>
      </c>
      <c r="BG15" s="13" t="s">
        <v>28</v>
      </c>
      <c r="BH15" s="13" t="s">
        <v>28</v>
      </c>
      <c r="BI15" s="13" t="s">
        <v>28</v>
      </c>
      <c r="BJ15" s="13" t="s">
        <v>28</v>
      </c>
      <c r="BK15" s="13" t="s">
        <v>28</v>
      </c>
      <c r="BL15" s="13" t="s">
        <v>28</v>
      </c>
      <c r="BM15" s="13" t="s">
        <v>28</v>
      </c>
      <c r="BN15" s="13" t="s">
        <v>28</v>
      </c>
      <c r="BO15" s="13" t="s">
        <v>28</v>
      </c>
      <c r="BP15" s="13" t="s">
        <v>28</v>
      </c>
      <c r="BQ15" s="13" t="s">
        <v>28</v>
      </c>
      <c r="BR15" s="13" t="s">
        <v>28</v>
      </c>
      <c r="BS15" s="13" t="s">
        <v>28</v>
      </c>
      <c r="BT15" s="13" t="s">
        <v>28</v>
      </c>
      <c r="BU15" s="13" t="s">
        <v>28</v>
      </c>
      <c r="BV15" s="13" t="s">
        <v>28</v>
      </c>
      <c r="BW15" s="13" t="s">
        <v>28</v>
      </c>
      <c r="BX15" s="13" t="s">
        <v>28</v>
      </c>
      <c r="BY15" s="13" t="s">
        <v>28</v>
      </c>
      <c r="BZ15" s="13" t="s">
        <v>28</v>
      </c>
      <c r="CA15" s="13" t="s">
        <v>28</v>
      </c>
      <c r="CB15" s="13" t="s">
        <v>28</v>
      </c>
      <c r="CJ15" s="46"/>
      <c r="CK15" s="47"/>
      <c r="CL15" s="48"/>
    </row>
    <row r="16" spans="1:92" x14ac:dyDescent="0.2">
      <c r="A16" s="9" t="s">
        <v>34</v>
      </c>
      <c r="C16" s="10" t="s">
        <v>35</v>
      </c>
      <c r="D16" s="17" t="s">
        <v>36</v>
      </c>
      <c r="E16" t="s">
        <v>35</v>
      </c>
      <c r="F16" t="s">
        <v>35</v>
      </c>
      <c r="G16" t="s">
        <v>35</v>
      </c>
      <c r="H16" t="s">
        <v>35</v>
      </c>
      <c r="I16" s="10" t="s">
        <v>35</v>
      </c>
      <c r="J16" t="s">
        <v>35</v>
      </c>
      <c r="K16" t="s">
        <v>35</v>
      </c>
      <c r="L16" t="s">
        <v>35</v>
      </c>
      <c r="M16" t="s">
        <v>35</v>
      </c>
      <c r="N16" t="s">
        <v>35</v>
      </c>
      <c r="O16" s="10" t="s">
        <v>35</v>
      </c>
      <c r="P16" t="s">
        <v>35</v>
      </c>
      <c r="Q16" t="s">
        <v>35</v>
      </c>
      <c r="R16" t="s">
        <v>35</v>
      </c>
      <c r="S16" t="s">
        <v>35</v>
      </c>
      <c r="T16" t="s">
        <v>35</v>
      </c>
      <c r="U16" s="10" t="s">
        <v>35</v>
      </c>
      <c r="V16" t="s">
        <v>35</v>
      </c>
      <c r="W16" t="s">
        <v>35</v>
      </c>
      <c r="X16" t="s">
        <v>35</v>
      </c>
      <c r="Y16" t="s">
        <v>35</v>
      </c>
      <c r="Z16" t="s">
        <v>35</v>
      </c>
      <c r="AA16" s="10" t="s">
        <v>35</v>
      </c>
      <c r="AB16" t="s">
        <v>35</v>
      </c>
      <c r="AC16" s="11" t="s">
        <v>37</v>
      </c>
      <c r="AD16" s="18" t="s">
        <v>38</v>
      </c>
      <c r="AE16" s="11" t="s">
        <v>37</v>
      </c>
      <c r="AF16" s="11" t="s">
        <v>37</v>
      </c>
      <c r="AG16" s="11" t="s">
        <v>37</v>
      </c>
      <c r="AH16" s="11" t="s">
        <v>37</v>
      </c>
      <c r="AI16" s="11" t="s">
        <v>37</v>
      </c>
      <c r="AJ16" s="11" t="s">
        <v>37</v>
      </c>
      <c r="AK16" s="11" t="s">
        <v>37</v>
      </c>
      <c r="AL16" s="11" t="s">
        <v>37</v>
      </c>
      <c r="AM16" s="11" t="s">
        <v>37</v>
      </c>
      <c r="AN16" s="11" t="s">
        <v>37</v>
      </c>
      <c r="AO16" s="11" t="s">
        <v>37</v>
      </c>
      <c r="AP16" s="11" t="s">
        <v>37</v>
      </c>
      <c r="AQ16" s="11" t="s">
        <v>37</v>
      </c>
      <c r="AR16" s="11" t="s">
        <v>37</v>
      </c>
      <c r="AS16" s="11" t="s">
        <v>37</v>
      </c>
      <c r="AT16" s="11" t="s">
        <v>37</v>
      </c>
      <c r="AU16" s="11" t="s">
        <v>37</v>
      </c>
      <c r="AV16" s="11" t="s">
        <v>37</v>
      </c>
      <c r="AW16" s="11" t="s">
        <v>37</v>
      </c>
      <c r="AX16" s="11" t="s">
        <v>37</v>
      </c>
      <c r="AY16" s="11" t="s">
        <v>37</v>
      </c>
      <c r="AZ16" s="11" t="s">
        <v>37</v>
      </c>
      <c r="BA16" s="11" t="s">
        <v>37</v>
      </c>
      <c r="BB16" s="11" t="s">
        <v>37</v>
      </c>
      <c r="BC16" t="s">
        <v>39</v>
      </c>
      <c r="BD16" s="20" t="s">
        <v>40</v>
      </c>
      <c r="BE16" t="s">
        <v>39</v>
      </c>
      <c r="BF16" t="s">
        <v>39</v>
      </c>
      <c r="BG16" t="s">
        <v>39</v>
      </c>
      <c r="BH16" t="s">
        <v>39</v>
      </c>
      <c r="BI16" t="s">
        <v>39</v>
      </c>
      <c r="BJ16" t="s">
        <v>39</v>
      </c>
      <c r="BK16" t="s">
        <v>39</v>
      </c>
      <c r="BL16" t="s">
        <v>39</v>
      </c>
      <c r="BM16" t="s">
        <v>39</v>
      </c>
      <c r="BN16" t="s">
        <v>39</v>
      </c>
      <c r="BO16" t="s">
        <v>39</v>
      </c>
      <c r="BP16" t="s">
        <v>39</v>
      </c>
      <c r="BQ16" t="s">
        <v>39</v>
      </c>
      <c r="BR16" t="s">
        <v>39</v>
      </c>
      <c r="BS16" t="s">
        <v>39</v>
      </c>
      <c r="BT16" t="s">
        <v>39</v>
      </c>
      <c r="BU16" t="s">
        <v>39</v>
      </c>
      <c r="BV16" t="s">
        <v>39</v>
      </c>
      <c r="BW16" t="s">
        <v>39</v>
      </c>
      <c r="BX16" t="s">
        <v>39</v>
      </c>
      <c r="BY16" t="s">
        <v>39</v>
      </c>
      <c r="BZ16" t="s">
        <v>39</v>
      </c>
      <c r="CA16" t="s">
        <v>39</v>
      </c>
      <c r="CB16" t="s">
        <v>39</v>
      </c>
    </row>
    <row r="17" spans="1:80" x14ac:dyDescent="0.2">
      <c r="AD17" s="12"/>
    </row>
    <row r="18" spans="1:80" x14ac:dyDescent="0.2">
      <c r="A18" s="9" t="s">
        <v>43</v>
      </c>
      <c r="AD18" s="12"/>
    </row>
    <row r="19" spans="1:80" x14ac:dyDescent="0.2">
      <c r="A19" s="9" t="s">
        <v>44</v>
      </c>
      <c r="C19" s="10">
        <v>0</v>
      </c>
      <c r="D19" s="16">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s="11">
        <v>0</v>
      </c>
      <c r="AD19" s="12">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row>
    <row r="20" spans="1:80" x14ac:dyDescent="0.2">
      <c r="A20" s="9" t="s">
        <v>45</v>
      </c>
      <c r="B20" t="s">
        <v>46</v>
      </c>
      <c r="C20" s="10">
        <v>0</v>
      </c>
      <c r="D20" s="16">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s="11">
        <v>0</v>
      </c>
      <c r="AD20" s="12">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row>
    <row r="21" spans="1:80" x14ac:dyDescent="0.2">
      <c r="A21" s="9" t="s">
        <v>47</v>
      </c>
      <c r="C21" s="10">
        <v>0</v>
      </c>
      <c r="D21" s="16">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s="11">
        <v>0</v>
      </c>
      <c r="AD21" s="12">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row>
    <row r="22" spans="1:80" x14ac:dyDescent="0.2">
      <c r="A22" s="9" t="s">
        <v>48</v>
      </c>
      <c r="C22" s="10">
        <v>0</v>
      </c>
      <c r="D22" s="16">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s="11">
        <v>0</v>
      </c>
      <c r="AD22" s="12">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row>
    <row r="23" spans="1:80" x14ac:dyDescent="0.2">
      <c r="AD23" s="12"/>
    </row>
    <row r="24" spans="1:80" x14ac:dyDescent="0.2">
      <c r="A24" s="9" t="s">
        <v>49</v>
      </c>
      <c r="AD24" s="12"/>
    </row>
    <row r="25" spans="1:80" x14ac:dyDescent="0.2">
      <c r="A25" s="9" t="s">
        <v>50</v>
      </c>
      <c r="AD25" s="12"/>
    </row>
    <row r="26" spans="1:80" x14ac:dyDescent="0.2">
      <c r="A26" s="9" t="s">
        <v>51</v>
      </c>
      <c r="AD26" s="12"/>
    </row>
    <row r="27" spans="1:80" x14ac:dyDescent="0.2">
      <c r="A27" s="9" t="s">
        <v>52</v>
      </c>
      <c r="B27" t="s">
        <v>53</v>
      </c>
      <c r="C27" s="21">
        <f>0.04/12</f>
        <v>3.3333333333333335E-3</v>
      </c>
      <c r="D27" s="22">
        <f t="shared" ref="D27:AB27" si="1">0.04/12</f>
        <v>3.3333333333333335E-3</v>
      </c>
      <c r="E27" s="22">
        <f t="shared" si="1"/>
        <v>3.3333333333333335E-3</v>
      </c>
      <c r="F27" s="22">
        <f t="shared" si="1"/>
        <v>3.3333333333333335E-3</v>
      </c>
      <c r="G27" s="22">
        <f t="shared" si="1"/>
        <v>3.3333333333333335E-3</v>
      </c>
      <c r="H27" s="22">
        <f t="shared" si="1"/>
        <v>3.3333333333333335E-3</v>
      </c>
      <c r="I27" s="22">
        <f t="shared" si="1"/>
        <v>3.3333333333333335E-3</v>
      </c>
      <c r="J27" s="22">
        <f t="shared" si="1"/>
        <v>3.3333333333333335E-3</v>
      </c>
      <c r="K27" s="22">
        <f t="shared" si="1"/>
        <v>3.3333333333333335E-3</v>
      </c>
      <c r="L27" s="22">
        <f t="shared" si="1"/>
        <v>3.3333333333333335E-3</v>
      </c>
      <c r="M27" s="22">
        <f t="shared" si="1"/>
        <v>3.3333333333333335E-3</v>
      </c>
      <c r="N27" s="22">
        <f t="shared" si="1"/>
        <v>3.3333333333333335E-3</v>
      </c>
      <c r="O27" s="22">
        <f t="shared" si="1"/>
        <v>3.3333333333333335E-3</v>
      </c>
      <c r="P27" s="22">
        <f t="shared" si="1"/>
        <v>3.3333333333333335E-3</v>
      </c>
      <c r="Q27" s="22">
        <f t="shared" si="1"/>
        <v>3.3333333333333335E-3</v>
      </c>
      <c r="R27" s="22">
        <f t="shared" si="1"/>
        <v>3.3333333333333335E-3</v>
      </c>
      <c r="S27" s="22">
        <f t="shared" si="1"/>
        <v>3.3333333333333335E-3</v>
      </c>
      <c r="T27" s="22">
        <f t="shared" si="1"/>
        <v>3.3333333333333335E-3</v>
      </c>
      <c r="U27" s="22">
        <f t="shared" si="1"/>
        <v>3.3333333333333335E-3</v>
      </c>
      <c r="V27" s="22">
        <f t="shared" si="1"/>
        <v>3.3333333333333335E-3</v>
      </c>
      <c r="W27" s="22">
        <f t="shared" si="1"/>
        <v>3.3333333333333335E-3</v>
      </c>
      <c r="X27" s="22">
        <f t="shared" si="1"/>
        <v>3.3333333333333335E-3</v>
      </c>
      <c r="Y27" s="22">
        <f t="shared" si="1"/>
        <v>3.3333333333333335E-3</v>
      </c>
      <c r="Z27" s="22">
        <f t="shared" si="1"/>
        <v>3.3333333333333335E-3</v>
      </c>
      <c r="AA27" s="22">
        <f t="shared" si="1"/>
        <v>3.3333333333333335E-3</v>
      </c>
      <c r="AB27" s="22">
        <f t="shared" si="1"/>
        <v>3.3333333333333335E-3</v>
      </c>
      <c r="AC27" s="11" t="s">
        <v>54</v>
      </c>
      <c r="AD27" s="12" t="s">
        <v>54</v>
      </c>
      <c r="AE27" s="11" t="s">
        <v>54</v>
      </c>
      <c r="AF27" s="11" t="s">
        <v>54</v>
      </c>
      <c r="AG27" s="11" t="s">
        <v>54</v>
      </c>
      <c r="AH27" s="11" t="s">
        <v>54</v>
      </c>
      <c r="AI27" s="11" t="s">
        <v>54</v>
      </c>
      <c r="AJ27" s="11" t="s">
        <v>54</v>
      </c>
      <c r="AK27" s="11" t="s">
        <v>54</v>
      </c>
      <c r="AL27" s="11" t="s">
        <v>54</v>
      </c>
      <c r="AM27" s="11" t="s">
        <v>54</v>
      </c>
      <c r="AN27" s="11" t="s">
        <v>54</v>
      </c>
      <c r="AO27" s="11" t="s">
        <v>54</v>
      </c>
      <c r="AP27" s="11" t="s">
        <v>54</v>
      </c>
      <c r="AQ27" s="11" t="s">
        <v>54</v>
      </c>
      <c r="AR27" s="11" t="s">
        <v>54</v>
      </c>
      <c r="AS27" s="11" t="s">
        <v>54</v>
      </c>
      <c r="AT27" s="11" t="s">
        <v>54</v>
      </c>
      <c r="AU27" s="11" t="s">
        <v>54</v>
      </c>
      <c r="AV27" s="11" t="s">
        <v>54</v>
      </c>
      <c r="AW27" s="11" t="s">
        <v>54</v>
      </c>
      <c r="AX27" s="11" t="s">
        <v>54</v>
      </c>
      <c r="AY27" s="11" t="s">
        <v>54</v>
      </c>
      <c r="AZ27" s="11" t="s">
        <v>54</v>
      </c>
      <c r="BA27" s="11" t="s">
        <v>54</v>
      </c>
      <c r="BB27" s="11" t="s">
        <v>54</v>
      </c>
      <c r="BC27" t="s">
        <v>55</v>
      </c>
      <c r="BD27" t="s">
        <v>55</v>
      </c>
      <c r="BE27" t="s">
        <v>55</v>
      </c>
      <c r="BF27" t="s">
        <v>55</v>
      </c>
      <c r="BG27" t="s">
        <v>55</v>
      </c>
      <c r="BH27" t="s">
        <v>55</v>
      </c>
      <c r="BI27" t="s">
        <v>55</v>
      </c>
      <c r="BJ27" t="s">
        <v>55</v>
      </c>
      <c r="BK27" t="s">
        <v>55</v>
      </c>
      <c r="BL27" t="s">
        <v>55</v>
      </c>
      <c r="BM27" t="s">
        <v>55</v>
      </c>
      <c r="BN27" t="s">
        <v>55</v>
      </c>
      <c r="BO27" t="s">
        <v>55</v>
      </c>
      <c r="BP27" t="s">
        <v>55</v>
      </c>
      <c r="BQ27" t="s">
        <v>55</v>
      </c>
      <c r="BR27" t="s">
        <v>55</v>
      </c>
      <c r="BS27" t="s">
        <v>55</v>
      </c>
      <c r="BT27" t="s">
        <v>55</v>
      </c>
      <c r="BU27" t="s">
        <v>55</v>
      </c>
      <c r="BV27" t="s">
        <v>55</v>
      </c>
      <c r="BW27" t="s">
        <v>55</v>
      </c>
      <c r="BX27" t="s">
        <v>55</v>
      </c>
      <c r="BY27" t="s">
        <v>55</v>
      </c>
      <c r="BZ27" t="s">
        <v>55</v>
      </c>
      <c r="CA27" t="s">
        <v>55</v>
      </c>
      <c r="CB27" t="s">
        <v>55</v>
      </c>
    </row>
    <row r="28" spans="1:80" x14ac:dyDescent="0.2">
      <c r="A28" s="9" t="s">
        <v>57</v>
      </c>
      <c r="B28" t="s">
        <v>58</v>
      </c>
      <c r="C28" s="10">
        <f>0.54/12</f>
        <v>4.5000000000000005E-2</v>
      </c>
      <c r="D28">
        <f t="shared" ref="D28:AB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f t="shared" si="2"/>
        <v>4.5000000000000005E-2</v>
      </c>
      <c r="Q28">
        <f t="shared" si="2"/>
        <v>4.5000000000000005E-2</v>
      </c>
      <c r="R28">
        <f t="shared" si="2"/>
        <v>4.5000000000000005E-2</v>
      </c>
      <c r="S28">
        <f t="shared" si="2"/>
        <v>4.5000000000000005E-2</v>
      </c>
      <c r="T28">
        <f t="shared" si="2"/>
        <v>4.5000000000000005E-2</v>
      </c>
      <c r="U28">
        <f t="shared" si="2"/>
        <v>4.5000000000000005E-2</v>
      </c>
      <c r="V28">
        <f t="shared" si="2"/>
        <v>4.5000000000000005E-2</v>
      </c>
      <c r="W28">
        <f t="shared" si="2"/>
        <v>4.5000000000000005E-2</v>
      </c>
      <c r="X28">
        <f t="shared" si="2"/>
        <v>4.5000000000000005E-2</v>
      </c>
      <c r="Y28">
        <f t="shared" si="2"/>
        <v>4.5000000000000005E-2</v>
      </c>
      <c r="Z28">
        <f t="shared" si="2"/>
        <v>4.5000000000000005E-2</v>
      </c>
      <c r="AA28">
        <f t="shared" si="2"/>
        <v>4.5000000000000005E-2</v>
      </c>
      <c r="AB28">
        <f t="shared" si="2"/>
        <v>4.5000000000000005E-2</v>
      </c>
      <c r="AC28" s="11" t="s">
        <v>59</v>
      </c>
      <c r="AD28" s="12" t="s">
        <v>59</v>
      </c>
      <c r="AE28" s="11" t="s">
        <v>59</v>
      </c>
      <c r="AF28" s="11" t="s">
        <v>59</v>
      </c>
      <c r="AG28" s="11" t="s">
        <v>59</v>
      </c>
      <c r="AH28" s="11" t="s">
        <v>59</v>
      </c>
      <c r="AI28" s="11" t="s">
        <v>59</v>
      </c>
      <c r="AJ28" s="11" t="s">
        <v>59</v>
      </c>
      <c r="AK28" s="11" t="s">
        <v>59</v>
      </c>
      <c r="AL28" s="11" t="s">
        <v>59</v>
      </c>
      <c r="AM28" s="11" t="s">
        <v>59</v>
      </c>
      <c r="AN28" s="11" t="s">
        <v>59</v>
      </c>
      <c r="AO28" s="11" t="s">
        <v>59</v>
      </c>
      <c r="AP28" s="11" t="s">
        <v>59</v>
      </c>
      <c r="AQ28" s="11" t="s">
        <v>59</v>
      </c>
      <c r="AR28" s="11" t="s">
        <v>59</v>
      </c>
      <c r="AS28" s="11" t="s">
        <v>59</v>
      </c>
      <c r="AT28" s="11" t="s">
        <v>59</v>
      </c>
      <c r="AU28" s="11" t="s">
        <v>59</v>
      </c>
      <c r="AV28" s="11" t="s">
        <v>59</v>
      </c>
      <c r="AW28" s="11" t="s">
        <v>59</v>
      </c>
      <c r="AX28" s="11" t="s">
        <v>59</v>
      </c>
      <c r="AY28" s="11" t="s">
        <v>59</v>
      </c>
      <c r="AZ28" s="11" t="s">
        <v>59</v>
      </c>
      <c r="BA28" s="11" t="s">
        <v>59</v>
      </c>
      <c r="BB28" s="11" t="s">
        <v>59</v>
      </c>
      <c r="BC28" t="s">
        <v>60</v>
      </c>
      <c r="BD28" t="s">
        <v>60</v>
      </c>
      <c r="BE28" t="s">
        <v>60</v>
      </c>
      <c r="BF28" t="s">
        <v>60</v>
      </c>
      <c r="BG28" t="s">
        <v>60</v>
      </c>
      <c r="BH28" t="s">
        <v>60</v>
      </c>
      <c r="BI28" t="s">
        <v>60</v>
      </c>
      <c r="BJ28" t="s">
        <v>60</v>
      </c>
      <c r="BK28" t="s">
        <v>60</v>
      </c>
      <c r="BL28" t="s">
        <v>60</v>
      </c>
      <c r="BM28" t="s">
        <v>60</v>
      </c>
      <c r="BN28" t="s">
        <v>60</v>
      </c>
      <c r="BO28" t="s">
        <v>60</v>
      </c>
      <c r="BP28" t="s">
        <v>60</v>
      </c>
      <c r="BQ28" t="s">
        <v>60</v>
      </c>
      <c r="BR28" t="s">
        <v>60</v>
      </c>
      <c r="BS28" t="s">
        <v>60</v>
      </c>
      <c r="BT28" t="s">
        <v>60</v>
      </c>
      <c r="BU28" t="s">
        <v>60</v>
      </c>
      <c r="BV28" t="s">
        <v>60</v>
      </c>
      <c r="BW28" t="s">
        <v>60</v>
      </c>
      <c r="BX28" t="s">
        <v>60</v>
      </c>
      <c r="BY28" t="s">
        <v>60</v>
      </c>
      <c r="BZ28" t="s">
        <v>60</v>
      </c>
      <c r="CA28" t="s">
        <v>60</v>
      </c>
      <c r="CB28" t="s">
        <v>60</v>
      </c>
    </row>
    <row r="29" spans="1:80" x14ac:dyDescent="0.2">
      <c r="AD29" s="12"/>
    </row>
    <row r="30" spans="1:80" x14ac:dyDescent="0.2">
      <c r="A30" s="9" t="s">
        <v>62</v>
      </c>
      <c r="AD30" s="12"/>
    </row>
    <row r="31" spans="1:80" x14ac:dyDescent="0.2">
      <c r="A31" s="9" t="s">
        <v>63</v>
      </c>
      <c r="B31" t="s">
        <v>64</v>
      </c>
      <c r="C31" s="10" t="s">
        <v>65</v>
      </c>
      <c r="D31" s="20">
        <v>0</v>
      </c>
      <c r="E31" s="10" t="s">
        <v>65</v>
      </c>
      <c r="F31" s="10" t="s">
        <v>65</v>
      </c>
      <c r="G31" s="10" t="s">
        <v>65</v>
      </c>
      <c r="H31" s="10" t="s">
        <v>65</v>
      </c>
      <c r="I31" s="10" t="s">
        <v>65</v>
      </c>
      <c r="J31" s="10" t="s">
        <v>65</v>
      </c>
      <c r="K31" s="10" t="s">
        <v>65</v>
      </c>
      <c r="L31" s="10" t="s">
        <v>65</v>
      </c>
      <c r="M31" s="10" t="s">
        <v>65</v>
      </c>
      <c r="N31" s="10" t="s">
        <v>65</v>
      </c>
      <c r="O31" s="10" t="s">
        <v>65</v>
      </c>
      <c r="P31" s="10" t="s">
        <v>65</v>
      </c>
      <c r="Q31" s="10" t="s">
        <v>65</v>
      </c>
      <c r="R31" s="10" t="s">
        <v>65</v>
      </c>
      <c r="S31" s="10" t="s">
        <v>65</v>
      </c>
      <c r="T31" s="10" t="s">
        <v>65</v>
      </c>
      <c r="U31" s="10" t="s">
        <v>65</v>
      </c>
      <c r="V31" s="10" t="s">
        <v>65</v>
      </c>
      <c r="W31" s="10" t="s">
        <v>65</v>
      </c>
      <c r="X31" s="10" t="s">
        <v>65</v>
      </c>
      <c r="Y31" s="10" t="s">
        <v>65</v>
      </c>
      <c r="Z31" s="10" t="s">
        <v>65</v>
      </c>
      <c r="AA31" s="10" t="s">
        <v>65</v>
      </c>
      <c r="AB31" s="10" t="s">
        <v>65</v>
      </c>
      <c r="AC31" s="11" t="s">
        <v>66</v>
      </c>
      <c r="AD31" s="18">
        <v>0</v>
      </c>
      <c r="AE31" s="11" t="s">
        <v>66</v>
      </c>
      <c r="AF31" s="11" t="s">
        <v>66</v>
      </c>
      <c r="AG31" s="11" t="s">
        <v>66</v>
      </c>
      <c r="AH31" s="11" t="s">
        <v>66</v>
      </c>
      <c r="AI31" s="11" t="s">
        <v>66</v>
      </c>
      <c r="AJ31" s="11" t="s">
        <v>66</v>
      </c>
      <c r="AK31" s="11" t="s">
        <v>66</v>
      </c>
      <c r="AL31" s="11" t="s">
        <v>66</v>
      </c>
      <c r="AM31" s="11" t="s">
        <v>66</v>
      </c>
      <c r="AN31" s="11" t="s">
        <v>66</v>
      </c>
      <c r="AO31" s="11" t="s">
        <v>66</v>
      </c>
      <c r="AP31" s="11" t="s">
        <v>66</v>
      </c>
      <c r="AQ31" s="11" t="s">
        <v>66</v>
      </c>
      <c r="AR31" s="11" t="s">
        <v>66</v>
      </c>
      <c r="AS31" s="11" t="s">
        <v>66</v>
      </c>
      <c r="AT31" s="11" t="s">
        <v>66</v>
      </c>
      <c r="AU31" s="11" t="s">
        <v>66</v>
      </c>
      <c r="AV31" s="11" t="s">
        <v>66</v>
      </c>
      <c r="AW31" s="11" t="s">
        <v>66</v>
      </c>
      <c r="AX31" s="11" t="s">
        <v>66</v>
      </c>
      <c r="AY31" s="11" t="s">
        <v>66</v>
      </c>
      <c r="AZ31" s="11" t="s">
        <v>66</v>
      </c>
      <c r="BA31" s="11" t="s">
        <v>66</v>
      </c>
      <c r="BB31" s="11" t="s">
        <v>66</v>
      </c>
      <c r="BC31" t="s">
        <v>67</v>
      </c>
      <c r="BD31">
        <v>0</v>
      </c>
      <c r="BE31" t="s">
        <v>67</v>
      </c>
      <c r="BF31" t="s">
        <v>67</v>
      </c>
      <c r="BG31" t="s">
        <v>67</v>
      </c>
      <c r="BH31" t="s">
        <v>67</v>
      </c>
      <c r="BI31" t="s">
        <v>67</v>
      </c>
      <c r="BJ31" t="s">
        <v>67</v>
      </c>
      <c r="BK31" t="s">
        <v>67</v>
      </c>
      <c r="BL31" t="s">
        <v>67</v>
      </c>
      <c r="BM31" t="s">
        <v>67</v>
      </c>
      <c r="BN31" t="s">
        <v>67</v>
      </c>
      <c r="BO31" t="s">
        <v>67</v>
      </c>
      <c r="BP31" t="s">
        <v>67</v>
      </c>
      <c r="BQ31" t="s">
        <v>67</v>
      </c>
      <c r="BR31" t="s">
        <v>67</v>
      </c>
      <c r="BS31" t="s">
        <v>67</v>
      </c>
      <c r="BT31" t="s">
        <v>67</v>
      </c>
      <c r="BU31" t="s">
        <v>67</v>
      </c>
      <c r="BV31" t="s">
        <v>67</v>
      </c>
      <c r="BW31" t="s">
        <v>67</v>
      </c>
      <c r="BX31" t="s">
        <v>67</v>
      </c>
      <c r="BY31" t="s">
        <v>67</v>
      </c>
      <c r="BZ31" t="s">
        <v>67</v>
      </c>
      <c r="CA31" t="s">
        <v>67</v>
      </c>
      <c r="CB31" t="s">
        <v>67</v>
      </c>
    </row>
    <row r="32" spans="1:80" x14ac:dyDescent="0.2">
      <c r="A32" s="9" t="s">
        <v>69</v>
      </c>
      <c r="B32" t="s">
        <v>70</v>
      </c>
      <c r="C32" s="10" t="s">
        <v>71</v>
      </c>
      <c r="D32" s="20">
        <v>0</v>
      </c>
      <c r="E32" s="10" t="s">
        <v>71</v>
      </c>
      <c r="F32" s="10" t="s">
        <v>71</v>
      </c>
      <c r="G32" s="10" t="s">
        <v>71</v>
      </c>
      <c r="H32" s="10" t="s">
        <v>71</v>
      </c>
      <c r="I32" s="10" t="s">
        <v>71</v>
      </c>
      <c r="J32" s="10" t="s">
        <v>71</v>
      </c>
      <c r="K32" s="10" t="s">
        <v>71</v>
      </c>
      <c r="L32" s="10" t="s">
        <v>71</v>
      </c>
      <c r="M32" s="10" t="s">
        <v>71</v>
      </c>
      <c r="N32" s="10" t="s">
        <v>71</v>
      </c>
      <c r="O32" s="10" t="s">
        <v>71</v>
      </c>
      <c r="P32" s="10" t="s">
        <v>71</v>
      </c>
      <c r="Q32" s="10" t="s">
        <v>71</v>
      </c>
      <c r="R32" s="10" t="s">
        <v>71</v>
      </c>
      <c r="S32" s="10" t="s">
        <v>71</v>
      </c>
      <c r="T32" s="10" t="s">
        <v>71</v>
      </c>
      <c r="U32" s="10" t="s">
        <v>71</v>
      </c>
      <c r="V32" s="10" t="s">
        <v>71</v>
      </c>
      <c r="W32" s="10" t="s">
        <v>71</v>
      </c>
      <c r="X32" s="10" t="s">
        <v>71</v>
      </c>
      <c r="Y32" s="10" t="s">
        <v>71</v>
      </c>
      <c r="Z32" s="10" t="s">
        <v>71</v>
      </c>
      <c r="AA32" s="10" t="s">
        <v>71</v>
      </c>
      <c r="AB32" s="10" t="s">
        <v>71</v>
      </c>
      <c r="AC32" s="11" t="s">
        <v>72</v>
      </c>
      <c r="AD32" s="18">
        <v>0</v>
      </c>
      <c r="AE32" s="11" t="s">
        <v>72</v>
      </c>
      <c r="AF32" s="11" t="s">
        <v>72</v>
      </c>
      <c r="AG32" s="11" t="s">
        <v>72</v>
      </c>
      <c r="AH32" s="11" t="s">
        <v>72</v>
      </c>
      <c r="AI32" s="11" t="s">
        <v>72</v>
      </c>
      <c r="AJ32" s="11" t="s">
        <v>72</v>
      </c>
      <c r="AK32" s="11" t="s">
        <v>72</v>
      </c>
      <c r="AL32" s="11" t="s">
        <v>72</v>
      </c>
      <c r="AM32" s="11" t="s">
        <v>72</v>
      </c>
      <c r="AN32" s="11" t="s">
        <v>72</v>
      </c>
      <c r="AO32" s="11" t="s">
        <v>72</v>
      </c>
      <c r="AP32" s="11" t="s">
        <v>72</v>
      </c>
      <c r="AQ32" s="11" t="s">
        <v>72</v>
      </c>
      <c r="AR32" s="11" t="s">
        <v>72</v>
      </c>
      <c r="AS32" s="11" t="s">
        <v>72</v>
      </c>
      <c r="AT32" s="11" t="s">
        <v>72</v>
      </c>
      <c r="AU32" s="11" t="s">
        <v>72</v>
      </c>
      <c r="AV32" s="11" t="s">
        <v>72</v>
      </c>
      <c r="AW32" s="11" t="s">
        <v>72</v>
      </c>
      <c r="AX32" s="11" t="s">
        <v>72</v>
      </c>
      <c r="AY32" s="11" t="s">
        <v>72</v>
      </c>
      <c r="AZ32" s="11" t="s">
        <v>72</v>
      </c>
      <c r="BA32" s="11" t="s">
        <v>72</v>
      </c>
      <c r="BB32" s="11" t="s">
        <v>72</v>
      </c>
      <c r="BC32" t="s">
        <v>73</v>
      </c>
      <c r="BD32">
        <v>0</v>
      </c>
      <c r="BE32" t="s">
        <v>73</v>
      </c>
      <c r="BF32" t="s">
        <v>73</v>
      </c>
      <c r="BG32" t="s">
        <v>73</v>
      </c>
      <c r="BH32" t="s">
        <v>73</v>
      </c>
      <c r="BI32" t="s">
        <v>73</v>
      </c>
      <c r="BJ32" t="s">
        <v>73</v>
      </c>
      <c r="BK32" t="s">
        <v>73</v>
      </c>
      <c r="BL32" t="s">
        <v>73</v>
      </c>
      <c r="BM32" t="s">
        <v>73</v>
      </c>
      <c r="BN32" t="s">
        <v>73</v>
      </c>
      <c r="BO32" t="s">
        <v>73</v>
      </c>
      <c r="BP32" t="s">
        <v>73</v>
      </c>
      <c r="BQ32" t="s">
        <v>73</v>
      </c>
      <c r="BR32" t="s">
        <v>73</v>
      </c>
      <c r="BS32" t="s">
        <v>73</v>
      </c>
      <c r="BT32" t="s">
        <v>73</v>
      </c>
      <c r="BU32" t="s">
        <v>73</v>
      </c>
      <c r="BV32" t="s">
        <v>73</v>
      </c>
      <c r="BW32" t="s">
        <v>73</v>
      </c>
      <c r="BX32" t="s">
        <v>73</v>
      </c>
      <c r="BY32" t="s">
        <v>73</v>
      </c>
      <c r="BZ32" t="s">
        <v>73</v>
      </c>
      <c r="CA32" t="s">
        <v>73</v>
      </c>
      <c r="CB32" t="s">
        <v>73</v>
      </c>
    </row>
    <row r="33" spans="1:90" x14ac:dyDescent="0.2">
      <c r="A33" s="9" t="s">
        <v>74</v>
      </c>
      <c r="B33" t="s">
        <v>75</v>
      </c>
      <c r="C33" s="10" t="s">
        <v>76</v>
      </c>
      <c r="D33" s="20">
        <v>0</v>
      </c>
      <c r="E33" s="10" t="s">
        <v>76</v>
      </c>
      <c r="F33" s="10" t="s">
        <v>76</v>
      </c>
      <c r="G33" s="10" t="s">
        <v>76</v>
      </c>
      <c r="H33" s="10" t="s">
        <v>76</v>
      </c>
      <c r="I33" s="10" t="s">
        <v>76</v>
      </c>
      <c r="J33" s="10" t="s">
        <v>76</v>
      </c>
      <c r="K33" s="10" t="s">
        <v>76</v>
      </c>
      <c r="L33" s="10" t="s">
        <v>76</v>
      </c>
      <c r="M33" s="10" t="s">
        <v>76</v>
      </c>
      <c r="N33" s="10" t="s">
        <v>76</v>
      </c>
      <c r="O33" s="10" t="s">
        <v>76</v>
      </c>
      <c r="P33" s="10" t="s">
        <v>76</v>
      </c>
      <c r="Q33" s="10" t="s">
        <v>76</v>
      </c>
      <c r="R33" s="10" t="s">
        <v>76</v>
      </c>
      <c r="S33" s="10" t="s">
        <v>76</v>
      </c>
      <c r="T33" s="10" t="s">
        <v>76</v>
      </c>
      <c r="U33" s="10" t="s">
        <v>76</v>
      </c>
      <c r="V33" s="10" t="s">
        <v>76</v>
      </c>
      <c r="W33" s="10" t="s">
        <v>76</v>
      </c>
      <c r="X33" s="10" t="s">
        <v>76</v>
      </c>
      <c r="Y33" s="10" t="s">
        <v>76</v>
      </c>
      <c r="Z33" s="10" t="s">
        <v>76</v>
      </c>
      <c r="AA33" s="10" t="s">
        <v>76</v>
      </c>
      <c r="AB33" s="10" t="s">
        <v>76</v>
      </c>
      <c r="AC33" s="11" t="s">
        <v>77</v>
      </c>
      <c r="AD33" s="18">
        <v>0</v>
      </c>
      <c r="AE33" s="11" t="s">
        <v>77</v>
      </c>
      <c r="AF33" s="11" t="s">
        <v>77</v>
      </c>
      <c r="AG33" s="11" t="s">
        <v>77</v>
      </c>
      <c r="AH33" s="11" t="s">
        <v>77</v>
      </c>
      <c r="AI33" s="11" t="s">
        <v>77</v>
      </c>
      <c r="AJ33" s="11" t="s">
        <v>77</v>
      </c>
      <c r="AK33" s="11" t="s">
        <v>77</v>
      </c>
      <c r="AL33" s="11" t="s">
        <v>77</v>
      </c>
      <c r="AM33" s="11" t="s">
        <v>77</v>
      </c>
      <c r="AN33" s="11" t="s">
        <v>77</v>
      </c>
      <c r="AO33" s="11" t="s">
        <v>77</v>
      </c>
      <c r="AP33" s="11" t="s">
        <v>77</v>
      </c>
      <c r="AQ33" s="11" t="s">
        <v>77</v>
      </c>
      <c r="AR33" s="11" t="s">
        <v>77</v>
      </c>
      <c r="AS33" s="11" t="s">
        <v>77</v>
      </c>
      <c r="AT33" s="11" t="s">
        <v>77</v>
      </c>
      <c r="AU33" s="11" t="s">
        <v>77</v>
      </c>
      <c r="AV33" s="11" t="s">
        <v>77</v>
      </c>
      <c r="AW33" s="11" t="s">
        <v>77</v>
      </c>
      <c r="AX33" s="11" t="s">
        <v>77</v>
      </c>
      <c r="AY33" s="11" t="s">
        <v>77</v>
      </c>
      <c r="AZ33" s="11" t="s">
        <v>77</v>
      </c>
      <c r="BA33" s="11" t="s">
        <v>77</v>
      </c>
      <c r="BB33" s="11" t="s">
        <v>77</v>
      </c>
      <c r="BC33" t="s">
        <v>78</v>
      </c>
      <c r="BD33">
        <v>0</v>
      </c>
      <c r="BE33" t="s">
        <v>78</v>
      </c>
      <c r="BF33" t="s">
        <v>78</v>
      </c>
      <c r="BG33" t="s">
        <v>78</v>
      </c>
      <c r="BH33" t="s">
        <v>78</v>
      </c>
      <c r="BI33" t="s">
        <v>78</v>
      </c>
      <c r="BJ33" t="s">
        <v>78</v>
      </c>
      <c r="BK33" t="s">
        <v>78</v>
      </c>
      <c r="BL33" t="s">
        <v>78</v>
      </c>
      <c r="BM33" t="s">
        <v>78</v>
      </c>
      <c r="BN33" t="s">
        <v>78</v>
      </c>
      <c r="BO33" t="s">
        <v>78</v>
      </c>
      <c r="BP33" t="s">
        <v>78</v>
      </c>
      <c r="BQ33" t="s">
        <v>78</v>
      </c>
      <c r="BR33" t="s">
        <v>78</v>
      </c>
      <c r="BS33" t="s">
        <v>78</v>
      </c>
      <c r="BT33" t="s">
        <v>78</v>
      </c>
      <c r="BU33" t="s">
        <v>78</v>
      </c>
      <c r="BV33" t="s">
        <v>78</v>
      </c>
      <c r="BW33" t="s">
        <v>78</v>
      </c>
      <c r="BX33" t="s">
        <v>78</v>
      </c>
      <c r="BY33" t="s">
        <v>78</v>
      </c>
      <c r="BZ33" t="s">
        <v>78</v>
      </c>
      <c r="CA33" t="s">
        <v>78</v>
      </c>
      <c r="CB33" t="s">
        <v>78</v>
      </c>
    </row>
    <row r="34" spans="1:90" x14ac:dyDescent="0.2">
      <c r="A34" s="9" t="s">
        <v>79</v>
      </c>
      <c r="B34" t="s">
        <v>80</v>
      </c>
      <c r="C34" s="10" t="s">
        <v>81</v>
      </c>
      <c r="D34" s="20">
        <v>0</v>
      </c>
      <c r="E34" s="10" t="s">
        <v>81</v>
      </c>
      <c r="F34" s="10" t="s">
        <v>81</v>
      </c>
      <c r="G34" s="10" t="s">
        <v>81</v>
      </c>
      <c r="H34" s="10" t="s">
        <v>81</v>
      </c>
      <c r="I34" s="10" t="s">
        <v>81</v>
      </c>
      <c r="J34" s="10" t="s">
        <v>81</v>
      </c>
      <c r="K34" s="10" t="s">
        <v>81</v>
      </c>
      <c r="L34" s="10" t="s">
        <v>81</v>
      </c>
      <c r="M34" s="10" t="s">
        <v>81</v>
      </c>
      <c r="N34" s="10" t="s">
        <v>81</v>
      </c>
      <c r="O34" s="10" t="s">
        <v>81</v>
      </c>
      <c r="P34" s="10" t="s">
        <v>81</v>
      </c>
      <c r="Q34" s="10" t="s">
        <v>81</v>
      </c>
      <c r="R34" s="10" t="s">
        <v>81</v>
      </c>
      <c r="S34" s="10" t="s">
        <v>81</v>
      </c>
      <c r="T34" s="10" t="s">
        <v>81</v>
      </c>
      <c r="U34" s="10" t="s">
        <v>81</v>
      </c>
      <c r="V34" s="10" t="s">
        <v>81</v>
      </c>
      <c r="W34" s="10" t="s">
        <v>81</v>
      </c>
      <c r="X34" s="10" t="s">
        <v>81</v>
      </c>
      <c r="Y34" s="10" t="s">
        <v>81</v>
      </c>
      <c r="Z34" s="10" t="s">
        <v>81</v>
      </c>
      <c r="AA34" s="10" t="s">
        <v>81</v>
      </c>
      <c r="AB34" s="10" t="s">
        <v>81</v>
      </c>
      <c r="AC34" s="11" t="s">
        <v>82</v>
      </c>
      <c r="AD34" s="18">
        <v>0</v>
      </c>
      <c r="AE34" s="11" t="s">
        <v>82</v>
      </c>
      <c r="AF34" s="11" t="s">
        <v>82</v>
      </c>
      <c r="AG34" s="11" t="s">
        <v>82</v>
      </c>
      <c r="AH34" s="11" t="s">
        <v>82</v>
      </c>
      <c r="AI34" s="11" t="s">
        <v>82</v>
      </c>
      <c r="AJ34" s="11" t="s">
        <v>82</v>
      </c>
      <c r="AK34" s="11" t="s">
        <v>82</v>
      </c>
      <c r="AL34" s="11" t="s">
        <v>82</v>
      </c>
      <c r="AM34" s="11" t="s">
        <v>82</v>
      </c>
      <c r="AN34" s="11" t="s">
        <v>82</v>
      </c>
      <c r="AO34" s="11" t="s">
        <v>82</v>
      </c>
      <c r="AP34" s="11" t="s">
        <v>82</v>
      </c>
      <c r="AQ34" s="11" t="s">
        <v>82</v>
      </c>
      <c r="AR34" s="11" t="s">
        <v>82</v>
      </c>
      <c r="AS34" s="11" t="s">
        <v>82</v>
      </c>
      <c r="AT34" s="11" t="s">
        <v>82</v>
      </c>
      <c r="AU34" s="11" t="s">
        <v>82</v>
      </c>
      <c r="AV34" s="11" t="s">
        <v>82</v>
      </c>
      <c r="AW34" s="11" t="s">
        <v>82</v>
      </c>
      <c r="AX34" s="11" t="s">
        <v>82</v>
      </c>
      <c r="AY34" s="11" t="s">
        <v>82</v>
      </c>
      <c r="AZ34" s="11" t="s">
        <v>82</v>
      </c>
      <c r="BA34" s="11" t="s">
        <v>82</v>
      </c>
      <c r="BB34" s="11" t="s">
        <v>82</v>
      </c>
      <c r="BC34" t="s">
        <v>83</v>
      </c>
      <c r="BD34">
        <v>0</v>
      </c>
      <c r="BE34" t="s">
        <v>83</v>
      </c>
      <c r="BF34" t="s">
        <v>83</v>
      </c>
      <c r="BG34" t="s">
        <v>83</v>
      </c>
      <c r="BH34" t="s">
        <v>83</v>
      </c>
      <c r="BI34" t="s">
        <v>83</v>
      </c>
      <c r="BJ34" t="s">
        <v>83</v>
      </c>
      <c r="BK34" t="s">
        <v>83</v>
      </c>
      <c r="BL34" t="s">
        <v>83</v>
      </c>
      <c r="BM34" t="s">
        <v>83</v>
      </c>
      <c r="BN34" t="s">
        <v>83</v>
      </c>
      <c r="BO34" t="s">
        <v>83</v>
      </c>
      <c r="BP34" t="s">
        <v>83</v>
      </c>
      <c r="BQ34" t="s">
        <v>83</v>
      </c>
      <c r="BR34" t="s">
        <v>83</v>
      </c>
      <c r="BS34" t="s">
        <v>83</v>
      </c>
      <c r="BT34" t="s">
        <v>83</v>
      </c>
      <c r="BU34" t="s">
        <v>83</v>
      </c>
      <c r="BV34" t="s">
        <v>83</v>
      </c>
      <c r="BW34" t="s">
        <v>83</v>
      </c>
      <c r="BX34" t="s">
        <v>83</v>
      </c>
      <c r="BY34" t="s">
        <v>83</v>
      </c>
      <c r="BZ34" t="s">
        <v>83</v>
      </c>
      <c r="CA34" t="s">
        <v>83</v>
      </c>
      <c r="CB34" t="s">
        <v>83</v>
      </c>
    </row>
    <row r="35" spans="1:90" x14ac:dyDescent="0.2">
      <c r="AD35" s="12"/>
    </row>
    <row r="36" spans="1:90" x14ac:dyDescent="0.2">
      <c r="A36" s="9" t="s">
        <v>84</v>
      </c>
      <c r="AD36" s="12"/>
    </row>
    <row r="37" spans="1:90" x14ac:dyDescent="0.2">
      <c r="A37" s="9" t="s">
        <v>85</v>
      </c>
      <c r="B37" t="s">
        <v>86</v>
      </c>
      <c r="C37" s="10">
        <f>1/108</f>
        <v>9.2592592592592587E-3</v>
      </c>
      <c r="D37">
        <f t="shared" ref="D37:AB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f t="shared" si="3"/>
        <v>9.2592592592592587E-3</v>
      </c>
      <c r="Q37">
        <f t="shared" si="3"/>
        <v>9.2592592592592587E-3</v>
      </c>
      <c r="R37">
        <f t="shared" si="3"/>
        <v>9.2592592592592587E-3</v>
      </c>
      <c r="S37">
        <f t="shared" si="3"/>
        <v>9.2592592592592587E-3</v>
      </c>
      <c r="T37">
        <f t="shared" si="3"/>
        <v>9.2592592592592587E-3</v>
      </c>
      <c r="U37">
        <f t="shared" si="3"/>
        <v>9.2592592592592587E-3</v>
      </c>
      <c r="V37">
        <f t="shared" si="3"/>
        <v>9.2592592592592587E-3</v>
      </c>
      <c r="W37">
        <f t="shared" si="3"/>
        <v>9.2592592592592587E-3</v>
      </c>
      <c r="X37">
        <f t="shared" si="3"/>
        <v>9.2592592592592587E-3</v>
      </c>
      <c r="Y37">
        <f t="shared" si="3"/>
        <v>9.2592592592592587E-3</v>
      </c>
      <c r="Z37">
        <f t="shared" si="3"/>
        <v>9.2592592592592587E-3</v>
      </c>
      <c r="AA37">
        <f t="shared" si="3"/>
        <v>9.2592592592592587E-3</v>
      </c>
      <c r="AB37">
        <f t="shared" si="3"/>
        <v>9.2592592592592587E-3</v>
      </c>
      <c r="AC37" s="24">
        <v>9.2592592592592587E-3</v>
      </c>
      <c r="AD37" s="25">
        <v>9.2592592592592587E-3</v>
      </c>
      <c r="AE37" s="24">
        <v>9.2592592592592587E-3</v>
      </c>
      <c r="AF37" s="24">
        <v>9.2592592592592587E-3</v>
      </c>
      <c r="AG37" s="24">
        <v>9.2592592592592587E-3</v>
      </c>
      <c r="AH37" s="24">
        <v>9.2592592592592587E-3</v>
      </c>
      <c r="AI37" s="24">
        <v>9.2592592592592587E-3</v>
      </c>
      <c r="AJ37" s="24">
        <v>9.2592592592592587E-3</v>
      </c>
      <c r="AK37" s="24">
        <v>9.2592592592592587E-3</v>
      </c>
      <c r="AL37" s="24">
        <v>9.2592592592592587E-3</v>
      </c>
      <c r="AM37" s="24">
        <v>9.2592592592592587E-3</v>
      </c>
      <c r="AN37" s="24">
        <v>9.2592592592592587E-3</v>
      </c>
      <c r="AO37" s="24">
        <v>9.2592592592592587E-3</v>
      </c>
      <c r="AP37" s="24">
        <v>9.2592592592592587E-3</v>
      </c>
      <c r="AQ37" s="24">
        <v>9.2592592592592587E-3</v>
      </c>
      <c r="AR37" s="24">
        <v>9.2592592592592587E-3</v>
      </c>
      <c r="AS37" s="24">
        <v>9.2592592592592587E-3</v>
      </c>
      <c r="AT37" s="24">
        <v>9.2592592592592587E-3</v>
      </c>
      <c r="AU37" s="24">
        <v>9.2592592592592587E-3</v>
      </c>
      <c r="AV37" s="24">
        <v>9.2592592592592587E-3</v>
      </c>
      <c r="AW37" s="24">
        <v>9.2592592592592587E-3</v>
      </c>
      <c r="AX37" s="24">
        <v>9.2592592592592587E-3</v>
      </c>
      <c r="AY37" s="24">
        <v>9.2592592592592587E-3</v>
      </c>
      <c r="AZ37" s="24">
        <v>9.2592592592592587E-3</v>
      </c>
      <c r="BA37" s="24">
        <v>9.2592592592592587E-3</v>
      </c>
      <c r="BB37" s="24">
        <v>9.2592592592592587E-3</v>
      </c>
      <c r="BC37" t="s">
        <v>87</v>
      </c>
      <c r="BD37" t="s">
        <v>87</v>
      </c>
      <c r="BE37" t="s">
        <v>87</v>
      </c>
      <c r="BF37" t="s">
        <v>87</v>
      </c>
      <c r="BG37" t="s">
        <v>87</v>
      </c>
      <c r="BH37" t="s">
        <v>87</v>
      </c>
      <c r="BI37" t="s">
        <v>87</v>
      </c>
      <c r="BJ37" t="s">
        <v>87</v>
      </c>
      <c r="BK37" t="s">
        <v>87</v>
      </c>
      <c r="BL37" t="s">
        <v>87</v>
      </c>
      <c r="BM37" t="s">
        <v>87</v>
      </c>
      <c r="BN37" t="s">
        <v>87</v>
      </c>
      <c r="BO37" t="s">
        <v>87</v>
      </c>
      <c r="BP37" t="s">
        <v>87</v>
      </c>
      <c r="BQ37" t="s">
        <v>87</v>
      </c>
      <c r="BR37" t="s">
        <v>87</v>
      </c>
      <c r="BS37" t="s">
        <v>87</v>
      </c>
      <c r="BT37" t="s">
        <v>87</v>
      </c>
      <c r="BU37" t="s">
        <v>87</v>
      </c>
      <c r="BV37" t="s">
        <v>87</v>
      </c>
      <c r="BW37" t="s">
        <v>87</v>
      </c>
      <c r="BX37" t="s">
        <v>87</v>
      </c>
      <c r="BY37" t="s">
        <v>87</v>
      </c>
      <c r="BZ37" t="s">
        <v>87</v>
      </c>
      <c r="CA37" t="s">
        <v>87</v>
      </c>
      <c r="CB37" t="s">
        <v>87</v>
      </c>
    </row>
    <row r="38" spans="1:90" x14ac:dyDescent="0.2">
      <c r="A38" s="9" t="s">
        <v>88</v>
      </c>
      <c r="B38" t="s">
        <v>89</v>
      </c>
      <c r="C38" s="10">
        <f>1/48</f>
        <v>2.0833333333333332E-2</v>
      </c>
      <c r="D38">
        <f t="shared" ref="D38:AB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f t="shared" si="4"/>
        <v>2.0833333333333332E-2</v>
      </c>
      <c r="Q38">
        <f t="shared" si="4"/>
        <v>2.0833333333333332E-2</v>
      </c>
      <c r="R38">
        <f t="shared" si="4"/>
        <v>2.0833333333333332E-2</v>
      </c>
      <c r="S38">
        <f t="shared" si="4"/>
        <v>2.0833333333333332E-2</v>
      </c>
      <c r="T38">
        <f t="shared" si="4"/>
        <v>2.0833333333333332E-2</v>
      </c>
      <c r="U38">
        <f t="shared" si="4"/>
        <v>2.0833333333333332E-2</v>
      </c>
      <c r="V38">
        <f t="shared" si="4"/>
        <v>2.0833333333333332E-2</v>
      </c>
      <c r="W38">
        <f t="shared" si="4"/>
        <v>2.0833333333333332E-2</v>
      </c>
      <c r="X38">
        <f t="shared" si="4"/>
        <v>2.0833333333333332E-2</v>
      </c>
      <c r="Y38">
        <f t="shared" si="4"/>
        <v>2.0833333333333332E-2</v>
      </c>
      <c r="Z38">
        <f t="shared" si="4"/>
        <v>2.0833333333333332E-2</v>
      </c>
      <c r="AA38">
        <f t="shared" si="4"/>
        <v>2.0833333333333332E-2</v>
      </c>
      <c r="AB38">
        <f t="shared" si="4"/>
        <v>2.0833333333333332E-2</v>
      </c>
      <c r="AC38" s="24">
        <v>2.0833333333333332E-2</v>
      </c>
      <c r="AD38" s="25">
        <v>2.0833333333333332E-2</v>
      </c>
      <c r="AE38" s="24">
        <v>2.0833333333333332E-2</v>
      </c>
      <c r="AF38" s="24">
        <v>2.0833333333333332E-2</v>
      </c>
      <c r="AG38" s="24">
        <v>2.0833333333333332E-2</v>
      </c>
      <c r="AH38" s="24">
        <v>2.0833333333333332E-2</v>
      </c>
      <c r="AI38" s="24">
        <v>2.0833333333333332E-2</v>
      </c>
      <c r="AJ38" s="24">
        <v>2.0833333333333332E-2</v>
      </c>
      <c r="AK38" s="24">
        <v>2.0833333333333332E-2</v>
      </c>
      <c r="AL38" s="24">
        <v>2.0833333333333332E-2</v>
      </c>
      <c r="AM38" s="24">
        <v>2.0833333333333332E-2</v>
      </c>
      <c r="AN38" s="24">
        <v>2.0833333333333332E-2</v>
      </c>
      <c r="AO38" s="24">
        <v>2.0833333333333332E-2</v>
      </c>
      <c r="AP38" s="24">
        <v>2.0833333333333332E-2</v>
      </c>
      <c r="AQ38" s="24">
        <v>2.0833333333333332E-2</v>
      </c>
      <c r="AR38" s="24">
        <v>2.0833333333333332E-2</v>
      </c>
      <c r="AS38" s="24">
        <v>2.0833333333333332E-2</v>
      </c>
      <c r="AT38" s="24">
        <v>2.0833333333333332E-2</v>
      </c>
      <c r="AU38" s="24">
        <v>2.0833333333333332E-2</v>
      </c>
      <c r="AV38" s="24">
        <v>2.0833333333333332E-2</v>
      </c>
      <c r="AW38" s="24">
        <v>2.0833333333333332E-2</v>
      </c>
      <c r="AX38" s="24">
        <v>2.0833333333333332E-2</v>
      </c>
      <c r="AY38" s="24">
        <v>2.0833333333333332E-2</v>
      </c>
      <c r="AZ38" s="24">
        <v>2.0833333333333332E-2</v>
      </c>
      <c r="BA38" s="24">
        <v>2.0833333333333332E-2</v>
      </c>
      <c r="BB38" s="24">
        <v>2.0833333333333332E-2</v>
      </c>
      <c r="BC38" s="27">
        <v>2.0833333333333332E-2</v>
      </c>
      <c r="BD38" s="27">
        <v>2.0833333333333332E-2</v>
      </c>
      <c r="BE38" s="27">
        <v>2.0833333333333332E-2</v>
      </c>
      <c r="BF38" s="27">
        <v>2.0833333333333332E-2</v>
      </c>
      <c r="BG38" s="27">
        <v>2.0833333333333332E-2</v>
      </c>
      <c r="BH38" s="27">
        <v>2.0833333333333332E-2</v>
      </c>
      <c r="BI38" s="27">
        <v>2.0833333333333332E-2</v>
      </c>
      <c r="BJ38" s="27">
        <v>2.0833333333333332E-2</v>
      </c>
      <c r="BK38" s="27">
        <v>2.0833333333333332E-2</v>
      </c>
      <c r="BL38" s="27">
        <v>2.0833333333333332E-2</v>
      </c>
      <c r="BM38" s="27">
        <v>2.0833333333333332E-2</v>
      </c>
      <c r="BN38" s="27">
        <v>2.0833333333333332E-2</v>
      </c>
      <c r="BO38" s="27">
        <v>2.0833333333333332E-2</v>
      </c>
      <c r="BP38" s="27">
        <v>2.0833333333333332E-2</v>
      </c>
      <c r="BQ38" s="27">
        <v>2.0833333333333332E-2</v>
      </c>
      <c r="BR38" s="27">
        <v>2.0833333333333332E-2</v>
      </c>
      <c r="BS38" s="27">
        <v>2.0833333333333332E-2</v>
      </c>
      <c r="BT38" s="27">
        <v>2.0833333333333332E-2</v>
      </c>
      <c r="BU38" s="27">
        <v>2.0833333333333332E-2</v>
      </c>
      <c r="BV38" s="27">
        <v>2.0833333333333332E-2</v>
      </c>
      <c r="BW38" s="27">
        <v>2.0833333333333332E-2</v>
      </c>
      <c r="BX38" s="27">
        <v>2.0833333333333332E-2</v>
      </c>
      <c r="BY38" s="27">
        <v>2.0833333333333332E-2</v>
      </c>
      <c r="BZ38" s="27">
        <v>2.0833333333333332E-2</v>
      </c>
      <c r="CA38" s="27">
        <v>2.0833333333333332E-2</v>
      </c>
      <c r="CB38" s="27">
        <v>2.0833333333333332E-2</v>
      </c>
      <c r="CC38" s="43"/>
      <c r="CD38" s="43"/>
      <c r="CE38" s="43"/>
      <c r="CF38" s="43"/>
      <c r="CG38" s="43"/>
      <c r="CH38" s="43"/>
      <c r="CI38" s="43"/>
      <c r="CJ38" s="43"/>
      <c r="CK38" s="43"/>
      <c r="CL38" s="43"/>
    </row>
    <row r="39" spans="1:90" x14ac:dyDescent="0.2">
      <c r="AD39" s="12"/>
    </row>
    <row r="40" spans="1:90" x14ac:dyDescent="0.2">
      <c r="A40" s="9" t="s">
        <v>90</v>
      </c>
      <c r="AD40" s="12"/>
    </row>
    <row r="41" spans="1:90" x14ac:dyDescent="0.2">
      <c r="AD41" s="12"/>
    </row>
    <row r="42" spans="1:90" x14ac:dyDescent="0.2">
      <c r="A42" s="9" t="s">
        <v>91</v>
      </c>
      <c r="AD42" s="12"/>
    </row>
    <row r="43" spans="1:90" x14ac:dyDescent="0.2">
      <c r="A43" s="9" t="s">
        <v>92</v>
      </c>
      <c r="B43" t="s">
        <v>93</v>
      </c>
      <c r="C43" s="10" t="s">
        <v>94</v>
      </c>
      <c r="D43" s="23" t="s">
        <v>95</v>
      </c>
      <c r="E43" s="15" t="s">
        <v>267</v>
      </c>
      <c r="F43" s="10" t="s">
        <v>94</v>
      </c>
      <c r="G43" s="10" t="s">
        <v>94</v>
      </c>
      <c r="H43" s="10" t="s">
        <v>94</v>
      </c>
      <c r="I43" s="10" t="s">
        <v>94</v>
      </c>
      <c r="J43" s="10" t="s">
        <v>94</v>
      </c>
      <c r="K43" s="15" t="s">
        <v>308</v>
      </c>
      <c r="L43" s="10" t="s">
        <v>94</v>
      </c>
      <c r="M43" s="10" t="s">
        <v>94</v>
      </c>
      <c r="N43" s="10" t="s">
        <v>94</v>
      </c>
      <c r="O43" s="10" t="s">
        <v>94</v>
      </c>
      <c r="P43" s="10" t="s">
        <v>94</v>
      </c>
      <c r="Q43" s="15" t="s">
        <v>320</v>
      </c>
      <c r="R43" s="10" t="s">
        <v>94</v>
      </c>
      <c r="S43" s="10" t="s">
        <v>94</v>
      </c>
      <c r="T43" s="10" t="s">
        <v>94</v>
      </c>
      <c r="U43" s="10" t="s">
        <v>94</v>
      </c>
      <c r="V43" s="10" t="s">
        <v>94</v>
      </c>
      <c r="W43" s="23" t="s">
        <v>95</v>
      </c>
      <c r="X43" s="10" t="s">
        <v>94</v>
      </c>
      <c r="Y43" s="10" t="s">
        <v>94</v>
      </c>
      <c r="Z43" s="10" t="s">
        <v>94</v>
      </c>
      <c r="AA43" s="10" t="s">
        <v>94</v>
      </c>
      <c r="AB43" s="10" t="s">
        <v>94</v>
      </c>
      <c r="AC43" s="11" t="s">
        <v>96</v>
      </c>
      <c r="AD43" s="18" t="s">
        <v>97</v>
      </c>
      <c r="AE43" s="41" t="s">
        <v>407</v>
      </c>
      <c r="AF43" s="11" t="s">
        <v>96</v>
      </c>
      <c r="AG43" s="11" t="s">
        <v>96</v>
      </c>
      <c r="AH43" s="11" t="s">
        <v>96</v>
      </c>
      <c r="AI43" s="11" t="s">
        <v>96</v>
      </c>
      <c r="AJ43" s="11" t="s">
        <v>96</v>
      </c>
      <c r="AK43" s="41" t="s">
        <v>413</v>
      </c>
      <c r="AL43" s="11" t="s">
        <v>96</v>
      </c>
      <c r="AM43" s="11" t="s">
        <v>96</v>
      </c>
      <c r="AN43" s="11" t="s">
        <v>96</v>
      </c>
      <c r="AO43" s="11" t="s">
        <v>96</v>
      </c>
      <c r="AP43" s="11" t="s">
        <v>96</v>
      </c>
      <c r="AQ43" s="41" t="s">
        <v>419</v>
      </c>
      <c r="AR43" s="11" t="s">
        <v>96</v>
      </c>
      <c r="AS43" s="11" t="s">
        <v>96</v>
      </c>
      <c r="AT43" s="11" t="s">
        <v>96</v>
      </c>
      <c r="AU43" s="11" t="s">
        <v>96</v>
      </c>
      <c r="AV43" s="11" t="s">
        <v>96</v>
      </c>
      <c r="AW43" s="18" t="s">
        <v>97</v>
      </c>
      <c r="AX43" s="11" t="s">
        <v>96</v>
      </c>
      <c r="AY43" s="11" t="s">
        <v>96</v>
      </c>
      <c r="AZ43" s="11" t="s">
        <v>96</v>
      </c>
      <c r="BA43" s="11" t="s">
        <v>96</v>
      </c>
      <c r="BB43" s="11" t="s">
        <v>96</v>
      </c>
      <c r="BC43" t="s">
        <v>94</v>
      </c>
      <c r="BD43" s="20" t="s">
        <v>98</v>
      </c>
      <c r="BE43" s="15" t="s">
        <v>449</v>
      </c>
      <c r="BF43" t="s">
        <v>94</v>
      </c>
      <c r="BG43" t="s">
        <v>94</v>
      </c>
      <c r="BH43" t="s">
        <v>94</v>
      </c>
      <c r="BI43" t="s">
        <v>94</v>
      </c>
      <c r="BJ43" t="s">
        <v>94</v>
      </c>
      <c r="BK43" s="15" t="s">
        <v>455</v>
      </c>
      <c r="BL43" t="s">
        <v>94</v>
      </c>
      <c r="BM43" t="s">
        <v>94</v>
      </c>
      <c r="BN43" t="s">
        <v>94</v>
      </c>
      <c r="BO43" t="s">
        <v>94</v>
      </c>
      <c r="BP43" t="s">
        <v>94</v>
      </c>
      <c r="BQ43" s="15" t="s">
        <v>461</v>
      </c>
      <c r="BR43" t="s">
        <v>94</v>
      </c>
      <c r="BS43" t="s">
        <v>94</v>
      </c>
      <c r="BT43" t="s">
        <v>94</v>
      </c>
      <c r="BU43" t="s">
        <v>94</v>
      </c>
      <c r="BV43" t="s">
        <v>94</v>
      </c>
      <c r="BW43" s="20" t="s">
        <v>98</v>
      </c>
      <c r="BX43" t="s">
        <v>94</v>
      </c>
      <c r="BY43" t="s">
        <v>94</v>
      </c>
      <c r="BZ43" t="s">
        <v>94</v>
      </c>
      <c r="CA43" t="s">
        <v>94</v>
      </c>
      <c r="CB43" t="s">
        <v>94</v>
      </c>
    </row>
    <row r="44" spans="1:90" x14ac:dyDescent="0.2">
      <c r="A44" s="9" t="s">
        <v>101</v>
      </c>
      <c r="B44" t="s">
        <v>102</v>
      </c>
      <c r="C44" s="10" t="s">
        <v>103</v>
      </c>
      <c r="D44" s="23" t="s">
        <v>104</v>
      </c>
      <c r="E44" s="10" t="s">
        <v>103</v>
      </c>
      <c r="F44" s="15" t="s">
        <v>268</v>
      </c>
      <c r="G44" s="10" t="s">
        <v>103</v>
      </c>
      <c r="H44" s="10" t="s">
        <v>103</v>
      </c>
      <c r="I44" s="10" t="s">
        <v>103</v>
      </c>
      <c r="J44" s="10" t="s">
        <v>103</v>
      </c>
      <c r="K44" s="10" t="s">
        <v>103</v>
      </c>
      <c r="L44" s="15" t="s">
        <v>310</v>
      </c>
      <c r="M44" s="10" t="s">
        <v>103</v>
      </c>
      <c r="N44" s="10" t="s">
        <v>103</v>
      </c>
      <c r="O44" s="10" t="s">
        <v>103</v>
      </c>
      <c r="P44" s="10" t="s">
        <v>103</v>
      </c>
      <c r="Q44" s="10" t="s">
        <v>103</v>
      </c>
      <c r="R44" s="15" t="s">
        <v>322</v>
      </c>
      <c r="S44" s="10" t="s">
        <v>103</v>
      </c>
      <c r="T44" s="10" t="s">
        <v>103</v>
      </c>
      <c r="U44" s="10" t="s">
        <v>103</v>
      </c>
      <c r="V44" s="10" t="s">
        <v>103</v>
      </c>
      <c r="W44" s="10" t="s">
        <v>103</v>
      </c>
      <c r="X44" s="23" t="s">
        <v>104</v>
      </c>
      <c r="Y44" s="10" t="s">
        <v>103</v>
      </c>
      <c r="Z44" s="10" t="s">
        <v>103</v>
      </c>
      <c r="AA44" s="10" t="s">
        <v>103</v>
      </c>
      <c r="AB44" s="10" t="s">
        <v>103</v>
      </c>
      <c r="AC44" s="11" t="s">
        <v>96</v>
      </c>
      <c r="AD44" s="18" t="s">
        <v>105</v>
      </c>
      <c r="AE44" s="11" t="s">
        <v>96</v>
      </c>
      <c r="AF44" s="41" t="s">
        <v>408</v>
      </c>
      <c r="AG44" s="11" t="s">
        <v>96</v>
      </c>
      <c r="AH44" s="11" t="s">
        <v>96</v>
      </c>
      <c r="AI44" s="11" t="s">
        <v>96</v>
      </c>
      <c r="AJ44" s="11" t="s">
        <v>96</v>
      </c>
      <c r="AK44" s="11" t="s">
        <v>96</v>
      </c>
      <c r="AL44" s="41" t="s">
        <v>414</v>
      </c>
      <c r="AM44" s="11" t="s">
        <v>96</v>
      </c>
      <c r="AN44" s="11" t="s">
        <v>96</v>
      </c>
      <c r="AO44" s="11" t="s">
        <v>96</v>
      </c>
      <c r="AP44" s="11" t="s">
        <v>96</v>
      </c>
      <c r="AQ44" s="11" t="s">
        <v>96</v>
      </c>
      <c r="AR44" s="41" t="s">
        <v>420</v>
      </c>
      <c r="AS44" s="11" t="s">
        <v>96</v>
      </c>
      <c r="AT44" s="11" t="s">
        <v>96</v>
      </c>
      <c r="AU44" s="11" t="s">
        <v>96</v>
      </c>
      <c r="AV44" s="11" t="s">
        <v>96</v>
      </c>
      <c r="AW44" s="11" t="s">
        <v>96</v>
      </c>
      <c r="AX44" s="18" t="s">
        <v>105</v>
      </c>
      <c r="AY44" s="11" t="s">
        <v>96</v>
      </c>
      <c r="AZ44" s="11" t="s">
        <v>96</v>
      </c>
      <c r="BA44" s="11" t="s">
        <v>96</v>
      </c>
      <c r="BB44" s="11" t="s">
        <v>96</v>
      </c>
      <c r="BC44" t="s">
        <v>94</v>
      </c>
      <c r="BD44" s="20" t="s">
        <v>106</v>
      </c>
      <c r="BE44" t="s">
        <v>94</v>
      </c>
      <c r="BF44" s="15" t="s">
        <v>450</v>
      </c>
      <c r="BG44" t="s">
        <v>94</v>
      </c>
      <c r="BH44" t="s">
        <v>94</v>
      </c>
      <c r="BI44" t="s">
        <v>94</v>
      </c>
      <c r="BJ44" t="s">
        <v>94</v>
      </c>
      <c r="BK44" t="s">
        <v>94</v>
      </c>
      <c r="BL44" s="15" t="s">
        <v>456</v>
      </c>
      <c r="BM44" t="s">
        <v>94</v>
      </c>
      <c r="BN44" t="s">
        <v>94</v>
      </c>
      <c r="BO44" t="s">
        <v>94</v>
      </c>
      <c r="BP44" t="s">
        <v>94</v>
      </c>
      <c r="BQ44" t="s">
        <v>94</v>
      </c>
      <c r="BR44" s="15" t="s">
        <v>462</v>
      </c>
      <c r="BS44" t="s">
        <v>94</v>
      </c>
      <c r="BT44" t="s">
        <v>94</v>
      </c>
      <c r="BU44" t="s">
        <v>94</v>
      </c>
      <c r="BV44" t="s">
        <v>94</v>
      </c>
      <c r="BW44" t="s">
        <v>94</v>
      </c>
      <c r="BX44" s="20" t="s">
        <v>106</v>
      </c>
      <c r="BY44" t="s">
        <v>94</v>
      </c>
      <c r="BZ44" t="s">
        <v>94</v>
      </c>
      <c r="CA44" t="s">
        <v>94</v>
      </c>
      <c r="CB44" t="s">
        <v>94</v>
      </c>
    </row>
    <row r="45" spans="1:90" x14ac:dyDescent="0.2">
      <c r="A45" s="9" t="s">
        <v>108</v>
      </c>
      <c r="B45" t="s">
        <v>109</v>
      </c>
      <c r="C45" s="10" t="s">
        <v>110</v>
      </c>
      <c r="D45" s="23" t="s">
        <v>111</v>
      </c>
      <c r="E45" s="10" t="s">
        <v>110</v>
      </c>
      <c r="F45" s="10" t="s">
        <v>110</v>
      </c>
      <c r="G45" s="15" t="s">
        <v>269</v>
      </c>
      <c r="H45" s="10" t="s">
        <v>110</v>
      </c>
      <c r="I45" s="10" t="s">
        <v>110</v>
      </c>
      <c r="J45" s="10" t="s">
        <v>110</v>
      </c>
      <c r="K45" s="10" t="s">
        <v>110</v>
      </c>
      <c r="L45" s="10" t="s">
        <v>110</v>
      </c>
      <c r="M45" s="15" t="s">
        <v>312</v>
      </c>
      <c r="N45" s="10" t="s">
        <v>110</v>
      </c>
      <c r="O45" s="10" t="s">
        <v>110</v>
      </c>
      <c r="P45" s="10" t="s">
        <v>110</v>
      </c>
      <c r="Q45" s="10" t="s">
        <v>110</v>
      </c>
      <c r="R45" s="10" t="s">
        <v>110</v>
      </c>
      <c r="S45" s="15" t="s">
        <v>324</v>
      </c>
      <c r="T45" s="10" t="s">
        <v>110</v>
      </c>
      <c r="U45" s="10" t="s">
        <v>110</v>
      </c>
      <c r="V45" s="10" t="s">
        <v>110</v>
      </c>
      <c r="W45" s="10" t="s">
        <v>110</v>
      </c>
      <c r="X45" s="10" t="s">
        <v>110</v>
      </c>
      <c r="Y45" s="23" t="s">
        <v>111</v>
      </c>
      <c r="Z45" s="10" t="s">
        <v>110</v>
      </c>
      <c r="AA45" s="10" t="s">
        <v>110</v>
      </c>
      <c r="AB45" s="10" t="s">
        <v>110</v>
      </c>
      <c r="AC45" s="11" t="s">
        <v>112</v>
      </c>
      <c r="AD45" s="18" t="s">
        <v>113</v>
      </c>
      <c r="AE45" s="11" t="s">
        <v>112</v>
      </c>
      <c r="AF45" s="11" t="s">
        <v>112</v>
      </c>
      <c r="AG45" s="41" t="s">
        <v>409</v>
      </c>
      <c r="AH45" s="11" t="s">
        <v>112</v>
      </c>
      <c r="AI45" s="11" t="s">
        <v>112</v>
      </c>
      <c r="AJ45" s="11" t="s">
        <v>112</v>
      </c>
      <c r="AK45" s="11" t="s">
        <v>112</v>
      </c>
      <c r="AL45" s="11" t="s">
        <v>112</v>
      </c>
      <c r="AM45" s="41" t="s">
        <v>415</v>
      </c>
      <c r="AN45" s="11" t="s">
        <v>112</v>
      </c>
      <c r="AO45" s="11" t="s">
        <v>112</v>
      </c>
      <c r="AP45" s="11" t="s">
        <v>112</v>
      </c>
      <c r="AQ45" s="11" t="s">
        <v>112</v>
      </c>
      <c r="AR45" s="11" t="s">
        <v>112</v>
      </c>
      <c r="AS45" s="41" t="s">
        <v>421</v>
      </c>
      <c r="AT45" s="11" t="s">
        <v>112</v>
      </c>
      <c r="AU45" s="11" t="s">
        <v>112</v>
      </c>
      <c r="AV45" s="11" t="s">
        <v>112</v>
      </c>
      <c r="AW45" s="11" t="s">
        <v>112</v>
      </c>
      <c r="AX45" s="11" t="s">
        <v>112</v>
      </c>
      <c r="AY45" s="18" t="s">
        <v>113</v>
      </c>
      <c r="AZ45" s="11" t="s">
        <v>112</v>
      </c>
      <c r="BA45" s="11" t="s">
        <v>112</v>
      </c>
      <c r="BB45" s="11" t="s">
        <v>112</v>
      </c>
      <c r="BC45" t="s">
        <v>114</v>
      </c>
      <c r="BD45" s="20" t="s">
        <v>115</v>
      </c>
      <c r="BE45" t="s">
        <v>114</v>
      </c>
      <c r="BF45" t="s">
        <v>114</v>
      </c>
      <c r="BG45" s="15" t="s">
        <v>451</v>
      </c>
      <c r="BH45" t="s">
        <v>114</v>
      </c>
      <c r="BI45" t="s">
        <v>114</v>
      </c>
      <c r="BJ45" t="s">
        <v>114</v>
      </c>
      <c r="BK45" t="s">
        <v>114</v>
      </c>
      <c r="BL45" t="s">
        <v>114</v>
      </c>
      <c r="BM45" s="15" t="s">
        <v>457</v>
      </c>
      <c r="BN45" t="s">
        <v>114</v>
      </c>
      <c r="BO45" t="s">
        <v>114</v>
      </c>
      <c r="BP45" t="s">
        <v>114</v>
      </c>
      <c r="BQ45" t="s">
        <v>114</v>
      </c>
      <c r="BR45" t="s">
        <v>114</v>
      </c>
      <c r="BS45" s="15" t="s">
        <v>463</v>
      </c>
      <c r="BT45" t="s">
        <v>114</v>
      </c>
      <c r="BU45" t="s">
        <v>114</v>
      </c>
      <c r="BV45" t="s">
        <v>114</v>
      </c>
      <c r="BW45" t="s">
        <v>114</v>
      </c>
      <c r="BX45" t="s">
        <v>114</v>
      </c>
      <c r="BY45" s="20" t="s">
        <v>115</v>
      </c>
      <c r="BZ45" t="s">
        <v>114</v>
      </c>
      <c r="CA45" t="s">
        <v>114</v>
      </c>
      <c r="CB45" t="s">
        <v>114</v>
      </c>
    </row>
    <row r="46" spans="1:90" x14ac:dyDescent="0.2">
      <c r="A46" s="9" t="s">
        <v>118</v>
      </c>
      <c r="B46" t="s">
        <v>119</v>
      </c>
      <c r="C46" s="10" t="s">
        <v>110</v>
      </c>
      <c r="D46" s="23" t="s">
        <v>120</v>
      </c>
      <c r="E46" s="10" t="s">
        <v>110</v>
      </c>
      <c r="F46" s="10" t="s">
        <v>110</v>
      </c>
      <c r="G46" s="10" t="s">
        <v>110</v>
      </c>
      <c r="H46" s="15" t="s">
        <v>270</v>
      </c>
      <c r="I46" s="10" t="s">
        <v>110</v>
      </c>
      <c r="J46" s="10" t="s">
        <v>110</v>
      </c>
      <c r="K46" s="10" t="s">
        <v>110</v>
      </c>
      <c r="L46" s="10" t="s">
        <v>110</v>
      </c>
      <c r="M46" s="10" t="s">
        <v>110</v>
      </c>
      <c r="N46" s="15" t="s">
        <v>314</v>
      </c>
      <c r="O46" s="10" t="s">
        <v>110</v>
      </c>
      <c r="P46" s="10" t="s">
        <v>110</v>
      </c>
      <c r="Q46" s="10" t="s">
        <v>110</v>
      </c>
      <c r="R46" s="10" t="s">
        <v>110</v>
      </c>
      <c r="S46" s="10" t="s">
        <v>110</v>
      </c>
      <c r="T46" s="15" t="s">
        <v>326</v>
      </c>
      <c r="U46" s="10" t="s">
        <v>110</v>
      </c>
      <c r="V46" s="10" t="s">
        <v>110</v>
      </c>
      <c r="W46" s="10" t="s">
        <v>110</v>
      </c>
      <c r="X46" s="10" t="s">
        <v>110</v>
      </c>
      <c r="Y46" s="10" t="s">
        <v>110</v>
      </c>
      <c r="Z46" s="23" t="s">
        <v>120</v>
      </c>
      <c r="AA46" s="10" t="s">
        <v>110</v>
      </c>
      <c r="AB46" s="10" t="s">
        <v>110</v>
      </c>
      <c r="AC46" s="11" t="s">
        <v>112</v>
      </c>
      <c r="AD46" s="18" t="s">
        <v>121</v>
      </c>
      <c r="AE46" s="11" t="s">
        <v>112</v>
      </c>
      <c r="AF46" s="11" t="s">
        <v>112</v>
      </c>
      <c r="AG46" s="11" t="s">
        <v>112</v>
      </c>
      <c r="AH46" s="41" t="s">
        <v>410</v>
      </c>
      <c r="AI46" s="11" t="s">
        <v>112</v>
      </c>
      <c r="AJ46" s="11" t="s">
        <v>112</v>
      </c>
      <c r="AK46" s="11" t="s">
        <v>112</v>
      </c>
      <c r="AL46" s="11" t="s">
        <v>112</v>
      </c>
      <c r="AM46" s="11" t="s">
        <v>112</v>
      </c>
      <c r="AN46" s="41" t="s">
        <v>416</v>
      </c>
      <c r="AO46" s="11" t="s">
        <v>112</v>
      </c>
      <c r="AP46" s="11" t="s">
        <v>112</v>
      </c>
      <c r="AQ46" s="11" t="s">
        <v>112</v>
      </c>
      <c r="AR46" s="11" t="s">
        <v>112</v>
      </c>
      <c r="AS46" s="11" t="s">
        <v>112</v>
      </c>
      <c r="AT46" s="41" t="s">
        <v>422</v>
      </c>
      <c r="AU46" s="11" t="s">
        <v>112</v>
      </c>
      <c r="AV46" s="11" t="s">
        <v>112</v>
      </c>
      <c r="AW46" s="11" t="s">
        <v>112</v>
      </c>
      <c r="AX46" s="11" t="s">
        <v>112</v>
      </c>
      <c r="AY46" s="11" t="s">
        <v>112</v>
      </c>
      <c r="AZ46" s="18" t="s">
        <v>121</v>
      </c>
      <c r="BA46" s="11" t="s">
        <v>112</v>
      </c>
      <c r="BB46" s="11" t="s">
        <v>112</v>
      </c>
      <c r="BC46" t="s">
        <v>114</v>
      </c>
      <c r="BD46" s="20" t="s">
        <v>122</v>
      </c>
      <c r="BE46" t="s">
        <v>114</v>
      </c>
      <c r="BF46" t="s">
        <v>114</v>
      </c>
      <c r="BG46" t="s">
        <v>114</v>
      </c>
      <c r="BH46" s="15" t="s">
        <v>452</v>
      </c>
      <c r="BI46" t="s">
        <v>114</v>
      </c>
      <c r="BJ46" t="s">
        <v>114</v>
      </c>
      <c r="BK46" t="s">
        <v>114</v>
      </c>
      <c r="BL46" t="s">
        <v>114</v>
      </c>
      <c r="BM46" t="s">
        <v>114</v>
      </c>
      <c r="BN46" s="15" t="s">
        <v>458</v>
      </c>
      <c r="BO46" t="s">
        <v>114</v>
      </c>
      <c r="BP46" t="s">
        <v>114</v>
      </c>
      <c r="BQ46" t="s">
        <v>114</v>
      </c>
      <c r="BR46" t="s">
        <v>114</v>
      </c>
      <c r="BS46" t="s">
        <v>114</v>
      </c>
      <c r="BT46" s="15" t="s">
        <v>464</v>
      </c>
      <c r="BU46" t="s">
        <v>114</v>
      </c>
      <c r="BV46" t="s">
        <v>114</v>
      </c>
      <c r="BW46" t="s">
        <v>114</v>
      </c>
      <c r="BX46" t="s">
        <v>114</v>
      </c>
      <c r="BY46" t="s">
        <v>114</v>
      </c>
      <c r="BZ46" s="20" t="s">
        <v>122</v>
      </c>
      <c r="CA46" t="s">
        <v>114</v>
      </c>
      <c r="CB46" t="s">
        <v>114</v>
      </c>
    </row>
    <row r="47" spans="1:90" x14ac:dyDescent="0.2">
      <c r="A47" s="9" t="s">
        <v>124</v>
      </c>
      <c r="B47" t="s">
        <v>125</v>
      </c>
      <c r="C47" s="10" t="s">
        <v>126</v>
      </c>
      <c r="D47" s="23" t="s">
        <v>127</v>
      </c>
      <c r="E47" s="10" t="s">
        <v>126</v>
      </c>
      <c r="F47" s="10" t="s">
        <v>126</v>
      </c>
      <c r="G47" s="10" t="s">
        <v>126</v>
      </c>
      <c r="H47" s="10" t="s">
        <v>126</v>
      </c>
      <c r="I47" s="15" t="s">
        <v>271</v>
      </c>
      <c r="J47" s="10" t="s">
        <v>126</v>
      </c>
      <c r="K47" s="10" t="s">
        <v>126</v>
      </c>
      <c r="L47" s="10" t="s">
        <v>126</v>
      </c>
      <c r="M47" s="10" t="s">
        <v>126</v>
      </c>
      <c r="N47" s="10" t="s">
        <v>126</v>
      </c>
      <c r="O47" s="15" t="s">
        <v>316</v>
      </c>
      <c r="P47" s="10" t="s">
        <v>126</v>
      </c>
      <c r="Q47" s="10" t="s">
        <v>126</v>
      </c>
      <c r="R47" s="10" t="s">
        <v>126</v>
      </c>
      <c r="S47" s="10" t="s">
        <v>126</v>
      </c>
      <c r="T47" s="10" t="s">
        <v>126</v>
      </c>
      <c r="U47" s="15" t="s">
        <v>328</v>
      </c>
      <c r="V47" s="10" t="s">
        <v>126</v>
      </c>
      <c r="W47" s="10" t="s">
        <v>126</v>
      </c>
      <c r="X47" s="10" t="s">
        <v>126</v>
      </c>
      <c r="Y47" s="10" t="s">
        <v>126</v>
      </c>
      <c r="Z47" s="10" t="s">
        <v>126</v>
      </c>
      <c r="AA47" s="23" t="s">
        <v>127</v>
      </c>
      <c r="AB47" s="10" t="s">
        <v>126</v>
      </c>
      <c r="AC47" s="11" t="s">
        <v>128</v>
      </c>
      <c r="AD47" s="18" t="s">
        <v>129</v>
      </c>
      <c r="AE47" s="11" t="s">
        <v>128</v>
      </c>
      <c r="AF47" s="11" t="s">
        <v>128</v>
      </c>
      <c r="AG47" s="11" t="s">
        <v>128</v>
      </c>
      <c r="AH47" s="11" t="s">
        <v>128</v>
      </c>
      <c r="AI47" s="41" t="s">
        <v>411</v>
      </c>
      <c r="AJ47" s="11" t="s">
        <v>128</v>
      </c>
      <c r="AK47" s="11" t="s">
        <v>128</v>
      </c>
      <c r="AL47" s="11" t="s">
        <v>128</v>
      </c>
      <c r="AM47" s="11" t="s">
        <v>128</v>
      </c>
      <c r="AN47" s="11" t="s">
        <v>128</v>
      </c>
      <c r="AO47" s="41" t="s">
        <v>417</v>
      </c>
      <c r="AP47" s="11" t="s">
        <v>128</v>
      </c>
      <c r="AQ47" s="11" t="s">
        <v>128</v>
      </c>
      <c r="AR47" s="11" t="s">
        <v>128</v>
      </c>
      <c r="AS47" s="11" t="s">
        <v>128</v>
      </c>
      <c r="AT47" s="11" t="s">
        <v>128</v>
      </c>
      <c r="AU47" s="41" t="s">
        <v>423</v>
      </c>
      <c r="AV47" s="11" t="s">
        <v>128</v>
      </c>
      <c r="AW47" s="11" t="s">
        <v>128</v>
      </c>
      <c r="AX47" s="11" t="s">
        <v>128</v>
      </c>
      <c r="AY47" s="11" t="s">
        <v>128</v>
      </c>
      <c r="AZ47" s="11" t="s">
        <v>128</v>
      </c>
      <c r="BA47" s="18" t="s">
        <v>129</v>
      </c>
      <c r="BB47" s="11" t="s">
        <v>128</v>
      </c>
      <c r="BC47" t="s">
        <v>130</v>
      </c>
      <c r="BD47" s="20" t="s">
        <v>131</v>
      </c>
      <c r="BE47" t="s">
        <v>130</v>
      </c>
      <c r="BF47" t="s">
        <v>130</v>
      </c>
      <c r="BG47" t="s">
        <v>130</v>
      </c>
      <c r="BH47" t="s">
        <v>130</v>
      </c>
      <c r="BI47" s="15" t="s">
        <v>453</v>
      </c>
      <c r="BJ47" t="s">
        <v>130</v>
      </c>
      <c r="BK47" t="s">
        <v>130</v>
      </c>
      <c r="BL47" t="s">
        <v>130</v>
      </c>
      <c r="BM47" t="s">
        <v>130</v>
      </c>
      <c r="BN47" t="s">
        <v>130</v>
      </c>
      <c r="BO47" s="15" t="s">
        <v>459</v>
      </c>
      <c r="BP47" t="s">
        <v>130</v>
      </c>
      <c r="BQ47" t="s">
        <v>130</v>
      </c>
      <c r="BR47" t="s">
        <v>130</v>
      </c>
      <c r="BS47" t="s">
        <v>130</v>
      </c>
      <c r="BT47" t="s">
        <v>130</v>
      </c>
      <c r="BU47" s="15" t="s">
        <v>465</v>
      </c>
      <c r="BV47" t="s">
        <v>130</v>
      </c>
      <c r="BW47" t="s">
        <v>130</v>
      </c>
      <c r="BX47" t="s">
        <v>130</v>
      </c>
      <c r="BY47" t="s">
        <v>130</v>
      </c>
      <c r="BZ47" t="s">
        <v>130</v>
      </c>
      <c r="CA47" s="20" t="s">
        <v>131</v>
      </c>
      <c r="CB47" t="s">
        <v>130</v>
      </c>
    </row>
    <row r="48" spans="1:90" x14ac:dyDescent="0.2">
      <c r="A48" s="9" t="s">
        <v>134</v>
      </c>
      <c r="B48" t="s">
        <v>125</v>
      </c>
      <c r="C48" s="10" t="s">
        <v>135</v>
      </c>
      <c r="D48" s="23" t="s">
        <v>136</v>
      </c>
      <c r="E48" s="10" t="s">
        <v>135</v>
      </c>
      <c r="F48" s="10" t="s">
        <v>135</v>
      </c>
      <c r="G48" s="10" t="s">
        <v>135</v>
      </c>
      <c r="H48" s="10" t="s">
        <v>135</v>
      </c>
      <c r="I48" s="10" t="s">
        <v>135</v>
      </c>
      <c r="J48" s="15" t="s">
        <v>272</v>
      </c>
      <c r="K48" s="10" t="s">
        <v>135</v>
      </c>
      <c r="L48" s="10" t="s">
        <v>135</v>
      </c>
      <c r="M48" s="10" t="s">
        <v>135</v>
      </c>
      <c r="N48" s="10" t="s">
        <v>135</v>
      </c>
      <c r="O48" s="10" t="s">
        <v>135</v>
      </c>
      <c r="P48" s="15" t="s">
        <v>319</v>
      </c>
      <c r="Q48" s="10" t="s">
        <v>135</v>
      </c>
      <c r="R48" s="10" t="s">
        <v>135</v>
      </c>
      <c r="S48" s="10" t="s">
        <v>135</v>
      </c>
      <c r="T48" s="10" t="s">
        <v>135</v>
      </c>
      <c r="U48" s="10" t="s">
        <v>135</v>
      </c>
      <c r="V48" s="15" t="s">
        <v>330</v>
      </c>
      <c r="W48" s="10" t="s">
        <v>135</v>
      </c>
      <c r="X48" s="10" t="s">
        <v>135</v>
      </c>
      <c r="Y48" s="10" t="s">
        <v>135</v>
      </c>
      <c r="Z48" s="10" t="s">
        <v>135</v>
      </c>
      <c r="AA48" s="10" t="s">
        <v>135</v>
      </c>
      <c r="AB48" s="23" t="s">
        <v>136</v>
      </c>
      <c r="AC48" s="11" t="s">
        <v>137</v>
      </c>
      <c r="AD48" s="18" t="s">
        <v>138</v>
      </c>
      <c r="AE48" s="11" t="s">
        <v>137</v>
      </c>
      <c r="AF48" s="11" t="s">
        <v>137</v>
      </c>
      <c r="AG48" s="11" t="s">
        <v>137</v>
      </c>
      <c r="AH48" s="11" t="s">
        <v>137</v>
      </c>
      <c r="AI48" s="11" t="s">
        <v>137</v>
      </c>
      <c r="AJ48" s="41" t="s">
        <v>412</v>
      </c>
      <c r="AK48" s="11" t="s">
        <v>137</v>
      </c>
      <c r="AL48" s="11" t="s">
        <v>137</v>
      </c>
      <c r="AM48" s="11" t="s">
        <v>137</v>
      </c>
      <c r="AN48" s="11" t="s">
        <v>137</v>
      </c>
      <c r="AO48" s="11" t="s">
        <v>137</v>
      </c>
      <c r="AP48" s="41" t="s">
        <v>418</v>
      </c>
      <c r="AQ48" s="11" t="s">
        <v>137</v>
      </c>
      <c r="AR48" s="11" t="s">
        <v>137</v>
      </c>
      <c r="AS48" s="11" t="s">
        <v>137</v>
      </c>
      <c r="AT48" s="11" t="s">
        <v>137</v>
      </c>
      <c r="AU48" s="11" t="s">
        <v>137</v>
      </c>
      <c r="AV48" s="41" t="s">
        <v>424</v>
      </c>
      <c r="AW48" s="11" t="s">
        <v>137</v>
      </c>
      <c r="AX48" s="11" t="s">
        <v>137</v>
      </c>
      <c r="AY48" s="11" t="s">
        <v>137</v>
      </c>
      <c r="AZ48" s="11" t="s">
        <v>137</v>
      </c>
      <c r="BA48" s="11" t="s">
        <v>137</v>
      </c>
      <c r="BB48" s="18" t="s">
        <v>138</v>
      </c>
      <c r="BC48" t="s">
        <v>139</v>
      </c>
      <c r="BD48" s="20" t="s">
        <v>140</v>
      </c>
      <c r="BE48" t="s">
        <v>139</v>
      </c>
      <c r="BF48" t="s">
        <v>139</v>
      </c>
      <c r="BG48" t="s">
        <v>139</v>
      </c>
      <c r="BH48" t="s">
        <v>139</v>
      </c>
      <c r="BI48" t="s">
        <v>139</v>
      </c>
      <c r="BJ48" s="15" t="s">
        <v>454</v>
      </c>
      <c r="BK48" t="s">
        <v>139</v>
      </c>
      <c r="BL48" t="s">
        <v>139</v>
      </c>
      <c r="BM48" t="s">
        <v>139</v>
      </c>
      <c r="BN48" t="s">
        <v>139</v>
      </c>
      <c r="BO48" t="s">
        <v>139</v>
      </c>
      <c r="BP48" s="15" t="s">
        <v>460</v>
      </c>
      <c r="BQ48" t="s">
        <v>139</v>
      </c>
      <c r="BR48" t="s">
        <v>139</v>
      </c>
      <c r="BS48" t="s">
        <v>139</v>
      </c>
      <c r="BT48" t="s">
        <v>139</v>
      </c>
      <c r="BU48" t="s">
        <v>139</v>
      </c>
      <c r="BV48" s="15" t="s">
        <v>466</v>
      </c>
      <c r="BW48" t="s">
        <v>139</v>
      </c>
      <c r="BX48" t="s">
        <v>139</v>
      </c>
      <c r="BY48" t="s">
        <v>139</v>
      </c>
      <c r="BZ48" t="s">
        <v>139</v>
      </c>
      <c r="CA48" t="s">
        <v>139</v>
      </c>
      <c r="CB48" s="20" t="s">
        <v>140</v>
      </c>
    </row>
    <row r="49" spans="1:90" x14ac:dyDescent="0.2">
      <c r="AD49" s="12"/>
    </row>
    <row r="50" spans="1:90" x14ac:dyDescent="0.2">
      <c r="A50" s="9" t="s">
        <v>142</v>
      </c>
      <c r="AD50" s="12"/>
    </row>
    <row r="51" spans="1:90" x14ac:dyDescent="0.2">
      <c r="A51" s="9" t="s">
        <v>143</v>
      </c>
      <c r="B51" t="s">
        <v>144</v>
      </c>
      <c r="C51" s="10">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s="11">
        <v>0.42</v>
      </c>
      <c r="AD51" s="12">
        <v>0.42</v>
      </c>
      <c r="AE51" s="11">
        <v>0.42</v>
      </c>
      <c r="AF51" s="11">
        <v>0.42</v>
      </c>
      <c r="AG51" s="11">
        <v>0.42</v>
      </c>
      <c r="AH51" s="11">
        <v>0.42</v>
      </c>
      <c r="AI51" s="11">
        <v>0.42</v>
      </c>
      <c r="AJ51" s="11">
        <v>0.42</v>
      </c>
      <c r="AK51" s="11">
        <v>0.42</v>
      </c>
      <c r="AL51" s="11">
        <v>0.42</v>
      </c>
      <c r="AM51" s="11">
        <v>0.42</v>
      </c>
      <c r="AN51" s="11">
        <v>0.42</v>
      </c>
      <c r="AO51" s="11">
        <v>0.42</v>
      </c>
      <c r="AP51" s="11">
        <v>0.42</v>
      </c>
      <c r="AQ51" s="11">
        <v>0.42</v>
      </c>
      <c r="AR51" s="11">
        <v>0.42</v>
      </c>
      <c r="AS51" s="11">
        <v>0.42</v>
      </c>
      <c r="AT51" s="11">
        <v>0.42</v>
      </c>
      <c r="AU51" s="11">
        <v>0.42</v>
      </c>
      <c r="AV51" s="11">
        <v>0.42</v>
      </c>
      <c r="AW51" s="11">
        <v>0.42</v>
      </c>
      <c r="AX51" s="11">
        <v>0.42</v>
      </c>
      <c r="AY51" s="11">
        <v>0.42</v>
      </c>
      <c r="AZ51" s="11">
        <v>0.42</v>
      </c>
      <c r="BA51" s="11">
        <v>0.42</v>
      </c>
      <c r="BB51" s="11">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38"/>
      <c r="CD51" s="38"/>
      <c r="CE51" s="38"/>
      <c r="CF51" s="38"/>
      <c r="CG51" s="38"/>
      <c r="CH51" s="38"/>
      <c r="CI51" s="38"/>
      <c r="CJ51" s="38"/>
      <c r="CK51" s="38"/>
      <c r="CL51" s="38"/>
    </row>
    <row r="52" spans="1:90" x14ac:dyDescent="0.2">
      <c r="AD52" s="12"/>
    </row>
    <row r="53" spans="1:90" x14ac:dyDescent="0.2">
      <c r="A53" s="9" t="s">
        <v>145</v>
      </c>
      <c r="AD53" s="12"/>
    </row>
    <row r="54" spans="1:90" x14ac:dyDescent="0.2">
      <c r="A54" s="9" t="s">
        <v>146</v>
      </c>
      <c r="AD54" s="12"/>
    </row>
    <row r="55" spans="1:90" x14ac:dyDescent="0.2">
      <c r="A55" s="9" t="s">
        <v>147</v>
      </c>
      <c r="B55" t="s">
        <v>148</v>
      </c>
      <c r="C55" s="45" t="s">
        <v>273</v>
      </c>
      <c r="D55" s="20" t="s">
        <v>278</v>
      </c>
      <c r="E55" s="15" t="s">
        <v>284</v>
      </c>
      <c r="F55" s="45" t="s">
        <v>273</v>
      </c>
      <c r="G55" s="45" t="s">
        <v>273</v>
      </c>
      <c r="H55" s="45" t="s">
        <v>273</v>
      </c>
      <c r="I55" s="45" t="s">
        <v>273</v>
      </c>
      <c r="J55" s="45" t="s">
        <v>273</v>
      </c>
      <c r="K55" s="15" t="s">
        <v>309</v>
      </c>
      <c r="L55" s="45" t="s">
        <v>273</v>
      </c>
      <c r="M55" s="45" t="s">
        <v>273</v>
      </c>
      <c r="N55" s="45" t="s">
        <v>273</v>
      </c>
      <c r="O55" s="45" t="s">
        <v>273</v>
      </c>
      <c r="P55" s="45" t="s">
        <v>273</v>
      </c>
      <c r="Q55" s="15" t="s">
        <v>321</v>
      </c>
      <c r="R55" s="45" t="s">
        <v>273</v>
      </c>
      <c r="S55" s="45" t="s">
        <v>273</v>
      </c>
      <c r="T55" s="45" t="s">
        <v>273</v>
      </c>
      <c r="U55" s="45" t="s">
        <v>273</v>
      </c>
      <c r="V55" s="45" t="s">
        <v>273</v>
      </c>
      <c r="W55" s="20" t="s">
        <v>278</v>
      </c>
      <c r="X55" s="45" t="s">
        <v>273</v>
      </c>
      <c r="Y55" s="45" t="s">
        <v>273</v>
      </c>
      <c r="Z55" s="45" t="s">
        <v>273</v>
      </c>
      <c r="AA55" s="45" t="s">
        <v>273</v>
      </c>
      <c r="AB55" s="45" t="s">
        <v>273</v>
      </c>
      <c r="AC55" s="12" t="s">
        <v>356</v>
      </c>
      <c r="AD55" s="18" t="s">
        <v>357</v>
      </c>
      <c r="AE55" s="41" t="s">
        <v>389</v>
      </c>
      <c r="AF55" s="12" t="s">
        <v>356</v>
      </c>
      <c r="AG55" s="12" t="s">
        <v>356</v>
      </c>
      <c r="AH55" s="12" t="s">
        <v>356</v>
      </c>
      <c r="AI55" s="12" t="s">
        <v>356</v>
      </c>
      <c r="AJ55" s="12" t="s">
        <v>356</v>
      </c>
      <c r="AK55" s="41" t="s">
        <v>395</v>
      </c>
      <c r="AL55" s="12" t="s">
        <v>356</v>
      </c>
      <c r="AM55" s="12" t="s">
        <v>356</v>
      </c>
      <c r="AN55" s="12" t="s">
        <v>356</v>
      </c>
      <c r="AO55" s="12" t="s">
        <v>356</v>
      </c>
      <c r="AP55" s="12" t="s">
        <v>356</v>
      </c>
      <c r="AQ55" s="41" t="s">
        <v>400</v>
      </c>
      <c r="AR55" s="12" t="s">
        <v>356</v>
      </c>
      <c r="AS55" s="12" t="s">
        <v>356</v>
      </c>
      <c r="AT55" s="12" t="s">
        <v>356</v>
      </c>
      <c r="AU55" s="12" t="s">
        <v>356</v>
      </c>
      <c r="AV55" s="12" t="s">
        <v>356</v>
      </c>
      <c r="AW55" s="18" t="s">
        <v>357</v>
      </c>
      <c r="AX55" s="12" t="s">
        <v>356</v>
      </c>
      <c r="AY55" s="12" t="s">
        <v>356</v>
      </c>
      <c r="AZ55" s="12" t="s">
        <v>356</v>
      </c>
      <c r="BA55" s="12" t="s">
        <v>356</v>
      </c>
      <c r="BB55" s="12" t="s">
        <v>356</v>
      </c>
      <c r="BC55" t="s">
        <v>367</v>
      </c>
      <c r="BD55" s="19" t="s">
        <v>368</v>
      </c>
      <c r="BE55" s="15" t="s">
        <v>467</v>
      </c>
      <c r="BF55" t="s">
        <v>367</v>
      </c>
      <c r="BG55" t="s">
        <v>367</v>
      </c>
      <c r="BH55" t="s">
        <v>367</v>
      </c>
      <c r="BI55" t="s">
        <v>367</v>
      </c>
      <c r="BJ55" t="s">
        <v>367</v>
      </c>
      <c r="BK55" s="15" t="s">
        <v>473</v>
      </c>
      <c r="BL55" t="s">
        <v>367</v>
      </c>
      <c r="BM55" t="s">
        <v>367</v>
      </c>
      <c r="BN55" t="s">
        <v>367</v>
      </c>
      <c r="BO55" t="s">
        <v>367</v>
      </c>
      <c r="BP55" t="s">
        <v>367</v>
      </c>
      <c r="BQ55" s="15" t="s">
        <v>479</v>
      </c>
      <c r="BR55" t="s">
        <v>367</v>
      </c>
      <c r="BS55" t="s">
        <v>367</v>
      </c>
      <c r="BT55" t="s">
        <v>367</v>
      </c>
      <c r="BU55" t="s">
        <v>367</v>
      </c>
      <c r="BV55" t="s">
        <v>367</v>
      </c>
      <c r="BW55" s="19" t="s">
        <v>368</v>
      </c>
      <c r="BX55" t="s">
        <v>367</v>
      </c>
      <c r="BY55" t="s">
        <v>367</v>
      </c>
      <c r="BZ55" t="s">
        <v>367</v>
      </c>
      <c r="CA55" t="s">
        <v>367</v>
      </c>
      <c r="CB55" t="s">
        <v>367</v>
      </c>
    </row>
    <row r="56" spans="1:90" x14ac:dyDescent="0.2">
      <c r="A56" s="9" t="s">
        <v>150</v>
      </c>
      <c r="B56" t="s">
        <v>151</v>
      </c>
      <c r="C56" s="45" t="s">
        <v>274</v>
      </c>
      <c r="D56" s="20" t="s">
        <v>279</v>
      </c>
      <c r="E56" s="45" t="s">
        <v>274</v>
      </c>
      <c r="F56" s="45" t="s">
        <v>274</v>
      </c>
      <c r="G56" s="15" t="s">
        <v>285</v>
      </c>
      <c r="H56" s="45" t="s">
        <v>274</v>
      </c>
      <c r="I56" s="45" t="s">
        <v>274</v>
      </c>
      <c r="J56" s="45" t="s">
        <v>274</v>
      </c>
      <c r="K56" s="45" t="s">
        <v>274</v>
      </c>
      <c r="L56" s="45" t="s">
        <v>274</v>
      </c>
      <c r="M56" s="15" t="s">
        <v>311</v>
      </c>
      <c r="N56" s="45" t="s">
        <v>274</v>
      </c>
      <c r="O56" s="45" t="s">
        <v>274</v>
      </c>
      <c r="P56" s="45" t="s">
        <v>274</v>
      </c>
      <c r="Q56" s="45" t="s">
        <v>274</v>
      </c>
      <c r="R56" s="45" t="s">
        <v>274</v>
      </c>
      <c r="S56" s="15" t="s">
        <v>323</v>
      </c>
      <c r="T56" s="45" t="s">
        <v>274</v>
      </c>
      <c r="U56" s="45" t="s">
        <v>274</v>
      </c>
      <c r="V56" s="45" t="s">
        <v>274</v>
      </c>
      <c r="W56" s="45" t="s">
        <v>274</v>
      </c>
      <c r="X56" s="45" t="s">
        <v>274</v>
      </c>
      <c r="Y56" s="20" t="s">
        <v>279</v>
      </c>
      <c r="Z56" s="45" t="s">
        <v>274</v>
      </c>
      <c r="AA56" s="45" t="s">
        <v>274</v>
      </c>
      <c r="AB56" s="45" t="s">
        <v>274</v>
      </c>
      <c r="AC56" s="12" t="s">
        <v>358</v>
      </c>
      <c r="AD56" s="18" t="s">
        <v>359</v>
      </c>
      <c r="AE56" s="12" t="s">
        <v>358</v>
      </c>
      <c r="AF56" s="12" t="s">
        <v>358</v>
      </c>
      <c r="AG56" s="41" t="s">
        <v>391</v>
      </c>
      <c r="AH56" s="12" t="s">
        <v>358</v>
      </c>
      <c r="AI56" s="12" t="s">
        <v>358</v>
      </c>
      <c r="AJ56" s="12" t="s">
        <v>358</v>
      </c>
      <c r="AK56" s="12" t="s">
        <v>358</v>
      </c>
      <c r="AL56" s="12" t="s">
        <v>358</v>
      </c>
      <c r="AM56" s="41" t="s">
        <v>403</v>
      </c>
      <c r="AN56" s="12" t="s">
        <v>358</v>
      </c>
      <c r="AO56" s="12" t="s">
        <v>358</v>
      </c>
      <c r="AP56" s="12" t="s">
        <v>358</v>
      </c>
      <c r="AQ56" s="12" t="s">
        <v>358</v>
      </c>
      <c r="AR56" s="12" t="s">
        <v>358</v>
      </c>
      <c r="AS56" s="41" t="s">
        <v>402</v>
      </c>
      <c r="AT56" s="12" t="s">
        <v>358</v>
      </c>
      <c r="AU56" s="12" t="s">
        <v>358</v>
      </c>
      <c r="AV56" s="12" t="s">
        <v>358</v>
      </c>
      <c r="AW56" s="12" t="s">
        <v>358</v>
      </c>
      <c r="AX56" s="12" t="s">
        <v>358</v>
      </c>
      <c r="AY56" s="18" t="s">
        <v>359</v>
      </c>
      <c r="AZ56" s="12" t="s">
        <v>358</v>
      </c>
      <c r="BA56" s="12" t="s">
        <v>358</v>
      </c>
      <c r="BB56" s="12" t="s">
        <v>358</v>
      </c>
      <c r="BC56" t="s">
        <v>369</v>
      </c>
      <c r="BD56" s="19" t="s">
        <v>370</v>
      </c>
      <c r="BE56" t="s">
        <v>369</v>
      </c>
      <c r="BF56" t="s">
        <v>369</v>
      </c>
      <c r="BG56" s="15" t="s">
        <v>469</v>
      </c>
      <c r="BH56" t="s">
        <v>369</v>
      </c>
      <c r="BI56" t="s">
        <v>369</v>
      </c>
      <c r="BJ56" t="s">
        <v>369</v>
      </c>
      <c r="BK56" t="s">
        <v>369</v>
      </c>
      <c r="BL56" t="s">
        <v>369</v>
      </c>
      <c r="BM56" s="15" t="s">
        <v>475</v>
      </c>
      <c r="BN56" t="s">
        <v>369</v>
      </c>
      <c r="BO56" t="s">
        <v>369</v>
      </c>
      <c r="BP56" t="s">
        <v>369</v>
      </c>
      <c r="BQ56" t="s">
        <v>369</v>
      </c>
      <c r="BR56" t="s">
        <v>369</v>
      </c>
      <c r="BS56" s="15" t="s">
        <v>481</v>
      </c>
      <c r="BT56" t="s">
        <v>369</v>
      </c>
      <c r="BU56" t="s">
        <v>369</v>
      </c>
      <c r="BV56" t="s">
        <v>369</v>
      </c>
      <c r="BW56" t="s">
        <v>369</v>
      </c>
      <c r="BX56" t="s">
        <v>369</v>
      </c>
      <c r="BY56" s="19" t="s">
        <v>370</v>
      </c>
      <c r="BZ56" t="s">
        <v>369</v>
      </c>
      <c r="CA56" t="s">
        <v>369</v>
      </c>
      <c r="CB56" t="s">
        <v>369</v>
      </c>
    </row>
    <row r="57" spans="1:90" x14ac:dyDescent="0.2">
      <c r="A57" s="9" t="s">
        <v>153</v>
      </c>
      <c r="B57" t="s">
        <v>154</v>
      </c>
      <c r="C57" s="45" t="s">
        <v>275</v>
      </c>
      <c r="D57" s="20" t="s">
        <v>280</v>
      </c>
      <c r="E57" s="45" t="s">
        <v>275</v>
      </c>
      <c r="F57" s="45" t="s">
        <v>275</v>
      </c>
      <c r="G57" s="45" t="s">
        <v>275</v>
      </c>
      <c r="H57" s="45" t="s">
        <v>275</v>
      </c>
      <c r="I57" s="15" t="s">
        <v>286</v>
      </c>
      <c r="J57" s="45" t="s">
        <v>275</v>
      </c>
      <c r="K57" s="45" t="s">
        <v>275</v>
      </c>
      <c r="L57" s="45" t="s">
        <v>275</v>
      </c>
      <c r="M57" s="45" t="s">
        <v>275</v>
      </c>
      <c r="N57" s="45" t="s">
        <v>275</v>
      </c>
      <c r="O57" s="15" t="s">
        <v>313</v>
      </c>
      <c r="P57" s="45" t="s">
        <v>275</v>
      </c>
      <c r="Q57" s="45" t="s">
        <v>275</v>
      </c>
      <c r="R57" s="45" t="s">
        <v>275</v>
      </c>
      <c r="S57" s="45" t="s">
        <v>275</v>
      </c>
      <c r="T57" s="45" t="s">
        <v>275</v>
      </c>
      <c r="U57" s="15" t="s">
        <v>325</v>
      </c>
      <c r="V57" s="45" t="s">
        <v>275</v>
      </c>
      <c r="W57" s="45" t="s">
        <v>275</v>
      </c>
      <c r="X57" s="45" t="s">
        <v>275</v>
      </c>
      <c r="Y57" s="45" t="s">
        <v>275</v>
      </c>
      <c r="Z57" s="45" t="s">
        <v>275</v>
      </c>
      <c r="AA57" s="20" t="s">
        <v>280</v>
      </c>
      <c r="AB57" s="45" t="s">
        <v>275</v>
      </c>
      <c r="AC57" s="12" t="s">
        <v>155</v>
      </c>
      <c r="AD57" s="18" t="s">
        <v>360</v>
      </c>
      <c r="AE57" s="12" t="s">
        <v>155</v>
      </c>
      <c r="AF57" s="12" t="s">
        <v>155</v>
      </c>
      <c r="AG57" s="12" t="s">
        <v>155</v>
      </c>
      <c r="AH57" s="12" t="s">
        <v>155</v>
      </c>
      <c r="AI57" s="41" t="s">
        <v>393</v>
      </c>
      <c r="AJ57" s="12" t="s">
        <v>155</v>
      </c>
      <c r="AK57" s="12" t="s">
        <v>155</v>
      </c>
      <c r="AL57" s="12" t="s">
        <v>155</v>
      </c>
      <c r="AM57" s="12" t="s">
        <v>155</v>
      </c>
      <c r="AN57" s="12" t="s">
        <v>155</v>
      </c>
      <c r="AO57" s="41" t="s">
        <v>398</v>
      </c>
      <c r="AP57" s="12" t="s">
        <v>155</v>
      </c>
      <c r="AQ57" s="12" t="s">
        <v>155</v>
      </c>
      <c r="AR57" s="12" t="s">
        <v>155</v>
      </c>
      <c r="AS57" s="12" t="s">
        <v>155</v>
      </c>
      <c r="AT57" s="12" t="s">
        <v>155</v>
      </c>
      <c r="AU57" s="41" t="s">
        <v>405</v>
      </c>
      <c r="AV57" s="12" t="s">
        <v>155</v>
      </c>
      <c r="AW57" s="12" t="s">
        <v>155</v>
      </c>
      <c r="AX57" s="12" t="s">
        <v>155</v>
      </c>
      <c r="AY57" s="12" t="s">
        <v>155</v>
      </c>
      <c r="AZ57" s="12" t="s">
        <v>155</v>
      </c>
      <c r="BA57" s="18" t="s">
        <v>360</v>
      </c>
      <c r="BB57" s="12" t="s">
        <v>155</v>
      </c>
      <c r="BC57" s="13" t="s">
        <v>371</v>
      </c>
      <c r="BD57" s="19" t="s">
        <v>372</v>
      </c>
      <c r="BE57" s="13" t="s">
        <v>371</v>
      </c>
      <c r="BF57" s="13" t="s">
        <v>371</v>
      </c>
      <c r="BG57" s="13" t="s">
        <v>371</v>
      </c>
      <c r="BH57" s="13" t="s">
        <v>371</v>
      </c>
      <c r="BI57" s="44" t="s">
        <v>471</v>
      </c>
      <c r="BJ57" s="13" t="s">
        <v>371</v>
      </c>
      <c r="BK57" s="13" t="s">
        <v>371</v>
      </c>
      <c r="BL57" s="13" t="s">
        <v>371</v>
      </c>
      <c r="BM57" s="13" t="s">
        <v>371</v>
      </c>
      <c r="BN57" s="13" t="s">
        <v>371</v>
      </c>
      <c r="BO57" s="44" t="s">
        <v>477</v>
      </c>
      <c r="BP57" s="13" t="s">
        <v>371</v>
      </c>
      <c r="BQ57" s="13" t="s">
        <v>371</v>
      </c>
      <c r="BR57" s="13" t="s">
        <v>371</v>
      </c>
      <c r="BS57" s="13" t="s">
        <v>371</v>
      </c>
      <c r="BT57" s="13" t="s">
        <v>371</v>
      </c>
      <c r="BU57" s="44" t="s">
        <v>483</v>
      </c>
      <c r="BV57" s="13" t="s">
        <v>371</v>
      </c>
      <c r="BW57" s="13" t="s">
        <v>371</v>
      </c>
      <c r="BX57" s="13" t="s">
        <v>371</v>
      </c>
      <c r="BY57" s="13" t="s">
        <v>371</v>
      </c>
      <c r="BZ57" s="13" t="s">
        <v>371</v>
      </c>
      <c r="CA57" s="19" t="s">
        <v>372</v>
      </c>
      <c r="CB57" s="13" t="s">
        <v>371</v>
      </c>
      <c r="CI57" s="38"/>
    </row>
    <row r="58" spans="1:90" x14ac:dyDescent="0.2">
      <c r="A58" s="9" t="s">
        <v>157</v>
      </c>
      <c r="B58" t="s">
        <v>158</v>
      </c>
      <c r="C58" s="45" t="s">
        <v>273</v>
      </c>
      <c r="D58" s="20" t="s">
        <v>281</v>
      </c>
      <c r="E58" s="45" t="s">
        <v>273</v>
      </c>
      <c r="F58" s="15" t="s">
        <v>287</v>
      </c>
      <c r="G58" s="45" t="s">
        <v>273</v>
      </c>
      <c r="H58" s="45" t="s">
        <v>273</v>
      </c>
      <c r="I58" s="45" t="s">
        <v>273</v>
      </c>
      <c r="J58" s="45" t="s">
        <v>273</v>
      </c>
      <c r="K58" s="45" t="s">
        <v>273</v>
      </c>
      <c r="L58" s="15" t="s">
        <v>315</v>
      </c>
      <c r="M58" s="45" t="s">
        <v>273</v>
      </c>
      <c r="N58" s="45" t="s">
        <v>273</v>
      </c>
      <c r="O58" s="45" t="s">
        <v>273</v>
      </c>
      <c r="P58" s="45" t="s">
        <v>273</v>
      </c>
      <c r="Q58" s="45" t="s">
        <v>273</v>
      </c>
      <c r="R58" s="15" t="s">
        <v>327</v>
      </c>
      <c r="S58" s="45" t="s">
        <v>273</v>
      </c>
      <c r="T58" s="45" t="s">
        <v>273</v>
      </c>
      <c r="U58" s="45" t="s">
        <v>273</v>
      </c>
      <c r="V58" s="45" t="s">
        <v>273</v>
      </c>
      <c r="W58" s="45" t="s">
        <v>273</v>
      </c>
      <c r="X58" s="20" t="s">
        <v>281</v>
      </c>
      <c r="Y58" s="45" t="s">
        <v>273</v>
      </c>
      <c r="Z58" s="45" t="s">
        <v>273</v>
      </c>
      <c r="AA58" s="45" t="s">
        <v>273</v>
      </c>
      <c r="AB58" s="45" t="s">
        <v>273</v>
      </c>
      <c r="AC58" s="12" t="s">
        <v>361</v>
      </c>
      <c r="AD58" s="18" t="s">
        <v>362</v>
      </c>
      <c r="AE58" s="12" t="s">
        <v>361</v>
      </c>
      <c r="AF58" s="41" t="s">
        <v>390</v>
      </c>
      <c r="AG58" s="12" t="s">
        <v>361</v>
      </c>
      <c r="AH58" s="12" t="s">
        <v>361</v>
      </c>
      <c r="AI58" s="12" t="s">
        <v>361</v>
      </c>
      <c r="AJ58" s="12" t="s">
        <v>361</v>
      </c>
      <c r="AK58" s="12" t="s">
        <v>361</v>
      </c>
      <c r="AL58" s="41" t="s">
        <v>396</v>
      </c>
      <c r="AM58" s="12" t="s">
        <v>361</v>
      </c>
      <c r="AN58" s="12" t="s">
        <v>361</v>
      </c>
      <c r="AO58" s="12" t="s">
        <v>361</v>
      </c>
      <c r="AP58" s="12" t="s">
        <v>361</v>
      </c>
      <c r="AQ58" s="12" t="s">
        <v>361</v>
      </c>
      <c r="AR58" s="41" t="s">
        <v>401</v>
      </c>
      <c r="AS58" s="12" t="s">
        <v>361</v>
      </c>
      <c r="AT58" s="12" t="s">
        <v>361</v>
      </c>
      <c r="AU58" s="12" t="s">
        <v>361</v>
      </c>
      <c r="AV58" s="12" t="s">
        <v>361</v>
      </c>
      <c r="AW58" s="12" t="s">
        <v>361</v>
      </c>
      <c r="AX58" s="18" t="s">
        <v>362</v>
      </c>
      <c r="AY58" s="12" t="s">
        <v>361</v>
      </c>
      <c r="AZ58" s="12" t="s">
        <v>361</v>
      </c>
      <c r="BA58" s="12" t="s">
        <v>361</v>
      </c>
      <c r="BB58" s="12" t="s">
        <v>361</v>
      </c>
      <c r="BC58" t="s">
        <v>367</v>
      </c>
      <c r="BD58" s="19" t="s">
        <v>373</v>
      </c>
      <c r="BE58" t="s">
        <v>367</v>
      </c>
      <c r="BF58" s="15" t="s">
        <v>468</v>
      </c>
      <c r="BG58" t="s">
        <v>367</v>
      </c>
      <c r="BH58" t="s">
        <v>367</v>
      </c>
      <c r="BI58" t="s">
        <v>367</v>
      </c>
      <c r="BJ58" t="s">
        <v>367</v>
      </c>
      <c r="BK58" t="s">
        <v>367</v>
      </c>
      <c r="BL58" s="15" t="s">
        <v>474</v>
      </c>
      <c r="BM58" t="s">
        <v>367</v>
      </c>
      <c r="BN58" t="s">
        <v>367</v>
      </c>
      <c r="BO58" t="s">
        <v>367</v>
      </c>
      <c r="BP58" t="s">
        <v>367</v>
      </c>
      <c r="BQ58" t="s">
        <v>367</v>
      </c>
      <c r="BR58" s="15" t="s">
        <v>480</v>
      </c>
      <c r="BS58" t="s">
        <v>367</v>
      </c>
      <c r="BT58" t="s">
        <v>367</v>
      </c>
      <c r="BU58" t="s">
        <v>367</v>
      </c>
      <c r="BV58" t="s">
        <v>367</v>
      </c>
      <c r="BW58" t="s">
        <v>367</v>
      </c>
      <c r="BX58" s="19" t="s">
        <v>373</v>
      </c>
      <c r="BY58" t="s">
        <v>367</v>
      </c>
      <c r="BZ58" t="s">
        <v>367</v>
      </c>
      <c r="CA58" t="s">
        <v>367</v>
      </c>
      <c r="CB58" t="s">
        <v>367</v>
      </c>
    </row>
    <row r="59" spans="1:90" x14ac:dyDescent="0.2">
      <c r="A59" s="9" t="s">
        <v>160</v>
      </c>
      <c r="B59" t="s">
        <v>161</v>
      </c>
      <c r="C59" s="45" t="s">
        <v>276</v>
      </c>
      <c r="D59" s="20" t="s">
        <v>282</v>
      </c>
      <c r="E59" s="45" t="s">
        <v>276</v>
      </c>
      <c r="F59" s="45" t="s">
        <v>276</v>
      </c>
      <c r="G59" s="45" t="s">
        <v>276</v>
      </c>
      <c r="H59" s="15" t="s">
        <v>288</v>
      </c>
      <c r="I59" s="45" t="s">
        <v>276</v>
      </c>
      <c r="J59" s="45" t="s">
        <v>276</v>
      </c>
      <c r="K59" s="45" t="s">
        <v>276</v>
      </c>
      <c r="L59" s="45" t="s">
        <v>276</v>
      </c>
      <c r="M59" s="45" t="s">
        <v>276</v>
      </c>
      <c r="N59" s="15" t="s">
        <v>317</v>
      </c>
      <c r="O59" s="45" t="s">
        <v>276</v>
      </c>
      <c r="P59" s="45" t="s">
        <v>276</v>
      </c>
      <c r="Q59" s="45" t="s">
        <v>276</v>
      </c>
      <c r="R59" s="45" t="s">
        <v>276</v>
      </c>
      <c r="S59" s="45" t="s">
        <v>276</v>
      </c>
      <c r="T59" s="15" t="s">
        <v>329</v>
      </c>
      <c r="U59" s="45" t="s">
        <v>276</v>
      </c>
      <c r="V59" s="45" t="s">
        <v>276</v>
      </c>
      <c r="W59" s="45" t="s">
        <v>276</v>
      </c>
      <c r="X59" s="45" t="s">
        <v>276</v>
      </c>
      <c r="Y59" s="45" t="s">
        <v>276</v>
      </c>
      <c r="Z59" s="20" t="s">
        <v>282</v>
      </c>
      <c r="AA59" s="45" t="s">
        <v>276</v>
      </c>
      <c r="AB59" s="45" t="s">
        <v>276</v>
      </c>
      <c r="AC59" s="12" t="s">
        <v>363</v>
      </c>
      <c r="AD59" s="18" t="s">
        <v>364</v>
      </c>
      <c r="AE59" s="12" t="s">
        <v>363</v>
      </c>
      <c r="AF59" s="12" t="s">
        <v>363</v>
      </c>
      <c r="AG59" s="12" t="s">
        <v>363</v>
      </c>
      <c r="AH59" s="41" t="s">
        <v>392</v>
      </c>
      <c r="AI59" s="12" t="s">
        <v>363</v>
      </c>
      <c r="AJ59" s="12" t="s">
        <v>363</v>
      </c>
      <c r="AK59" s="12" t="s">
        <v>363</v>
      </c>
      <c r="AL59" s="12" t="s">
        <v>363</v>
      </c>
      <c r="AM59" s="12" t="s">
        <v>363</v>
      </c>
      <c r="AN59" s="41" t="s">
        <v>397</v>
      </c>
      <c r="AO59" s="12" t="s">
        <v>363</v>
      </c>
      <c r="AP59" s="12" t="s">
        <v>363</v>
      </c>
      <c r="AQ59" s="12" t="s">
        <v>363</v>
      </c>
      <c r="AR59" s="12" t="s">
        <v>363</v>
      </c>
      <c r="AS59" s="12" t="s">
        <v>363</v>
      </c>
      <c r="AT59" s="41" t="s">
        <v>404</v>
      </c>
      <c r="AU59" s="12" t="s">
        <v>363</v>
      </c>
      <c r="AV59" s="12" t="s">
        <v>363</v>
      </c>
      <c r="AW59" s="12" t="s">
        <v>363</v>
      </c>
      <c r="AX59" s="12" t="s">
        <v>363</v>
      </c>
      <c r="AY59" s="12" t="s">
        <v>363</v>
      </c>
      <c r="AZ59" s="18" t="s">
        <v>364</v>
      </c>
      <c r="BA59" s="12" t="s">
        <v>363</v>
      </c>
      <c r="BB59" s="12" t="s">
        <v>363</v>
      </c>
      <c r="BC59" t="s">
        <v>374</v>
      </c>
      <c r="BD59" s="19" t="s">
        <v>375</v>
      </c>
      <c r="BE59" t="s">
        <v>374</v>
      </c>
      <c r="BF59" t="s">
        <v>374</v>
      </c>
      <c r="BG59" t="s">
        <v>374</v>
      </c>
      <c r="BH59" s="15" t="s">
        <v>470</v>
      </c>
      <c r="BI59" t="s">
        <v>374</v>
      </c>
      <c r="BJ59" t="s">
        <v>374</v>
      </c>
      <c r="BK59" t="s">
        <v>374</v>
      </c>
      <c r="BL59" t="s">
        <v>374</v>
      </c>
      <c r="BM59" t="s">
        <v>374</v>
      </c>
      <c r="BN59" s="15" t="s">
        <v>476</v>
      </c>
      <c r="BO59" t="s">
        <v>374</v>
      </c>
      <c r="BP59" t="s">
        <v>374</v>
      </c>
      <c r="BQ59" t="s">
        <v>374</v>
      </c>
      <c r="BR59" t="s">
        <v>374</v>
      </c>
      <c r="BS59" t="s">
        <v>374</v>
      </c>
      <c r="BT59" s="15" t="s">
        <v>482</v>
      </c>
      <c r="BU59" t="s">
        <v>374</v>
      </c>
      <c r="BV59" t="s">
        <v>374</v>
      </c>
      <c r="BW59" t="s">
        <v>374</v>
      </c>
      <c r="BX59" t="s">
        <v>374</v>
      </c>
      <c r="BY59" t="s">
        <v>374</v>
      </c>
      <c r="BZ59" s="19" t="s">
        <v>375</v>
      </c>
      <c r="CA59" t="s">
        <v>374</v>
      </c>
      <c r="CB59" t="s">
        <v>374</v>
      </c>
    </row>
    <row r="60" spans="1:90" x14ac:dyDescent="0.2">
      <c r="A60" s="9" t="s">
        <v>163</v>
      </c>
      <c r="B60" t="s">
        <v>164</v>
      </c>
      <c r="C60" s="45" t="s">
        <v>277</v>
      </c>
      <c r="D60" s="20" t="s">
        <v>283</v>
      </c>
      <c r="E60" s="45" t="s">
        <v>277</v>
      </c>
      <c r="F60" s="45" t="s">
        <v>277</v>
      </c>
      <c r="G60" s="45" t="s">
        <v>277</v>
      </c>
      <c r="H60" s="45" t="s">
        <v>277</v>
      </c>
      <c r="I60" s="45" t="s">
        <v>277</v>
      </c>
      <c r="J60" s="15" t="s">
        <v>289</v>
      </c>
      <c r="K60" s="45" t="s">
        <v>277</v>
      </c>
      <c r="L60" s="45" t="s">
        <v>277</v>
      </c>
      <c r="M60" s="45" t="s">
        <v>277</v>
      </c>
      <c r="N60" s="45" t="s">
        <v>277</v>
      </c>
      <c r="O60" s="45" t="s">
        <v>277</v>
      </c>
      <c r="P60" s="15" t="s">
        <v>318</v>
      </c>
      <c r="Q60" s="45" t="s">
        <v>277</v>
      </c>
      <c r="R60" s="45" t="s">
        <v>277</v>
      </c>
      <c r="S60" s="45" t="s">
        <v>277</v>
      </c>
      <c r="T60" s="45" t="s">
        <v>277</v>
      </c>
      <c r="U60" s="45" t="s">
        <v>277</v>
      </c>
      <c r="V60" s="15" t="s">
        <v>331</v>
      </c>
      <c r="W60" s="45" t="s">
        <v>277</v>
      </c>
      <c r="X60" s="45" t="s">
        <v>277</v>
      </c>
      <c r="Y60" s="45" t="s">
        <v>277</v>
      </c>
      <c r="Z60" s="45" t="s">
        <v>277</v>
      </c>
      <c r="AA60" s="45" t="s">
        <v>277</v>
      </c>
      <c r="AB60" s="20" t="s">
        <v>283</v>
      </c>
      <c r="AC60" s="12" t="s">
        <v>365</v>
      </c>
      <c r="AD60" s="20" t="s">
        <v>366</v>
      </c>
      <c r="AE60" s="12" t="s">
        <v>365</v>
      </c>
      <c r="AF60" s="12" t="s">
        <v>365</v>
      </c>
      <c r="AG60" s="12" t="s">
        <v>365</v>
      </c>
      <c r="AH60" s="12" t="s">
        <v>365</v>
      </c>
      <c r="AI60" s="12" t="s">
        <v>365</v>
      </c>
      <c r="AJ60" s="41" t="s">
        <v>394</v>
      </c>
      <c r="AK60" s="12" t="s">
        <v>365</v>
      </c>
      <c r="AL60" s="12" t="s">
        <v>365</v>
      </c>
      <c r="AM60" s="12" t="s">
        <v>365</v>
      </c>
      <c r="AN60" s="12" t="s">
        <v>365</v>
      </c>
      <c r="AO60" s="12" t="s">
        <v>365</v>
      </c>
      <c r="AP60" s="41" t="s">
        <v>399</v>
      </c>
      <c r="AQ60" s="12" t="s">
        <v>365</v>
      </c>
      <c r="AR60" s="12" t="s">
        <v>365</v>
      </c>
      <c r="AS60" s="12" t="s">
        <v>365</v>
      </c>
      <c r="AT60" s="12" t="s">
        <v>365</v>
      </c>
      <c r="AU60" s="12" t="s">
        <v>365</v>
      </c>
      <c r="AV60" s="41" t="s">
        <v>406</v>
      </c>
      <c r="AW60" s="12" t="s">
        <v>365</v>
      </c>
      <c r="AX60" s="12" t="s">
        <v>365</v>
      </c>
      <c r="AY60" s="12" t="s">
        <v>365</v>
      </c>
      <c r="AZ60" s="12" t="s">
        <v>365</v>
      </c>
      <c r="BA60" s="12" t="s">
        <v>365</v>
      </c>
      <c r="BB60" s="20" t="s">
        <v>366</v>
      </c>
      <c r="BC60" t="s">
        <v>376</v>
      </c>
      <c r="BD60" s="19" t="s">
        <v>377</v>
      </c>
      <c r="BE60" t="s">
        <v>376</v>
      </c>
      <c r="BF60" t="s">
        <v>376</v>
      </c>
      <c r="BG60" t="s">
        <v>376</v>
      </c>
      <c r="BH60" t="s">
        <v>376</v>
      </c>
      <c r="BI60" t="s">
        <v>376</v>
      </c>
      <c r="BJ60" s="15" t="s">
        <v>472</v>
      </c>
      <c r="BK60" t="s">
        <v>376</v>
      </c>
      <c r="BL60" t="s">
        <v>376</v>
      </c>
      <c r="BM60" t="s">
        <v>376</v>
      </c>
      <c r="BN60" t="s">
        <v>376</v>
      </c>
      <c r="BO60" t="s">
        <v>376</v>
      </c>
      <c r="BP60" s="15" t="s">
        <v>478</v>
      </c>
      <c r="BQ60" t="s">
        <v>376</v>
      </c>
      <c r="BR60" t="s">
        <v>376</v>
      </c>
      <c r="BS60" t="s">
        <v>376</v>
      </c>
      <c r="BT60" t="s">
        <v>376</v>
      </c>
      <c r="BU60" t="s">
        <v>376</v>
      </c>
      <c r="BV60" s="15" t="s">
        <v>484</v>
      </c>
      <c r="BW60" t="s">
        <v>376</v>
      </c>
      <c r="BX60" t="s">
        <v>376</v>
      </c>
      <c r="BY60" t="s">
        <v>376</v>
      </c>
      <c r="BZ60" t="s">
        <v>376</v>
      </c>
      <c r="CA60" t="s">
        <v>376</v>
      </c>
      <c r="CB60" s="19" t="s">
        <v>377</v>
      </c>
    </row>
    <row r="61" spans="1:90" x14ac:dyDescent="0.2">
      <c r="AD61" s="12"/>
      <c r="BW61" s="38"/>
    </row>
    <row r="62" spans="1:90" x14ac:dyDescent="0.2">
      <c r="A62" s="9" t="s">
        <v>166</v>
      </c>
      <c r="AD62" s="12"/>
      <c r="BW62" s="38"/>
    </row>
    <row r="63" spans="1:90" x14ac:dyDescent="0.2">
      <c r="A63" s="9" t="s">
        <v>167</v>
      </c>
      <c r="C63" s="10">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D63" s="12"/>
      <c r="BW63" s="38"/>
    </row>
    <row r="64" spans="1:90" x14ac:dyDescent="0.2">
      <c r="AD64" s="12"/>
      <c r="BW64" s="38"/>
    </row>
    <row r="65" spans="1:80" x14ac:dyDescent="0.2">
      <c r="A65" s="9" t="s">
        <v>168</v>
      </c>
      <c r="AD65" s="12"/>
      <c r="BW65" s="38"/>
    </row>
    <row r="66" spans="1:80" x14ac:dyDescent="0.2">
      <c r="A66" s="9" t="s">
        <v>169</v>
      </c>
      <c r="AD66" s="12"/>
      <c r="BW66" s="38"/>
    </row>
    <row r="67" spans="1:80" x14ac:dyDescent="0.2">
      <c r="A67" s="9" t="s">
        <v>170</v>
      </c>
      <c r="B67" t="s">
        <v>171</v>
      </c>
      <c r="C67" s="10">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s="11">
        <v>1</v>
      </c>
      <c r="AD67" s="12">
        <v>1</v>
      </c>
      <c r="AE67" s="11">
        <v>1</v>
      </c>
      <c r="AF67" s="11">
        <v>1</v>
      </c>
      <c r="AG67" s="11">
        <v>1</v>
      </c>
      <c r="AH67" s="11">
        <v>1</v>
      </c>
      <c r="AI67" s="11">
        <v>1</v>
      </c>
      <c r="AJ67" s="11">
        <v>1</v>
      </c>
      <c r="AK67" s="11">
        <v>1</v>
      </c>
      <c r="AL67" s="11">
        <v>1</v>
      </c>
      <c r="AM67" s="11">
        <v>1</v>
      </c>
      <c r="AN67" s="11">
        <v>1</v>
      </c>
      <c r="AO67" s="11">
        <v>1</v>
      </c>
      <c r="AP67" s="11">
        <v>1</v>
      </c>
      <c r="AQ67" s="11">
        <v>1</v>
      </c>
      <c r="AR67" s="11">
        <v>1</v>
      </c>
      <c r="AS67" s="11">
        <v>1</v>
      </c>
      <c r="AT67" s="11">
        <v>1</v>
      </c>
      <c r="AU67" s="11">
        <v>1</v>
      </c>
      <c r="AV67" s="11">
        <v>1</v>
      </c>
      <c r="AW67" s="11">
        <v>1</v>
      </c>
      <c r="AX67" s="11">
        <v>1</v>
      </c>
      <c r="AY67" s="11">
        <v>1</v>
      </c>
      <c r="AZ67" s="11">
        <v>1</v>
      </c>
      <c r="BA67" s="11">
        <v>1</v>
      </c>
      <c r="BB67" s="11">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row>
    <row r="68" spans="1:80" x14ac:dyDescent="0.2">
      <c r="A68" s="9" t="s">
        <v>172</v>
      </c>
      <c r="C68" s="10">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s="11">
        <v>0.5</v>
      </c>
      <c r="AD68" s="12">
        <v>0.5</v>
      </c>
      <c r="AE68" s="11">
        <v>0.5</v>
      </c>
      <c r="AF68" s="11">
        <v>0.5</v>
      </c>
      <c r="AG68" s="11">
        <v>0.5</v>
      </c>
      <c r="AH68" s="11">
        <v>0.5</v>
      </c>
      <c r="AI68" s="11">
        <v>0.5</v>
      </c>
      <c r="AJ68" s="11">
        <v>0.5</v>
      </c>
      <c r="AK68" s="11">
        <v>0.5</v>
      </c>
      <c r="AL68" s="11">
        <v>0.5</v>
      </c>
      <c r="AM68" s="11">
        <v>0.5</v>
      </c>
      <c r="AN68" s="11">
        <v>0.5</v>
      </c>
      <c r="AO68" s="11">
        <v>0.5</v>
      </c>
      <c r="AP68" s="11">
        <v>0.5</v>
      </c>
      <c r="AQ68" s="11">
        <v>0.5</v>
      </c>
      <c r="AR68" s="11">
        <v>0.5</v>
      </c>
      <c r="AS68" s="11">
        <v>0.5</v>
      </c>
      <c r="AT68" s="11">
        <v>0.5</v>
      </c>
      <c r="AU68" s="11">
        <v>0.5</v>
      </c>
      <c r="AV68" s="11">
        <v>0.5</v>
      </c>
      <c r="AW68" s="11">
        <v>0.5</v>
      </c>
      <c r="AX68" s="11">
        <v>0.5</v>
      </c>
      <c r="AY68" s="11">
        <v>0.5</v>
      </c>
      <c r="AZ68" s="11">
        <v>0.5</v>
      </c>
      <c r="BA68" s="11">
        <v>0.5</v>
      </c>
      <c r="BB68" s="11">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row>
    <row r="69" spans="1:80" x14ac:dyDescent="0.2">
      <c r="AD69" s="12"/>
    </row>
    <row r="70" spans="1:80" x14ac:dyDescent="0.2">
      <c r="A70" s="9" t="s">
        <v>173</v>
      </c>
      <c r="AD70" s="12"/>
    </row>
    <row r="71" spans="1:80" x14ac:dyDescent="0.2">
      <c r="A71" s="9" t="s">
        <v>174</v>
      </c>
      <c r="C71" s="10">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s="11">
        <v>20</v>
      </c>
      <c r="AD71" s="12">
        <v>20</v>
      </c>
      <c r="AE71" s="11">
        <v>20</v>
      </c>
      <c r="AF71" s="11">
        <v>20</v>
      </c>
      <c r="AG71" s="11">
        <v>20</v>
      </c>
      <c r="AH71" s="11">
        <v>20</v>
      </c>
      <c r="AI71" s="11">
        <v>20</v>
      </c>
      <c r="AJ71" s="11">
        <v>20</v>
      </c>
      <c r="AK71" s="11">
        <v>20</v>
      </c>
      <c r="AL71" s="11">
        <v>20</v>
      </c>
      <c r="AM71" s="11">
        <v>20</v>
      </c>
      <c r="AN71" s="11">
        <v>20</v>
      </c>
      <c r="AO71" s="11">
        <v>20</v>
      </c>
      <c r="AP71" s="11">
        <v>20</v>
      </c>
      <c r="AQ71" s="11">
        <v>20</v>
      </c>
      <c r="AR71" s="11">
        <v>20</v>
      </c>
      <c r="AS71" s="11">
        <v>20</v>
      </c>
      <c r="AT71" s="11">
        <v>20</v>
      </c>
      <c r="AU71" s="11">
        <v>20</v>
      </c>
      <c r="AV71" s="11">
        <v>20</v>
      </c>
      <c r="AW71" s="11">
        <v>20</v>
      </c>
      <c r="AX71" s="11">
        <v>20</v>
      </c>
      <c r="AY71" s="11">
        <v>20</v>
      </c>
      <c r="AZ71" s="11">
        <v>20</v>
      </c>
      <c r="BA71" s="11">
        <v>20</v>
      </c>
      <c r="BB71" s="11">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row>
    <row r="72" spans="1:80" x14ac:dyDescent="0.2">
      <c r="AD72" s="12"/>
    </row>
    <row r="73" spans="1:80" x14ac:dyDescent="0.2">
      <c r="A73" s="9" t="s">
        <v>175</v>
      </c>
      <c r="AD73" s="12"/>
    </row>
    <row r="74" spans="1:80" x14ac:dyDescent="0.2">
      <c r="A74" s="9" t="s">
        <v>176</v>
      </c>
      <c r="B74" t="s">
        <v>177</v>
      </c>
      <c r="C74" s="10">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s="11" t="s">
        <v>178</v>
      </c>
      <c r="AD74" s="12" t="s">
        <v>178</v>
      </c>
      <c r="AE74" s="11" t="s">
        <v>178</v>
      </c>
      <c r="AF74" s="11" t="s">
        <v>178</v>
      </c>
      <c r="AG74" s="11" t="s">
        <v>178</v>
      </c>
      <c r="AH74" s="11" t="s">
        <v>178</v>
      </c>
      <c r="AI74" s="11" t="s">
        <v>178</v>
      </c>
      <c r="AJ74" s="11" t="s">
        <v>178</v>
      </c>
      <c r="AK74" s="11" t="s">
        <v>178</v>
      </c>
      <c r="AL74" s="11" t="s">
        <v>178</v>
      </c>
      <c r="AM74" s="11" t="s">
        <v>178</v>
      </c>
      <c r="AN74" s="11" t="s">
        <v>178</v>
      </c>
      <c r="AO74" s="11" t="s">
        <v>178</v>
      </c>
      <c r="AP74" s="11" t="s">
        <v>178</v>
      </c>
      <c r="AQ74" s="11" t="s">
        <v>178</v>
      </c>
      <c r="AR74" s="11" t="s">
        <v>178</v>
      </c>
      <c r="AS74" s="11" t="s">
        <v>178</v>
      </c>
      <c r="AT74" s="11" t="s">
        <v>178</v>
      </c>
      <c r="AU74" s="11" t="s">
        <v>178</v>
      </c>
      <c r="AV74" s="11" t="s">
        <v>178</v>
      </c>
      <c r="AW74" s="11" t="s">
        <v>178</v>
      </c>
      <c r="AX74" s="11" t="s">
        <v>178</v>
      </c>
      <c r="AY74" s="11" t="s">
        <v>178</v>
      </c>
      <c r="AZ74" s="11" t="s">
        <v>178</v>
      </c>
      <c r="BA74" s="11" t="s">
        <v>178</v>
      </c>
      <c r="BB74" s="11" t="s">
        <v>178</v>
      </c>
      <c r="BC74" t="s">
        <v>179</v>
      </c>
      <c r="BD74" t="s">
        <v>179</v>
      </c>
      <c r="BE74" t="s">
        <v>179</v>
      </c>
      <c r="BF74" t="s">
        <v>179</v>
      </c>
      <c r="BG74" t="s">
        <v>179</v>
      </c>
      <c r="BH74" t="s">
        <v>179</v>
      </c>
      <c r="BI74" t="s">
        <v>179</v>
      </c>
      <c r="BJ74" t="s">
        <v>179</v>
      </c>
      <c r="BK74" t="s">
        <v>179</v>
      </c>
      <c r="BL74" t="s">
        <v>179</v>
      </c>
      <c r="BM74" t="s">
        <v>179</v>
      </c>
      <c r="BN74" t="s">
        <v>179</v>
      </c>
      <c r="BO74" t="s">
        <v>179</v>
      </c>
      <c r="BP74" t="s">
        <v>179</v>
      </c>
      <c r="BQ74" t="s">
        <v>179</v>
      </c>
      <c r="BR74" t="s">
        <v>179</v>
      </c>
      <c r="BS74" t="s">
        <v>179</v>
      </c>
      <c r="BT74" t="s">
        <v>179</v>
      </c>
      <c r="BU74" t="s">
        <v>179</v>
      </c>
      <c r="BV74" t="s">
        <v>179</v>
      </c>
      <c r="BW74" t="s">
        <v>179</v>
      </c>
      <c r="BX74" t="s">
        <v>179</v>
      </c>
      <c r="BY74" t="s">
        <v>179</v>
      </c>
      <c r="BZ74" t="s">
        <v>179</v>
      </c>
      <c r="CA74" t="s">
        <v>179</v>
      </c>
      <c r="CB74" t="s">
        <v>179</v>
      </c>
    </row>
    <row r="75" spans="1:80" x14ac:dyDescent="0.2">
      <c r="A75" s="9" t="s">
        <v>181</v>
      </c>
      <c r="B75" t="s">
        <v>182</v>
      </c>
      <c r="C75" s="10">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s="11" t="s">
        <v>183</v>
      </c>
      <c r="AD75" s="12" t="s">
        <v>183</v>
      </c>
      <c r="AE75" s="11" t="s">
        <v>183</v>
      </c>
      <c r="AF75" s="11" t="s">
        <v>183</v>
      </c>
      <c r="AG75" s="11" t="s">
        <v>183</v>
      </c>
      <c r="AH75" s="11" t="s">
        <v>183</v>
      </c>
      <c r="AI75" s="11" t="s">
        <v>183</v>
      </c>
      <c r="AJ75" s="11" t="s">
        <v>183</v>
      </c>
      <c r="AK75" s="11" t="s">
        <v>183</v>
      </c>
      <c r="AL75" s="11" t="s">
        <v>183</v>
      </c>
      <c r="AM75" s="11" t="s">
        <v>183</v>
      </c>
      <c r="AN75" s="11" t="s">
        <v>183</v>
      </c>
      <c r="AO75" s="11" t="s">
        <v>183</v>
      </c>
      <c r="AP75" s="11" t="s">
        <v>183</v>
      </c>
      <c r="AQ75" s="11" t="s">
        <v>183</v>
      </c>
      <c r="AR75" s="11" t="s">
        <v>183</v>
      </c>
      <c r="AS75" s="11" t="s">
        <v>183</v>
      </c>
      <c r="AT75" s="11" t="s">
        <v>183</v>
      </c>
      <c r="AU75" s="11" t="s">
        <v>183</v>
      </c>
      <c r="AV75" s="11" t="s">
        <v>183</v>
      </c>
      <c r="AW75" s="11" t="s">
        <v>183</v>
      </c>
      <c r="AX75" s="11" t="s">
        <v>183</v>
      </c>
      <c r="AY75" s="11" t="s">
        <v>183</v>
      </c>
      <c r="AZ75" s="11" t="s">
        <v>183</v>
      </c>
      <c r="BA75" s="11" t="s">
        <v>183</v>
      </c>
      <c r="BB75" s="11" t="s">
        <v>183</v>
      </c>
      <c r="BC75" t="s">
        <v>184</v>
      </c>
      <c r="BD75" t="s">
        <v>184</v>
      </c>
      <c r="BE75" t="s">
        <v>184</v>
      </c>
      <c r="BF75" t="s">
        <v>184</v>
      </c>
      <c r="BG75" t="s">
        <v>184</v>
      </c>
      <c r="BH75" t="s">
        <v>184</v>
      </c>
      <c r="BI75" t="s">
        <v>184</v>
      </c>
      <c r="BJ75" t="s">
        <v>184</v>
      </c>
      <c r="BK75" t="s">
        <v>184</v>
      </c>
      <c r="BL75" t="s">
        <v>184</v>
      </c>
      <c r="BM75" t="s">
        <v>184</v>
      </c>
      <c r="BN75" t="s">
        <v>184</v>
      </c>
      <c r="BO75" t="s">
        <v>184</v>
      </c>
      <c r="BP75" t="s">
        <v>184</v>
      </c>
      <c r="BQ75" t="s">
        <v>184</v>
      </c>
      <c r="BR75" t="s">
        <v>184</v>
      </c>
      <c r="BS75" t="s">
        <v>184</v>
      </c>
      <c r="BT75" t="s">
        <v>184</v>
      </c>
      <c r="BU75" t="s">
        <v>184</v>
      </c>
      <c r="BV75" t="s">
        <v>184</v>
      </c>
      <c r="BW75" t="s">
        <v>184</v>
      </c>
      <c r="BX75" t="s">
        <v>184</v>
      </c>
      <c r="BY75" t="s">
        <v>184</v>
      </c>
      <c r="BZ75" t="s">
        <v>184</v>
      </c>
      <c r="CA75" t="s">
        <v>184</v>
      </c>
      <c r="CB75" t="s">
        <v>184</v>
      </c>
    </row>
    <row r="76" spans="1:80" x14ac:dyDescent="0.2">
      <c r="A76" s="9" t="s">
        <v>185</v>
      </c>
      <c r="B76" t="s">
        <v>186</v>
      </c>
      <c r="C76" s="10">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s="11" t="s">
        <v>187</v>
      </c>
      <c r="AD76" s="12" t="s">
        <v>187</v>
      </c>
      <c r="AE76" s="11" t="s">
        <v>187</v>
      </c>
      <c r="AF76" s="11" t="s">
        <v>187</v>
      </c>
      <c r="AG76" s="11" t="s">
        <v>187</v>
      </c>
      <c r="AH76" s="11" t="s">
        <v>187</v>
      </c>
      <c r="AI76" s="11" t="s">
        <v>187</v>
      </c>
      <c r="AJ76" s="11" t="s">
        <v>187</v>
      </c>
      <c r="AK76" s="11" t="s">
        <v>187</v>
      </c>
      <c r="AL76" s="11" t="s">
        <v>187</v>
      </c>
      <c r="AM76" s="11" t="s">
        <v>187</v>
      </c>
      <c r="AN76" s="11" t="s">
        <v>187</v>
      </c>
      <c r="AO76" s="11" t="s">
        <v>187</v>
      </c>
      <c r="AP76" s="11" t="s">
        <v>187</v>
      </c>
      <c r="AQ76" s="11" t="s">
        <v>187</v>
      </c>
      <c r="AR76" s="11" t="s">
        <v>187</v>
      </c>
      <c r="AS76" s="11" t="s">
        <v>187</v>
      </c>
      <c r="AT76" s="11" t="s">
        <v>187</v>
      </c>
      <c r="AU76" s="11" t="s">
        <v>187</v>
      </c>
      <c r="AV76" s="11" t="s">
        <v>187</v>
      </c>
      <c r="AW76" s="11" t="s">
        <v>187</v>
      </c>
      <c r="AX76" s="11" t="s">
        <v>187</v>
      </c>
      <c r="AY76" s="11" t="s">
        <v>187</v>
      </c>
      <c r="AZ76" s="11" t="s">
        <v>187</v>
      </c>
      <c r="BA76" s="11" t="s">
        <v>187</v>
      </c>
      <c r="BB76" s="11" t="s">
        <v>187</v>
      </c>
      <c r="BC76" t="s">
        <v>188</v>
      </c>
      <c r="BD76" t="s">
        <v>188</v>
      </c>
      <c r="BE76" t="s">
        <v>188</v>
      </c>
      <c r="BF76" t="s">
        <v>188</v>
      </c>
      <c r="BG76" t="s">
        <v>188</v>
      </c>
      <c r="BH76" t="s">
        <v>188</v>
      </c>
      <c r="BI76" t="s">
        <v>188</v>
      </c>
      <c r="BJ76" t="s">
        <v>188</v>
      </c>
      <c r="BK76" t="s">
        <v>188</v>
      </c>
      <c r="BL76" t="s">
        <v>188</v>
      </c>
      <c r="BM76" t="s">
        <v>188</v>
      </c>
      <c r="BN76" t="s">
        <v>188</v>
      </c>
      <c r="BO76" t="s">
        <v>188</v>
      </c>
      <c r="BP76" t="s">
        <v>188</v>
      </c>
      <c r="BQ76" t="s">
        <v>188</v>
      </c>
      <c r="BR76" t="s">
        <v>188</v>
      </c>
      <c r="BS76" t="s">
        <v>188</v>
      </c>
      <c r="BT76" t="s">
        <v>188</v>
      </c>
      <c r="BU76" t="s">
        <v>188</v>
      </c>
      <c r="BV76" t="s">
        <v>188</v>
      </c>
      <c r="BW76" t="s">
        <v>188</v>
      </c>
      <c r="BX76" t="s">
        <v>188</v>
      </c>
      <c r="BY76" t="s">
        <v>188</v>
      </c>
      <c r="BZ76" t="s">
        <v>188</v>
      </c>
      <c r="CA76" t="s">
        <v>188</v>
      </c>
      <c r="CB76" t="s">
        <v>188</v>
      </c>
    </row>
    <row r="77" spans="1:80" x14ac:dyDescent="0.2">
      <c r="AD77" s="12"/>
    </row>
    <row r="78" spans="1:80" x14ac:dyDescent="0.2">
      <c r="A78" s="9" t="s">
        <v>189</v>
      </c>
      <c r="AD78" s="12"/>
    </row>
    <row r="79" spans="1:80" x14ac:dyDescent="0.2">
      <c r="A79" s="9" t="s">
        <v>190</v>
      </c>
      <c r="C79" s="10">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s="11">
        <v>0.5</v>
      </c>
      <c r="AD79" s="12">
        <v>0.5</v>
      </c>
      <c r="AE79" s="11">
        <v>0.5</v>
      </c>
      <c r="AF79" s="11">
        <v>0.5</v>
      </c>
      <c r="AG79" s="11">
        <v>0.5</v>
      </c>
      <c r="AH79" s="11">
        <v>0.5</v>
      </c>
      <c r="AI79" s="11">
        <v>0.5</v>
      </c>
      <c r="AJ79" s="11">
        <v>0.5</v>
      </c>
      <c r="AK79" s="11">
        <v>0.5</v>
      </c>
      <c r="AL79" s="11">
        <v>0.5</v>
      </c>
      <c r="AM79" s="11">
        <v>0.5</v>
      </c>
      <c r="AN79" s="11">
        <v>0.5</v>
      </c>
      <c r="AO79" s="11">
        <v>0.5</v>
      </c>
      <c r="AP79" s="11">
        <v>0.5</v>
      </c>
      <c r="AQ79" s="11">
        <v>0.5</v>
      </c>
      <c r="AR79" s="11">
        <v>0.5</v>
      </c>
      <c r="AS79" s="11">
        <v>0.5</v>
      </c>
      <c r="AT79" s="11">
        <v>0.5</v>
      </c>
      <c r="AU79" s="11">
        <v>0.5</v>
      </c>
      <c r="AV79" s="11">
        <v>0.5</v>
      </c>
      <c r="AW79" s="11">
        <v>0.5</v>
      </c>
      <c r="AX79" s="11">
        <v>0.5</v>
      </c>
      <c r="AY79" s="11">
        <v>0.5</v>
      </c>
      <c r="AZ79" s="11">
        <v>0.5</v>
      </c>
      <c r="BA79" s="11">
        <v>0.5</v>
      </c>
      <c r="BB79" s="11">
        <v>0.5</v>
      </c>
      <c r="BC79">
        <v>0.5</v>
      </c>
      <c r="BD79">
        <v>0.5</v>
      </c>
      <c r="BE79">
        <v>0.5</v>
      </c>
      <c r="BF79">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row>
    <row r="80" spans="1:80" x14ac:dyDescent="0.2">
      <c r="A80" s="9" t="s">
        <v>191</v>
      </c>
      <c r="AD80" s="12"/>
    </row>
    <row r="81" spans="1:90" x14ac:dyDescent="0.2">
      <c r="A81" s="9" t="s">
        <v>192</v>
      </c>
      <c r="AD81" s="12"/>
    </row>
    <row r="82" spans="1:90" x14ac:dyDescent="0.2">
      <c r="A82" s="9" t="s">
        <v>193</v>
      </c>
      <c r="B82" t="s">
        <v>194</v>
      </c>
      <c r="C82" s="10">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s="21">
        <v>2.5999999999999999E-2</v>
      </c>
      <c r="AD82" s="22">
        <v>2.5999999999999999E-2</v>
      </c>
      <c r="AE82" s="21">
        <v>2.5999999999999999E-2</v>
      </c>
      <c r="AF82" s="21">
        <v>2.5999999999999999E-2</v>
      </c>
      <c r="AG82" s="21">
        <v>2.5999999999999999E-2</v>
      </c>
      <c r="AH82" s="21">
        <v>2.5999999999999999E-2</v>
      </c>
      <c r="AI82" s="21">
        <v>2.5999999999999999E-2</v>
      </c>
      <c r="AJ82" s="21">
        <v>2.5999999999999999E-2</v>
      </c>
      <c r="AK82" s="21">
        <v>2.5999999999999999E-2</v>
      </c>
      <c r="AL82" s="21">
        <v>2.5999999999999999E-2</v>
      </c>
      <c r="AM82" s="21">
        <v>2.5999999999999999E-2</v>
      </c>
      <c r="AN82" s="21">
        <v>2.5999999999999999E-2</v>
      </c>
      <c r="AO82" s="21">
        <v>2.5999999999999999E-2</v>
      </c>
      <c r="AP82" s="21">
        <v>2.5999999999999999E-2</v>
      </c>
      <c r="AQ82" s="21">
        <v>2.5999999999999999E-2</v>
      </c>
      <c r="AR82" s="21">
        <v>2.5999999999999999E-2</v>
      </c>
      <c r="AS82" s="21">
        <v>2.5999999999999999E-2</v>
      </c>
      <c r="AT82" s="21">
        <v>2.5999999999999999E-2</v>
      </c>
      <c r="AU82" s="21">
        <v>2.5999999999999999E-2</v>
      </c>
      <c r="AV82" s="21">
        <v>2.5999999999999999E-2</v>
      </c>
      <c r="AW82" s="21">
        <v>2.5999999999999999E-2</v>
      </c>
      <c r="AX82" s="21">
        <v>2.5999999999999999E-2</v>
      </c>
      <c r="AY82" s="21">
        <v>2.5999999999999999E-2</v>
      </c>
      <c r="AZ82" s="21">
        <v>2.5999999999999999E-2</v>
      </c>
      <c r="BA82" s="21">
        <v>2.5999999999999999E-2</v>
      </c>
      <c r="BB82" s="21">
        <v>2.5999999999999999E-2</v>
      </c>
      <c r="BC82" s="30">
        <v>2.5999999999999999E-2</v>
      </c>
      <c r="BD82" s="30">
        <v>2.5999999999999999E-2</v>
      </c>
      <c r="BE82" s="30">
        <v>2.5999999999999999E-2</v>
      </c>
      <c r="BF82" s="30">
        <v>2.5999999999999999E-2</v>
      </c>
      <c r="BG82" s="30">
        <v>2.5999999999999999E-2</v>
      </c>
      <c r="BH82" s="30">
        <v>2.5999999999999999E-2</v>
      </c>
      <c r="BI82" s="30">
        <v>2.5999999999999999E-2</v>
      </c>
      <c r="BJ82" s="30">
        <v>2.5999999999999999E-2</v>
      </c>
      <c r="BK82" s="30">
        <v>2.5999999999999999E-2</v>
      </c>
      <c r="BL82" s="30">
        <v>2.5999999999999999E-2</v>
      </c>
      <c r="BM82" s="30">
        <v>2.5999999999999999E-2</v>
      </c>
      <c r="BN82" s="30">
        <v>2.5999999999999999E-2</v>
      </c>
      <c r="BO82" s="30">
        <v>2.5999999999999999E-2</v>
      </c>
      <c r="BP82" s="30">
        <v>2.5999999999999999E-2</v>
      </c>
      <c r="BQ82" s="30">
        <v>2.5999999999999999E-2</v>
      </c>
      <c r="BR82" s="30">
        <v>2.5999999999999999E-2</v>
      </c>
      <c r="BS82" s="30">
        <v>2.5999999999999999E-2</v>
      </c>
      <c r="BT82" s="30">
        <v>2.5999999999999999E-2</v>
      </c>
      <c r="BU82" s="30">
        <v>2.5999999999999999E-2</v>
      </c>
      <c r="BV82" s="30">
        <v>2.5999999999999999E-2</v>
      </c>
      <c r="BW82" s="30">
        <v>2.5999999999999999E-2</v>
      </c>
      <c r="BX82" s="30">
        <v>2.5999999999999999E-2</v>
      </c>
      <c r="BY82" s="30">
        <v>2.5999999999999999E-2</v>
      </c>
      <c r="BZ82" s="30">
        <v>2.5999999999999999E-2</v>
      </c>
      <c r="CA82" s="30">
        <v>2.5999999999999999E-2</v>
      </c>
      <c r="CB82" s="30">
        <v>2.5999999999999999E-2</v>
      </c>
      <c r="CC82" s="39"/>
      <c r="CD82" s="39"/>
      <c r="CE82" s="39"/>
      <c r="CF82" s="39"/>
      <c r="CG82" s="39"/>
      <c r="CH82" s="39"/>
      <c r="CI82" s="39"/>
      <c r="CJ82" s="39"/>
      <c r="CK82" s="39"/>
      <c r="CL82" s="39"/>
    </row>
    <row r="83" spans="1:90" x14ac:dyDescent="0.2">
      <c r="A83" s="9" t="s">
        <v>195</v>
      </c>
      <c r="B83" t="s">
        <v>194</v>
      </c>
      <c r="C83" s="10">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s="21">
        <v>2.5999999999999999E-2</v>
      </c>
      <c r="AD83" s="22">
        <v>2.5999999999999999E-2</v>
      </c>
      <c r="AE83" s="21">
        <v>2.5999999999999999E-2</v>
      </c>
      <c r="AF83" s="21">
        <v>2.5999999999999999E-2</v>
      </c>
      <c r="AG83" s="21">
        <v>2.5999999999999999E-2</v>
      </c>
      <c r="AH83" s="21">
        <v>2.5999999999999999E-2</v>
      </c>
      <c r="AI83" s="21">
        <v>2.5999999999999999E-2</v>
      </c>
      <c r="AJ83" s="21">
        <v>2.5999999999999999E-2</v>
      </c>
      <c r="AK83" s="21">
        <v>2.5999999999999999E-2</v>
      </c>
      <c r="AL83" s="21">
        <v>2.5999999999999999E-2</v>
      </c>
      <c r="AM83" s="21">
        <v>2.5999999999999999E-2</v>
      </c>
      <c r="AN83" s="21">
        <v>2.5999999999999999E-2</v>
      </c>
      <c r="AO83" s="21">
        <v>2.5999999999999999E-2</v>
      </c>
      <c r="AP83" s="21">
        <v>2.5999999999999999E-2</v>
      </c>
      <c r="AQ83" s="21">
        <v>2.5999999999999999E-2</v>
      </c>
      <c r="AR83" s="21">
        <v>2.5999999999999999E-2</v>
      </c>
      <c r="AS83" s="21">
        <v>2.5999999999999999E-2</v>
      </c>
      <c r="AT83" s="21">
        <v>2.5999999999999999E-2</v>
      </c>
      <c r="AU83" s="21">
        <v>2.5999999999999999E-2</v>
      </c>
      <c r="AV83" s="21">
        <v>2.5999999999999999E-2</v>
      </c>
      <c r="AW83" s="21">
        <v>2.5999999999999999E-2</v>
      </c>
      <c r="AX83" s="21">
        <v>2.5999999999999999E-2</v>
      </c>
      <c r="AY83" s="21">
        <v>2.5999999999999999E-2</v>
      </c>
      <c r="AZ83" s="21">
        <v>2.5999999999999999E-2</v>
      </c>
      <c r="BA83" s="21">
        <v>2.5999999999999999E-2</v>
      </c>
      <c r="BB83" s="21">
        <v>2.5999999999999999E-2</v>
      </c>
      <c r="BC83" s="30">
        <v>2.5999999999999999E-2</v>
      </c>
      <c r="BD83" s="30">
        <v>2.5999999999999999E-2</v>
      </c>
      <c r="BE83" s="30">
        <v>2.5999999999999999E-2</v>
      </c>
      <c r="BF83" s="30">
        <v>2.5999999999999999E-2</v>
      </c>
      <c r="BG83" s="30">
        <v>2.5999999999999999E-2</v>
      </c>
      <c r="BH83" s="30">
        <v>2.5999999999999999E-2</v>
      </c>
      <c r="BI83" s="30">
        <v>2.5999999999999999E-2</v>
      </c>
      <c r="BJ83" s="30">
        <v>2.5999999999999999E-2</v>
      </c>
      <c r="BK83" s="30">
        <v>2.5999999999999999E-2</v>
      </c>
      <c r="BL83" s="30">
        <v>2.5999999999999999E-2</v>
      </c>
      <c r="BM83" s="30">
        <v>2.5999999999999999E-2</v>
      </c>
      <c r="BN83" s="30">
        <v>2.5999999999999999E-2</v>
      </c>
      <c r="BO83" s="30">
        <v>2.5999999999999999E-2</v>
      </c>
      <c r="BP83" s="30">
        <v>2.5999999999999999E-2</v>
      </c>
      <c r="BQ83" s="30">
        <v>2.5999999999999999E-2</v>
      </c>
      <c r="BR83" s="30">
        <v>2.5999999999999999E-2</v>
      </c>
      <c r="BS83" s="30">
        <v>2.5999999999999999E-2</v>
      </c>
      <c r="BT83" s="30">
        <v>2.5999999999999999E-2</v>
      </c>
      <c r="BU83" s="30">
        <v>2.5999999999999999E-2</v>
      </c>
      <c r="BV83" s="30">
        <v>2.5999999999999999E-2</v>
      </c>
      <c r="BW83" s="30">
        <v>2.5999999999999999E-2</v>
      </c>
      <c r="BX83" s="30">
        <v>2.5999999999999999E-2</v>
      </c>
      <c r="BY83" s="30">
        <v>2.5999999999999999E-2</v>
      </c>
      <c r="BZ83" s="30">
        <v>2.5999999999999999E-2</v>
      </c>
      <c r="CA83" s="30">
        <v>2.5999999999999999E-2</v>
      </c>
      <c r="CB83" s="30">
        <v>2.5999999999999999E-2</v>
      </c>
      <c r="CC83" s="39"/>
      <c r="CD83" s="39"/>
      <c r="CE83" s="39"/>
      <c r="CF83" s="39"/>
      <c r="CG83" s="39"/>
      <c r="CH83" s="39"/>
      <c r="CI83" s="39"/>
      <c r="CJ83" s="39"/>
      <c r="CK83" s="39"/>
      <c r="CL83" s="39"/>
    </row>
    <row r="84" spans="1:90" x14ac:dyDescent="0.2">
      <c r="A84" s="9" t="s">
        <v>196</v>
      </c>
      <c r="B84" t="s">
        <v>197</v>
      </c>
      <c r="C84" s="10">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s="21">
        <v>2.5999999999999999E-2</v>
      </c>
      <c r="AD84" s="22">
        <v>2.5999999999999999E-2</v>
      </c>
      <c r="AE84" s="21">
        <v>2.5999999999999999E-2</v>
      </c>
      <c r="AF84" s="21">
        <v>2.5999999999999999E-2</v>
      </c>
      <c r="AG84" s="21">
        <v>2.5999999999999999E-2</v>
      </c>
      <c r="AH84" s="21">
        <v>2.5999999999999999E-2</v>
      </c>
      <c r="AI84" s="21">
        <v>2.5999999999999999E-2</v>
      </c>
      <c r="AJ84" s="21">
        <v>2.5999999999999999E-2</v>
      </c>
      <c r="AK84" s="21">
        <v>2.5999999999999999E-2</v>
      </c>
      <c r="AL84" s="21">
        <v>2.5999999999999999E-2</v>
      </c>
      <c r="AM84" s="21">
        <v>2.5999999999999999E-2</v>
      </c>
      <c r="AN84" s="21">
        <v>2.5999999999999999E-2</v>
      </c>
      <c r="AO84" s="21">
        <v>2.5999999999999999E-2</v>
      </c>
      <c r="AP84" s="21">
        <v>2.5999999999999999E-2</v>
      </c>
      <c r="AQ84" s="21">
        <v>2.5999999999999999E-2</v>
      </c>
      <c r="AR84" s="21">
        <v>2.5999999999999999E-2</v>
      </c>
      <c r="AS84" s="21">
        <v>2.5999999999999999E-2</v>
      </c>
      <c r="AT84" s="21">
        <v>2.5999999999999999E-2</v>
      </c>
      <c r="AU84" s="21">
        <v>2.5999999999999999E-2</v>
      </c>
      <c r="AV84" s="21">
        <v>2.5999999999999999E-2</v>
      </c>
      <c r="AW84" s="21">
        <v>2.5999999999999999E-2</v>
      </c>
      <c r="AX84" s="21">
        <v>2.5999999999999999E-2</v>
      </c>
      <c r="AY84" s="21">
        <v>2.5999999999999999E-2</v>
      </c>
      <c r="AZ84" s="21">
        <v>2.5999999999999999E-2</v>
      </c>
      <c r="BA84" s="21">
        <v>2.5999999999999999E-2</v>
      </c>
      <c r="BB84" s="21">
        <v>2.5999999999999999E-2</v>
      </c>
      <c r="BC84" s="30">
        <v>2.5999999999999999E-2</v>
      </c>
      <c r="BD84" s="30">
        <v>2.5999999999999999E-2</v>
      </c>
      <c r="BE84" s="30">
        <v>2.5999999999999999E-2</v>
      </c>
      <c r="BF84" s="30">
        <v>2.5999999999999999E-2</v>
      </c>
      <c r="BG84" s="30">
        <v>2.5999999999999999E-2</v>
      </c>
      <c r="BH84" s="30">
        <v>2.5999999999999999E-2</v>
      </c>
      <c r="BI84" s="30">
        <v>2.5999999999999999E-2</v>
      </c>
      <c r="BJ84" s="30">
        <v>2.5999999999999999E-2</v>
      </c>
      <c r="BK84" s="30">
        <v>2.5999999999999999E-2</v>
      </c>
      <c r="BL84" s="30">
        <v>2.5999999999999999E-2</v>
      </c>
      <c r="BM84" s="30">
        <v>2.5999999999999999E-2</v>
      </c>
      <c r="BN84" s="30">
        <v>2.5999999999999999E-2</v>
      </c>
      <c r="BO84" s="30">
        <v>2.5999999999999999E-2</v>
      </c>
      <c r="BP84" s="30">
        <v>2.5999999999999999E-2</v>
      </c>
      <c r="BQ84" s="30">
        <v>2.5999999999999999E-2</v>
      </c>
      <c r="BR84" s="30">
        <v>2.5999999999999999E-2</v>
      </c>
      <c r="BS84" s="30">
        <v>2.5999999999999999E-2</v>
      </c>
      <c r="BT84" s="30">
        <v>2.5999999999999999E-2</v>
      </c>
      <c r="BU84" s="30">
        <v>2.5999999999999999E-2</v>
      </c>
      <c r="BV84" s="30">
        <v>2.5999999999999999E-2</v>
      </c>
      <c r="BW84" s="30">
        <v>2.5999999999999999E-2</v>
      </c>
      <c r="BX84" s="30">
        <v>2.5999999999999999E-2</v>
      </c>
      <c r="BY84" s="30">
        <v>2.5999999999999999E-2</v>
      </c>
      <c r="BZ84" s="30">
        <v>2.5999999999999999E-2</v>
      </c>
      <c r="CA84" s="30">
        <v>2.5999999999999999E-2</v>
      </c>
      <c r="CB84" s="30">
        <v>2.5999999999999999E-2</v>
      </c>
      <c r="CC84" s="39"/>
      <c r="CD84" s="39"/>
      <c r="CE84" s="39"/>
      <c r="CF84" s="39"/>
      <c r="CG84" s="39"/>
      <c r="CH84" s="39"/>
      <c r="CI84" s="39"/>
      <c r="CJ84" s="39"/>
      <c r="CK84" s="39"/>
      <c r="CL84" s="39"/>
    </row>
    <row r="85" spans="1:90" x14ac:dyDescent="0.2">
      <c r="A85" s="9" t="s">
        <v>198</v>
      </c>
      <c r="B85" t="s">
        <v>197</v>
      </c>
      <c r="C85" s="10">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s="21">
        <v>2.5999999999999999E-2</v>
      </c>
      <c r="AD85" s="22">
        <v>2.5999999999999999E-2</v>
      </c>
      <c r="AE85" s="21">
        <v>2.5999999999999999E-2</v>
      </c>
      <c r="AF85" s="21">
        <v>2.5999999999999999E-2</v>
      </c>
      <c r="AG85" s="21">
        <v>2.5999999999999999E-2</v>
      </c>
      <c r="AH85" s="21">
        <v>2.5999999999999999E-2</v>
      </c>
      <c r="AI85" s="21">
        <v>2.5999999999999999E-2</v>
      </c>
      <c r="AJ85" s="21">
        <v>2.5999999999999999E-2</v>
      </c>
      <c r="AK85" s="21">
        <v>2.5999999999999999E-2</v>
      </c>
      <c r="AL85" s="21">
        <v>2.5999999999999999E-2</v>
      </c>
      <c r="AM85" s="21">
        <v>2.5999999999999999E-2</v>
      </c>
      <c r="AN85" s="21">
        <v>2.5999999999999999E-2</v>
      </c>
      <c r="AO85" s="21">
        <v>2.5999999999999999E-2</v>
      </c>
      <c r="AP85" s="21">
        <v>2.5999999999999999E-2</v>
      </c>
      <c r="AQ85" s="21">
        <v>2.5999999999999999E-2</v>
      </c>
      <c r="AR85" s="21">
        <v>2.5999999999999999E-2</v>
      </c>
      <c r="AS85" s="21">
        <v>2.5999999999999999E-2</v>
      </c>
      <c r="AT85" s="21">
        <v>2.5999999999999999E-2</v>
      </c>
      <c r="AU85" s="21">
        <v>2.5999999999999999E-2</v>
      </c>
      <c r="AV85" s="21">
        <v>2.5999999999999999E-2</v>
      </c>
      <c r="AW85" s="21">
        <v>2.5999999999999999E-2</v>
      </c>
      <c r="AX85" s="21">
        <v>2.5999999999999999E-2</v>
      </c>
      <c r="AY85" s="21">
        <v>2.5999999999999999E-2</v>
      </c>
      <c r="AZ85" s="21">
        <v>2.5999999999999999E-2</v>
      </c>
      <c r="BA85" s="21">
        <v>2.5999999999999999E-2</v>
      </c>
      <c r="BB85" s="21">
        <v>2.5999999999999999E-2</v>
      </c>
      <c r="BC85" s="30">
        <v>2.5999999999999999E-2</v>
      </c>
      <c r="BD85" s="30">
        <v>2.5999999999999999E-2</v>
      </c>
      <c r="BE85" s="30">
        <v>2.5999999999999999E-2</v>
      </c>
      <c r="BF85" s="30">
        <v>2.5999999999999999E-2</v>
      </c>
      <c r="BG85" s="30">
        <v>2.5999999999999999E-2</v>
      </c>
      <c r="BH85" s="30">
        <v>2.5999999999999999E-2</v>
      </c>
      <c r="BI85" s="30">
        <v>2.5999999999999999E-2</v>
      </c>
      <c r="BJ85" s="30">
        <v>2.5999999999999999E-2</v>
      </c>
      <c r="BK85" s="30">
        <v>2.5999999999999999E-2</v>
      </c>
      <c r="BL85" s="30">
        <v>2.5999999999999999E-2</v>
      </c>
      <c r="BM85" s="30">
        <v>2.5999999999999999E-2</v>
      </c>
      <c r="BN85" s="30">
        <v>2.5999999999999999E-2</v>
      </c>
      <c r="BO85" s="30">
        <v>2.5999999999999999E-2</v>
      </c>
      <c r="BP85" s="30">
        <v>2.5999999999999999E-2</v>
      </c>
      <c r="BQ85" s="30">
        <v>2.5999999999999999E-2</v>
      </c>
      <c r="BR85" s="30">
        <v>2.5999999999999999E-2</v>
      </c>
      <c r="BS85" s="30">
        <v>2.5999999999999999E-2</v>
      </c>
      <c r="BT85" s="30">
        <v>2.5999999999999999E-2</v>
      </c>
      <c r="BU85" s="30">
        <v>2.5999999999999999E-2</v>
      </c>
      <c r="BV85" s="30">
        <v>2.5999999999999999E-2</v>
      </c>
      <c r="BW85" s="30">
        <v>2.5999999999999999E-2</v>
      </c>
      <c r="BX85" s="30">
        <v>2.5999999999999999E-2</v>
      </c>
      <c r="BY85" s="30">
        <v>2.5999999999999999E-2</v>
      </c>
      <c r="BZ85" s="30">
        <v>2.5999999999999999E-2</v>
      </c>
      <c r="CA85" s="30">
        <v>2.5999999999999999E-2</v>
      </c>
      <c r="CB85" s="30">
        <v>2.5999999999999999E-2</v>
      </c>
      <c r="CC85" s="39"/>
      <c r="CD85" s="39"/>
      <c r="CE85" s="39"/>
      <c r="CF85" s="39"/>
      <c r="CG85" s="39"/>
      <c r="CH85" s="39"/>
      <c r="CI85" s="39"/>
      <c r="CJ85" s="39"/>
      <c r="CK85" s="39"/>
      <c r="CL85" s="39"/>
    </row>
    <row r="86" spans="1:90" x14ac:dyDescent="0.2">
      <c r="A86" s="9" t="s">
        <v>199</v>
      </c>
      <c r="B86" t="s">
        <v>200</v>
      </c>
      <c r="C86" s="10">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s="21">
        <v>2.5999999999999999E-2</v>
      </c>
      <c r="AD86" s="22">
        <v>2.5999999999999999E-2</v>
      </c>
      <c r="AE86" s="21">
        <v>2.5999999999999999E-2</v>
      </c>
      <c r="AF86" s="21">
        <v>2.5999999999999999E-2</v>
      </c>
      <c r="AG86" s="21">
        <v>2.5999999999999999E-2</v>
      </c>
      <c r="AH86" s="21">
        <v>2.5999999999999999E-2</v>
      </c>
      <c r="AI86" s="21">
        <v>2.5999999999999999E-2</v>
      </c>
      <c r="AJ86" s="21">
        <v>2.5999999999999999E-2</v>
      </c>
      <c r="AK86" s="21">
        <v>2.5999999999999999E-2</v>
      </c>
      <c r="AL86" s="21">
        <v>2.5999999999999999E-2</v>
      </c>
      <c r="AM86" s="21">
        <v>2.5999999999999999E-2</v>
      </c>
      <c r="AN86" s="21">
        <v>2.5999999999999999E-2</v>
      </c>
      <c r="AO86" s="21">
        <v>2.5999999999999999E-2</v>
      </c>
      <c r="AP86" s="21">
        <v>2.5999999999999999E-2</v>
      </c>
      <c r="AQ86" s="21">
        <v>2.5999999999999999E-2</v>
      </c>
      <c r="AR86" s="21">
        <v>2.5999999999999999E-2</v>
      </c>
      <c r="AS86" s="21">
        <v>2.5999999999999999E-2</v>
      </c>
      <c r="AT86" s="21">
        <v>2.5999999999999999E-2</v>
      </c>
      <c r="AU86" s="21">
        <v>2.5999999999999999E-2</v>
      </c>
      <c r="AV86" s="21">
        <v>2.5999999999999999E-2</v>
      </c>
      <c r="AW86" s="21">
        <v>2.5999999999999999E-2</v>
      </c>
      <c r="AX86" s="21">
        <v>2.5999999999999999E-2</v>
      </c>
      <c r="AY86" s="21">
        <v>2.5999999999999999E-2</v>
      </c>
      <c r="AZ86" s="21">
        <v>2.5999999999999999E-2</v>
      </c>
      <c r="BA86" s="21">
        <v>2.5999999999999999E-2</v>
      </c>
      <c r="BB86" s="21">
        <v>2.5999999999999999E-2</v>
      </c>
      <c r="BC86" s="30">
        <v>2.5999999999999999E-2</v>
      </c>
      <c r="BD86" s="30">
        <v>2.5999999999999999E-2</v>
      </c>
      <c r="BE86" s="30">
        <v>2.5999999999999999E-2</v>
      </c>
      <c r="BF86" s="30">
        <v>2.5999999999999999E-2</v>
      </c>
      <c r="BG86" s="30">
        <v>2.5999999999999999E-2</v>
      </c>
      <c r="BH86" s="30">
        <v>2.5999999999999999E-2</v>
      </c>
      <c r="BI86" s="30">
        <v>2.5999999999999999E-2</v>
      </c>
      <c r="BJ86" s="30">
        <v>2.5999999999999999E-2</v>
      </c>
      <c r="BK86" s="30">
        <v>2.5999999999999999E-2</v>
      </c>
      <c r="BL86" s="30">
        <v>2.5999999999999999E-2</v>
      </c>
      <c r="BM86" s="30">
        <v>2.5999999999999999E-2</v>
      </c>
      <c r="BN86" s="30">
        <v>2.5999999999999999E-2</v>
      </c>
      <c r="BO86" s="30">
        <v>2.5999999999999999E-2</v>
      </c>
      <c r="BP86" s="30">
        <v>2.5999999999999999E-2</v>
      </c>
      <c r="BQ86" s="30">
        <v>2.5999999999999999E-2</v>
      </c>
      <c r="BR86" s="30">
        <v>2.5999999999999999E-2</v>
      </c>
      <c r="BS86" s="30">
        <v>2.5999999999999999E-2</v>
      </c>
      <c r="BT86" s="30">
        <v>2.5999999999999999E-2</v>
      </c>
      <c r="BU86" s="30">
        <v>2.5999999999999999E-2</v>
      </c>
      <c r="BV86" s="30">
        <v>2.5999999999999999E-2</v>
      </c>
      <c r="BW86" s="30">
        <v>2.5999999999999999E-2</v>
      </c>
      <c r="BX86" s="30">
        <v>2.5999999999999999E-2</v>
      </c>
      <c r="BY86" s="30">
        <v>2.5999999999999999E-2</v>
      </c>
      <c r="BZ86" s="30">
        <v>2.5999999999999999E-2</v>
      </c>
      <c r="CA86" s="30">
        <v>2.5999999999999999E-2</v>
      </c>
      <c r="CB86" s="30">
        <v>2.5999999999999999E-2</v>
      </c>
      <c r="CC86" s="39"/>
      <c r="CD86" s="39"/>
      <c r="CE86" s="39"/>
      <c r="CF86" s="39"/>
      <c r="CG86" s="39"/>
      <c r="CH86" s="39"/>
      <c r="CI86" s="39"/>
      <c r="CJ86" s="39"/>
      <c r="CK86" s="39"/>
      <c r="CL86" s="39"/>
    </row>
    <row r="87" spans="1:90" x14ac:dyDescent="0.2">
      <c r="A87" s="9" t="s">
        <v>201</v>
      </c>
      <c r="B87" t="s">
        <v>200</v>
      </c>
      <c r="C87" s="10">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s="21">
        <v>2.5999999999999999E-2</v>
      </c>
      <c r="AD87" s="22">
        <v>2.5999999999999999E-2</v>
      </c>
      <c r="AE87" s="21">
        <v>2.5999999999999999E-2</v>
      </c>
      <c r="AF87" s="21">
        <v>2.5999999999999999E-2</v>
      </c>
      <c r="AG87" s="21">
        <v>2.5999999999999999E-2</v>
      </c>
      <c r="AH87" s="21">
        <v>2.5999999999999999E-2</v>
      </c>
      <c r="AI87" s="21">
        <v>2.5999999999999999E-2</v>
      </c>
      <c r="AJ87" s="21">
        <v>2.5999999999999999E-2</v>
      </c>
      <c r="AK87" s="21">
        <v>2.5999999999999999E-2</v>
      </c>
      <c r="AL87" s="21">
        <v>2.5999999999999999E-2</v>
      </c>
      <c r="AM87" s="21">
        <v>2.5999999999999999E-2</v>
      </c>
      <c r="AN87" s="21">
        <v>2.5999999999999999E-2</v>
      </c>
      <c r="AO87" s="21">
        <v>2.5999999999999999E-2</v>
      </c>
      <c r="AP87" s="21">
        <v>2.5999999999999999E-2</v>
      </c>
      <c r="AQ87" s="21">
        <v>2.5999999999999999E-2</v>
      </c>
      <c r="AR87" s="21">
        <v>2.5999999999999999E-2</v>
      </c>
      <c r="AS87" s="21">
        <v>2.5999999999999999E-2</v>
      </c>
      <c r="AT87" s="21">
        <v>2.5999999999999999E-2</v>
      </c>
      <c r="AU87" s="21">
        <v>2.5999999999999999E-2</v>
      </c>
      <c r="AV87" s="21">
        <v>2.5999999999999999E-2</v>
      </c>
      <c r="AW87" s="21">
        <v>2.5999999999999999E-2</v>
      </c>
      <c r="AX87" s="21">
        <v>2.5999999999999999E-2</v>
      </c>
      <c r="AY87" s="21">
        <v>2.5999999999999999E-2</v>
      </c>
      <c r="AZ87" s="21">
        <v>2.5999999999999999E-2</v>
      </c>
      <c r="BA87" s="21">
        <v>2.5999999999999999E-2</v>
      </c>
      <c r="BB87" s="21">
        <v>2.5999999999999999E-2</v>
      </c>
      <c r="BC87" s="30">
        <v>2.5999999999999999E-2</v>
      </c>
      <c r="BD87" s="30">
        <v>2.5999999999999999E-2</v>
      </c>
      <c r="BE87" s="30">
        <v>2.5999999999999999E-2</v>
      </c>
      <c r="BF87" s="30">
        <v>2.5999999999999999E-2</v>
      </c>
      <c r="BG87" s="30">
        <v>2.5999999999999999E-2</v>
      </c>
      <c r="BH87" s="30">
        <v>2.5999999999999999E-2</v>
      </c>
      <c r="BI87" s="30">
        <v>2.5999999999999999E-2</v>
      </c>
      <c r="BJ87" s="30">
        <v>2.5999999999999999E-2</v>
      </c>
      <c r="BK87" s="30">
        <v>2.5999999999999999E-2</v>
      </c>
      <c r="BL87" s="30">
        <v>2.5999999999999999E-2</v>
      </c>
      <c r="BM87" s="30">
        <v>2.5999999999999999E-2</v>
      </c>
      <c r="BN87" s="30">
        <v>2.5999999999999999E-2</v>
      </c>
      <c r="BO87" s="30">
        <v>2.5999999999999999E-2</v>
      </c>
      <c r="BP87" s="30">
        <v>2.5999999999999999E-2</v>
      </c>
      <c r="BQ87" s="30">
        <v>2.5999999999999999E-2</v>
      </c>
      <c r="BR87" s="30">
        <v>2.5999999999999999E-2</v>
      </c>
      <c r="BS87" s="30">
        <v>2.5999999999999999E-2</v>
      </c>
      <c r="BT87" s="30">
        <v>2.5999999999999999E-2</v>
      </c>
      <c r="BU87" s="30">
        <v>2.5999999999999999E-2</v>
      </c>
      <c r="BV87" s="30">
        <v>2.5999999999999999E-2</v>
      </c>
      <c r="BW87" s="30">
        <v>2.5999999999999999E-2</v>
      </c>
      <c r="BX87" s="30">
        <v>2.5999999999999999E-2</v>
      </c>
      <c r="BY87" s="30">
        <v>2.5999999999999999E-2</v>
      </c>
      <c r="BZ87" s="30">
        <v>2.5999999999999999E-2</v>
      </c>
      <c r="CA87" s="30">
        <v>2.5999999999999999E-2</v>
      </c>
      <c r="CB87" s="30">
        <v>2.5999999999999999E-2</v>
      </c>
      <c r="CC87" s="39"/>
      <c r="CD87" s="39"/>
      <c r="CE87" s="39"/>
      <c r="CF87" s="39"/>
      <c r="CG87" s="39"/>
      <c r="CH87" s="39"/>
      <c r="CI87" s="39"/>
      <c r="CJ87" s="39"/>
      <c r="CK87" s="39"/>
      <c r="CL87" s="39"/>
    </row>
    <row r="88" spans="1:90" x14ac:dyDescent="0.2">
      <c r="AD88" s="12"/>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row>
    <row r="89" spans="1:90" x14ac:dyDescent="0.2">
      <c r="A89" s="9" t="s">
        <v>202</v>
      </c>
      <c r="AD89" s="12"/>
    </row>
    <row r="90" spans="1:90" x14ac:dyDescent="0.2">
      <c r="A90" s="9" t="s">
        <v>203</v>
      </c>
      <c r="AD90" s="12"/>
    </row>
    <row r="91" spans="1:90" x14ac:dyDescent="0.2">
      <c r="A91" s="9" t="s">
        <v>204</v>
      </c>
      <c r="C91" s="10">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s="11">
        <v>0.25</v>
      </c>
      <c r="AD91" s="12">
        <v>0.25</v>
      </c>
      <c r="AE91" s="11">
        <v>0.25</v>
      </c>
      <c r="AF91" s="11">
        <v>0.25</v>
      </c>
      <c r="AG91" s="11">
        <v>0.25</v>
      </c>
      <c r="AH91" s="11">
        <v>0.25</v>
      </c>
      <c r="AI91" s="11">
        <v>0.25</v>
      </c>
      <c r="AJ91" s="11">
        <v>0.25</v>
      </c>
      <c r="AK91" s="11">
        <v>0.25</v>
      </c>
      <c r="AL91" s="11">
        <v>0.25</v>
      </c>
      <c r="AM91" s="11">
        <v>0.25</v>
      </c>
      <c r="AN91" s="11">
        <v>0.25</v>
      </c>
      <c r="AO91" s="11">
        <v>0.25</v>
      </c>
      <c r="AP91" s="11">
        <v>0.25</v>
      </c>
      <c r="AQ91" s="11">
        <v>0.25</v>
      </c>
      <c r="AR91" s="11">
        <v>0.25</v>
      </c>
      <c r="AS91" s="11">
        <v>0.25</v>
      </c>
      <c r="AT91" s="11">
        <v>0.25</v>
      </c>
      <c r="AU91" s="11">
        <v>0.25</v>
      </c>
      <c r="AV91" s="11">
        <v>0.25</v>
      </c>
      <c r="AW91" s="11">
        <v>0.25</v>
      </c>
      <c r="AX91" s="11">
        <v>0.25</v>
      </c>
      <c r="AY91" s="11">
        <v>0.25</v>
      </c>
      <c r="AZ91" s="11">
        <v>0.25</v>
      </c>
      <c r="BA91" s="11">
        <v>0.25</v>
      </c>
      <c r="BB91" s="11">
        <v>0.25</v>
      </c>
      <c r="BC91" s="13">
        <v>0</v>
      </c>
      <c r="BD91" s="13">
        <v>0</v>
      </c>
      <c r="BE91" s="13">
        <v>0</v>
      </c>
      <c r="BF91" s="13">
        <v>0</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38"/>
      <c r="CD91" s="38"/>
      <c r="CE91" s="38"/>
      <c r="CF91" s="38"/>
      <c r="CG91" s="38"/>
      <c r="CH91" s="38"/>
      <c r="CI91" s="38"/>
      <c r="CJ91" s="38"/>
      <c r="CK91" s="38"/>
      <c r="CL91" s="38"/>
    </row>
    <row r="92" spans="1:90" x14ac:dyDescent="0.2">
      <c r="AD92" s="12"/>
    </row>
    <row r="93" spans="1:90" x14ac:dyDescent="0.2">
      <c r="A93" s="9" t="s">
        <v>205</v>
      </c>
      <c r="AD93" s="12"/>
    </row>
    <row r="94" spans="1:90" x14ac:dyDescent="0.2">
      <c r="A94" s="9" t="s">
        <v>203</v>
      </c>
      <c r="AD94" s="12"/>
    </row>
    <row r="95" spans="1:90" x14ac:dyDescent="0.2">
      <c r="A95" s="9" t="s">
        <v>206</v>
      </c>
      <c r="C95" s="10">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s="11">
        <v>0.5</v>
      </c>
      <c r="AD95" s="12">
        <v>0.5</v>
      </c>
      <c r="AE95" s="11">
        <v>0.5</v>
      </c>
      <c r="AF95" s="11">
        <v>0.5</v>
      </c>
      <c r="AG95" s="11">
        <v>0.5</v>
      </c>
      <c r="AH95" s="11">
        <v>0.5</v>
      </c>
      <c r="AI95" s="11">
        <v>0.5</v>
      </c>
      <c r="AJ95" s="11">
        <v>0.5</v>
      </c>
      <c r="AK95" s="11">
        <v>0.5</v>
      </c>
      <c r="AL95" s="11">
        <v>0.5</v>
      </c>
      <c r="AM95" s="11">
        <v>0.5</v>
      </c>
      <c r="AN95" s="11">
        <v>0.5</v>
      </c>
      <c r="AO95" s="11">
        <v>0.5</v>
      </c>
      <c r="AP95" s="11">
        <v>0.5</v>
      </c>
      <c r="AQ95" s="11">
        <v>0.5</v>
      </c>
      <c r="AR95" s="11">
        <v>0.5</v>
      </c>
      <c r="AS95" s="11">
        <v>0.5</v>
      </c>
      <c r="AT95" s="11">
        <v>0.5</v>
      </c>
      <c r="AU95" s="11">
        <v>0.5</v>
      </c>
      <c r="AV95" s="11">
        <v>0.5</v>
      </c>
      <c r="AW95" s="11">
        <v>0.5</v>
      </c>
      <c r="AX95" s="11">
        <v>0.5</v>
      </c>
      <c r="AY95" s="11">
        <v>0.5</v>
      </c>
      <c r="AZ95" s="11">
        <v>0.5</v>
      </c>
      <c r="BA95" s="11">
        <v>0.5</v>
      </c>
      <c r="BB95" s="11">
        <v>0.5</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38"/>
      <c r="CD95" s="38"/>
      <c r="CE95" s="38"/>
      <c r="CF95" s="38"/>
      <c r="CG95" s="38"/>
      <c r="CH95" s="38"/>
      <c r="CI95" s="38"/>
      <c r="CJ95" s="38"/>
      <c r="CK95" s="38"/>
      <c r="CL95" s="38"/>
    </row>
    <row r="96" spans="1:90" x14ac:dyDescent="0.2">
      <c r="AD96" s="12"/>
    </row>
    <row r="97" spans="1:90" x14ac:dyDescent="0.2">
      <c r="A97" s="9" t="s">
        <v>207</v>
      </c>
      <c r="AD97" s="12"/>
    </row>
    <row r="98" spans="1:90" x14ac:dyDescent="0.2">
      <c r="A98" s="9" t="s">
        <v>208</v>
      </c>
      <c r="B98" t="s">
        <v>209</v>
      </c>
      <c r="C98" s="10" t="s">
        <v>210</v>
      </c>
      <c r="D98" t="s">
        <v>210</v>
      </c>
      <c r="E98" t="s">
        <v>210</v>
      </c>
      <c r="F98" t="s">
        <v>210</v>
      </c>
      <c r="G98" t="s">
        <v>210</v>
      </c>
      <c r="H98" t="s">
        <v>210</v>
      </c>
      <c r="I98" t="s">
        <v>210</v>
      </c>
      <c r="J98" t="s">
        <v>210</v>
      </c>
      <c r="K98" t="s">
        <v>210</v>
      </c>
      <c r="L98" t="s">
        <v>210</v>
      </c>
      <c r="M98" t="s">
        <v>210</v>
      </c>
      <c r="N98" t="s">
        <v>210</v>
      </c>
      <c r="O98" t="s">
        <v>210</v>
      </c>
      <c r="P98" t="s">
        <v>210</v>
      </c>
      <c r="Q98" t="s">
        <v>210</v>
      </c>
      <c r="R98" t="s">
        <v>210</v>
      </c>
      <c r="S98" t="s">
        <v>210</v>
      </c>
      <c r="T98" t="s">
        <v>210</v>
      </c>
      <c r="U98" t="s">
        <v>210</v>
      </c>
      <c r="V98" t="s">
        <v>210</v>
      </c>
      <c r="W98" t="s">
        <v>210</v>
      </c>
      <c r="X98" t="s">
        <v>210</v>
      </c>
      <c r="Y98" t="s">
        <v>210</v>
      </c>
      <c r="Z98" t="s">
        <v>210</v>
      </c>
      <c r="AA98" t="s">
        <v>210</v>
      </c>
      <c r="AB98" t="s">
        <v>210</v>
      </c>
      <c r="AC98" s="11" t="s">
        <v>210</v>
      </c>
      <c r="AD98" s="12" t="s">
        <v>210</v>
      </c>
      <c r="AE98" s="11" t="s">
        <v>210</v>
      </c>
      <c r="AF98" s="11" t="s">
        <v>210</v>
      </c>
      <c r="AG98" s="11" t="s">
        <v>210</v>
      </c>
      <c r="AH98" s="11" t="s">
        <v>210</v>
      </c>
      <c r="AI98" s="11" t="s">
        <v>210</v>
      </c>
      <c r="AJ98" s="11" t="s">
        <v>210</v>
      </c>
      <c r="AK98" s="11" t="s">
        <v>210</v>
      </c>
      <c r="AL98" s="11" t="s">
        <v>210</v>
      </c>
      <c r="AM98" s="11" t="s">
        <v>210</v>
      </c>
      <c r="AN98" s="11" t="s">
        <v>210</v>
      </c>
      <c r="AO98" s="11" t="s">
        <v>210</v>
      </c>
      <c r="AP98" s="11" t="s">
        <v>210</v>
      </c>
      <c r="AQ98" s="11" t="s">
        <v>210</v>
      </c>
      <c r="AR98" s="11" t="s">
        <v>210</v>
      </c>
      <c r="AS98" s="11" t="s">
        <v>210</v>
      </c>
      <c r="AT98" s="11" t="s">
        <v>210</v>
      </c>
      <c r="AU98" s="11" t="s">
        <v>210</v>
      </c>
      <c r="AV98" s="11" t="s">
        <v>210</v>
      </c>
      <c r="AW98" s="11" t="s">
        <v>210</v>
      </c>
      <c r="AX98" s="11" t="s">
        <v>210</v>
      </c>
      <c r="AY98" s="11" t="s">
        <v>210</v>
      </c>
      <c r="AZ98" s="11" t="s">
        <v>210</v>
      </c>
      <c r="BA98" s="11" t="s">
        <v>210</v>
      </c>
      <c r="BB98" s="11" t="s">
        <v>210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row>
    <row r="99" spans="1:90" x14ac:dyDescent="0.2">
      <c r="AD99" s="12"/>
    </row>
    <row r="100" spans="1:90" x14ac:dyDescent="0.2">
      <c r="A100" s="9" t="s">
        <v>211</v>
      </c>
      <c r="AD100" s="12"/>
    </row>
    <row r="101" spans="1:90" x14ac:dyDescent="0.2">
      <c r="A101" s="9" t="s">
        <v>212</v>
      </c>
      <c r="AD101" s="12"/>
    </row>
    <row r="102" spans="1:90" x14ac:dyDescent="0.2">
      <c r="A102" s="9" t="s">
        <v>213</v>
      </c>
      <c r="AD102" s="12"/>
    </row>
    <row r="103" spans="1:90" x14ac:dyDescent="0.2">
      <c r="A103" s="9" t="s">
        <v>214</v>
      </c>
      <c r="B103" t="s">
        <v>215</v>
      </c>
      <c r="C103" s="10" t="s">
        <v>216</v>
      </c>
      <c r="D103" t="s">
        <v>216</v>
      </c>
      <c r="E103" t="s">
        <v>216</v>
      </c>
      <c r="F103" t="s">
        <v>216</v>
      </c>
      <c r="G103" t="s">
        <v>216</v>
      </c>
      <c r="H103" t="s">
        <v>216</v>
      </c>
      <c r="I103" t="s">
        <v>216</v>
      </c>
      <c r="J103" t="s">
        <v>216</v>
      </c>
      <c r="K103" t="s">
        <v>216</v>
      </c>
      <c r="L103" t="s">
        <v>216</v>
      </c>
      <c r="M103" t="s">
        <v>216</v>
      </c>
      <c r="N103" t="s">
        <v>216</v>
      </c>
      <c r="O103" t="s">
        <v>216</v>
      </c>
      <c r="P103" t="s">
        <v>216</v>
      </c>
      <c r="Q103" t="s">
        <v>216</v>
      </c>
      <c r="R103" t="s">
        <v>216</v>
      </c>
      <c r="S103" t="s">
        <v>216</v>
      </c>
      <c r="T103" t="s">
        <v>216</v>
      </c>
      <c r="U103" t="s">
        <v>216</v>
      </c>
      <c r="V103" t="s">
        <v>216</v>
      </c>
      <c r="W103" t="s">
        <v>216</v>
      </c>
      <c r="X103" t="s">
        <v>216</v>
      </c>
      <c r="Y103" t="s">
        <v>216</v>
      </c>
      <c r="Z103" t="s">
        <v>216</v>
      </c>
      <c r="AA103" t="s">
        <v>216</v>
      </c>
      <c r="AB103" t="s">
        <v>216</v>
      </c>
      <c r="AC103" s="11" t="s">
        <v>217</v>
      </c>
      <c r="AD103" s="12" t="s">
        <v>217</v>
      </c>
      <c r="AE103" s="11" t="s">
        <v>217</v>
      </c>
      <c r="AF103" s="11" t="s">
        <v>217</v>
      </c>
      <c r="AG103" s="11" t="s">
        <v>217</v>
      </c>
      <c r="AH103" s="11" t="s">
        <v>217</v>
      </c>
      <c r="AI103" s="11" t="s">
        <v>217</v>
      </c>
      <c r="AJ103" s="11" t="s">
        <v>217</v>
      </c>
      <c r="AK103" s="11" t="s">
        <v>217</v>
      </c>
      <c r="AL103" s="11" t="s">
        <v>217</v>
      </c>
      <c r="AM103" s="11" t="s">
        <v>217</v>
      </c>
      <c r="AN103" s="11" t="s">
        <v>217</v>
      </c>
      <c r="AO103" s="11" t="s">
        <v>217</v>
      </c>
      <c r="AP103" s="11" t="s">
        <v>217</v>
      </c>
      <c r="AQ103" s="11" t="s">
        <v>217</v>
      </c>
      <c r="AR103" s="11" t="s">
        <v>217</v>
      </c>
      <c r="AS103" s="11" t="s">
        <v>217</v>
      </c>
      <c r="AT103" s="11" t="s">
        <v>217</v>
      </c>
      <c r="AU103" s="11" t="s">
        <v>217</v>
      </c>
      <c r="AV103" s="11" t="s">
        <v>217</v>
      </c>
      <c r="AW103" s="11" t="s">
        <v>217</v>
      </c>
      <c r="AX103" s="11" t="s">
        <v>217</v>
      </c>
      <c r="AY103" s="11" t="s">
        <v>217</v>
      </c>
      <c r="AZ103" s="11" t="s">
        <v>217</v>
      </c>
      <c r="BA103" s="11" t="s">
        <v>217</v>
      </c>
      <c r="BB103" s="11" t="s">
        <v>217</v>
      </c>
      <c r="BC103" t="s">
        <v>216</v>
      </c>
      <c r="BD103" t="s">
        <v>216</v>
      </c>
      <c r="BE103" t="s">
        <v>216</v>
      </c>
      <c r="BF103" t="s">
        <v>216</v>
      </c>
      <c r="BG103" t="s">
        <v>216</v>
      </c>
      <c r="BH103" t="s">
        <v>216</v>
      </c>
      <c r="BI103" t="s">
        <v>216</v>
      </c>
      <c r="BJ103" t="s">
        <v>216</v>
      </c>
      <c r="BK103" t="s">
        <v>216</v>
      </c>
      <c r="BL103" t="s">
        <v>216</v>
      </c>
      <c r="BM103" t="s">
        <v>216</v>
      </c>
      <c r="BN103" t="s">
        <v>216</v>
      </c>
      <c r="BO103" t="s">
        <v>216</v>
      </c>
      <c r="BP103" t="s">
        <v>216</v>
      </c>
      <c r="BQ103" t="s">
        <v>216</v>
      </c>
      <c r="BR103" t="s">
        <v>216</v>
      </c>
      <c r="BS103" t="s">
        <v>216</v>
      </c>
      <c r="BT103" t="s">
        <v>216</v>
      </c>
      <c r="BU103" t="s">
        <v>216</v>
      </c>
      <c r="BV103" t="s">
        <v>216</v>
      </c>
      <c r="BW103" t="s">
        <v>216</v>
      </c>
      <c r="BX103" t="s">
        <v>216</v>
      </c>
      <c r="BY103" t="s">
        <v>216</v>
      </c>
      <c r="BZ103" t="s">
        <v>216</v>
      </c>
      <c r="CA103" t="s">
        <v>216</v>
      </c>
      <c r="CB103" t="s">
        <v>216</v>
      </c>
    </row>
    <row r="104" spans="1:90" x14ac:dyDescent="0.2">
      <c r="AD104" s="12"/>
    </row>
    <row r="105" spans="1:90" x14ac:dyDescent="0.2">
      <c r="A105" s="9" t="s">
        <v>218</v>
      </c>
      <c r="AD105" s="12"/>
    </row>
    <row r="106" spans="1:90" x14ac:dyDescent="0.2">
      <c r="A106" s="9" t="s">
        <v>219</v>
      </c>
      <c r="AD106" s="12"/>
    </row>
    <row r="107" spans="1:90" x14ac:dyDescent="0.2">
      <c r="A107" s="9" t="s">
        <v>220</v>
      </c>
      <c r="AD107" s="12"/>
    </row>
    <row r="108" spans="1:90" x14ac:dyDescent="0.2">
      <c r="A108" s="9" t="s">
        <v>221</v>
      </c>
      <c r="C108" s="10" t="s">
        <v>222</v>
      </c>
      <c r="D108" t="s">
        <v>222</v>
      </c>
      <c r="E108" t="s">
        <v>222</v>
      </c>
      <c r="F108" t="s">
        <v>222</v>
      </c>
      <c r="G108" t="s">
        <v>222</v>
      </c>
      <c r="H108" t="s">
        <v>222</v>
      </c>
      <c r="I108" t="s">
        <v>222</v>
      </c>
      <c r="J108" t="s">
        <v>222</v>
      </c>
      <c r="K108" t="s">
        <v>222</v>
      </c>
      <c r="L108" t="s">
        <v>222</v>
      </c>
      <c r="M108" t="s">
        <v>222</v>
      </c>
      <c r="N108" t="s">
        <v>222</v>
      </c>
      <c r="O108" t="s">
        <v>222</v>
      </c>
      <c r="P108" t="s">
        <v>222</v>
      </c>
      <c r="Q108" t="s">
        <v>222</v>
      </c>
      <c r="R108" t="s">
        <v>222</v>
      </c>
      <c r="S108" t="s">
        <v>222</v>
      </c>
      <c r="T108" t="s">
        <v>222</v>
      </c>
      <c r="U108" t="s">
        <v>222</v>
      </c>
      <c r="V108" t="s">
        <v>222</v>
      </c>
      <c r="W108" t="s">
        <v>222</v>
      </c>
      <c r="X108" t="s">
        <v>222</v>
      </c>
      <c r="Y108" t="s">
        <v>222</v>
      </c>
      <c r="Z108" t="s">
        <v>222</v>
      </c>
      <c r="AA108" t="s">
        <v>222</v>
      </c>
      <c r="AB108" t="s">
        <v>222</v>
      </c>
      <c r="AC108" s="11" t="s">
        <v>222</v>
      </c>
      <c r="AD108" s="12" t="s">
        <v>222</v>
      </c>
      <c r="AE108" s="11" t="s">
        <v>222</v>
      </c>
      <c r="AF108" s="11" t="s">
        <v>222</v>
      </c>
      <c r="AG108" s="11" t="s">
        <v>222</v>
      </c>
      <c r="AH108" s="11" t="s">
        <v>222</v>
      </c>
      <c r="AI108" s="11" t="s">
        <v>222</v>
      </c>
      <c r="AJ108" s="11" t="s">
        <v>222</v>
      </c>
      <c r="AK108" s="11" t="s">
        <v>222</v>
      </c>
      <c r="AL108" s="11" t="s">
        <v>222</v>
      </c>
      <c r="AM108" s="11" t="s">
        <v>222</v>
      </c>
      <c r="AN108" s="11" t="s">
        <v>222</v>
      </c>
      <c r="AO108" s="11" t="s">
        <v>222</v>
      </c>
      <c r="AP108" s="11" t="s">
        <v>222</v>
      </c>
      <c r="AQ108" s="11" t="s">
        <v>222</v>
      </c>
      <c r="AR108" s="11" t="s">
        <v>222</v>
      </c>
      <c r="AS108" s="11" t="s">
        <v>222</v>
      </c>
      <c r="AT108" s="11" t="s">
        <v>222</v>
      </c>
      <c r="AU108" s="11" t="s">
        <v>222</v>
      </c>
      <c r="AV108" s="11" t="s">
        <v>222</v>
      </c>
      <c r="AW108" s="11" t="s">
        <v>222</v>
      </c>
      <c r="AX108" s="11" t="s">
        <v>222</v>
      </c>
      <c r="AY108" s="11" t="s">
        <v>222</v>
      </c>
      <c r="AZ108" s="11" t="s">
        <v>222</v>
      </c>
      <c r="BA108" s="11" t="s">
        <v>222</v>
      </c>
      <c r="BB108" s="11" t="s">
        <v>222</v>
      </c>
      <c r="BC108" s="13" t="s">
        <v>222</v>
      </c>
      <c r="BD108" s="13" t="s">
        <v>222</v>
      </c>
      <c r="BE108" s="13" t="s">
        <v>222</v>
      </c>
      <c r="BF108" s="13" t="s">
        <v>222</v>
      </c>
      <c r="BG108" s="13" t="s">
        <v>222</v>
      </c>
      <c r="BH108" s="13" t="s">
        <v>222</v>
      </c>
      <c r="BI108" s="13" t="s">
        <v>222</v>
      </c>
      <c r="BJ108" s="13" t="s">
        <v>222</v>
      </c>
      <c r="BK108" s="13" t="s">
        <v>222</v>
      </c>
      <c r="BL108" s="13" t="s">
        <v>222</v>
      </c>
      <c r="BM108" s="13" t="s">
        <v>222</v>
      </c>
      <c r="BN108" s="13" t="s">
        <v>222</v>
      </c>
      <c r="BO108" s="13" t="s">
        <v>222</v>
      </c>
      <c r="BP108" s="13" t="s">
        <v>222</v>
      </c>
      <c r="BQ108" s="13" t="s">
        <v>222</v>
      </c>
      <c r="BR108" s="13" t="s">
        <v>222</v>
      </c>
      <c r="BS108" s="13" t="s">
        <v>222</v>
      </c>
      <c r="BT108" s="13" t="s">
        <v>222</v>
      </c>
      <c r="BU108" s="13" t="s">
        <v>222</v>
      </c>
      <c r="BV108" s="13" t="s">
        <v>222</v>
      </c>
      <c r="BW108" s="13" t="s">
        <v>222</v>
      </c>
      <c r="BX108" s="13" t="s">
        <v>222</v>
      </c>
      <c r="BY108" s="13" t="s">
        <v>222</v>
      </c>
      <c r="BZ108" s="13" t="s">
        <v>222</v>
      </c>
      <c r="CA108" s="13" t="s">
        <v>222</v>
      </c>
      <c r="CB108" s="13" t="s">
        <v>222</v>
      </c>
      <c r="CC108" s="38"/>
      <c r="CD108" s="38"/>
      <c r="CE108" s="38"/>
      <c r="CF108" s="38"/>
      <c r="CG108" s="38"/>
      <c r="CH108" s="38"/>
      <c r="CI108" s="38"/>
      <c r="CJ108" s="38"/>
      <c r="CK108" s="38"/>
      <c r="CL108" s="38"/>
    </row>
    <row r="109" spans="1:90" x14ac:dyDescent="0.2">
      <c r="A109" s="9" t="s">
        <v>223</v>
      </c>
      <c r="C109" s="10">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s="11">
        <v>1</v>
      </c>
      <c r="AD109" s="18">
        <v>0.86</v>
      </c>
      <c r="AE109" s="11">
        <v>1</v>
      </c>
      <c r="AF109" s="11">
        <v>1</v>
      </c>
      <c r="AG109" s="11">
        <v>1</v>
      </c>
      <c r="AH109" s="11">
        <v>1</v>
      </c>
      <c r="AI109" s="11">
        <v>1</v>
      </c>
      <c r="AJ109" s="11">
        <v>1</v>
      </c>
      <c r="AK109" s="11">
        <v>1</v>
      </c>
      <c r="AL109" s="11">
        <v>1</v>
      </c>
      <c r="AM109" s="11">
        <v>1</v>
      </c>
      <c r="AN109" s="11">
        <v>1</v>
      </c>
      <c r="AO109" s="11">
        <v>1</v>
      </c>
      <c r="AP109" s="11">
        <v>1</v>
      </c>
      <c r="AQ109" s="11">
        <v>1</v>
      </c>
      <c r="AR109" s="11">
        <v>1</v>
      </c>
      <c r="AS109" s="11">
        <v>1</v>
      </c>
      <c r="AT109" s="11">
        <v>1</v>
      </c>
      <c r="AU109" s="11">
        <v>1</v>
      </c>
      <c r="AV109" s="11">
        <v>1</v>
      </c>
      <c r="AW109" s="11">
        <v>1</v>
      </c>
      <c r="AX109" s="11">
        <v>1</v>
      </c>
      <c r="AY109" s="11">
        <v>1</v>
      </c>
      <c r="AZ109" s="11">
        <v>1</v>
      </c>
      <c r="BA109" s="11">
        <v>1</v>
      </c>
      <c r="BB109" s="11">
        <v>1</v>
      </c>
      <c r="BC109" s="13">
        <v>1</v>
      </c>
      <c r="BD109" s="19">
        <v>0.86</v>
      </c>
      <c r="BE109" s="13">
        <v>1</v>
      </c>
      <c r="BF109" s="13">
        <v>1</v>
      </c>
      <c r="BG109" s="13">
        <v>1</v>
      </c>
      <c r="BH109" s="13">
        <v>1</v>
      </c>
      <c r="BI109" s="13">
        <v>1</v>
      </c>
      <c r="BJ109" s="13">
        <v>1</v>
      </c>
      <c r="BK109" s="13">
        <v>1</v>
      </c>
      <c r="BL109" s="13">
        <v>1</v>
      </c>
      <c r="BM109" s="13">
        <v>1</v>
      </c>
      <c r="BN109" s="13">
        <v>1</v>
      </c>
      <c r="BO109" s="13">
        <v>1</v>
      </c>
      <c r="BP109" s="13">
        <v>1</v>
      </c>
      <c r="BQ109" s="13">
        <v>1</v>
      </c>
      <c r="BR109" s="13">
        <v>1</v>
      </c>
      <c r="BS109" s="13">
        <v>1</v>
      </c>
      <c r="BT109" s="13">
        <v>1</v>
      </c>
      <c r="BU109" s="13">
        <v>1</v>
      </c>
      <c r="BV109" s="13">
        <v>1</v>
      </c>
      <c r="BW109" s="13">
        <v>1</v>
      </c>
      <c r="BX109" s="13">
        <v>1</v>
      </c>
      <c r="BY109" s="13">
        <v>1</v>
      </c>
      <c r="BZ109" s="13">
        <v>1</v>
      </c>
      <c r="CA109" s="13">
        <v>1</v>
      </c>
      <c r="CB109" s="13">
        <v>1</v>
      </c>
    </row>
    <row r="110" spans="1:90" x14ac:dyDescent="0.2">
      <c r="AD110" s="12"/>
    </row>
    <row r="111" spans="1:90" x14ac:dyDescent="0.2">
      <c r="A111" s="9" t="s">
        <v>224</v>
      </c>
      <c r="AD111" s="12"/>
    </row>
    <row r="112" spans="1:90" x14ac:dyDescent="0.2">
      <c r="A112" s="9" t="s">
        <v>219</v>
      </c>
      <c r="AD112" s="12"/>
    </row>
    <row r="113" spans="1:85" x14ac:dyDescent="0.2">
      <c r="A113" s="9" t="s">
        <v>225</v>
      </c>
      <c r="AD113" s="12"/>
    </row>
    <row r="114" spans="1:85" x14ac:dyDescent="0.2">
      <c r="A114" s="9" t="s">
        <v>226</v>
      </c>
      <c r="AD114" s="12"/>
    </row>
    <row r="115" spans="1:85" x14ac:dyDescent="0.2">
      <c r="A115" s="9" t="s">
        <v>227</v>
      </c>
      <c r="B115" t="s">
        <v>228</v>
      </c>
      <c r="C115" s="10" t="s">
        <v>229</v>
      </c>
      <c r="D115" s="20">
        <v>0</v>
      </c>
      <c r="E115" t="s">
        <v>229</v>
      </c>
      <c r="F115" t="s">
        <v>229</v>
      </c>
      <c r="G115" t="s">
        <v>229</v>
      </c>
      <c r="H115" t="s">
        <v>229</v>
      </c>
      <c r="I115" t="s">
        <v>229</v>
      </c>
      <c r="J115" t="s">
        <v>229</v>
      </c>
      <c r="K115" t="s">
        <v>229</v>
      </c>
      <c r="L115" t="s">
        <v>229</v>
      </c>
      <c r="M115" t="s">
        <v>229</v>
      </c>
      <c r="N115" t="s">
        <v>229</v>
      </c>
      <c r="O115" t="s">
        <v>229</v>
      </c>
      <c r="P115" t="s">
        <v>229</v>
      </c>
      <c r="Q115" t="s">
        <v>229</v>
      </c>
      <c r="R115" t="s">
        <v>229</v>
      </c>
      <c r="S115" t="s">
        <v>229</v>
      </c>
      <c r="T115" t="s">
        <v>229</v>
      </c>
      <c r="U115" t="s">
        <v>229</v>
      </c>
      <c r="V115" t="s">
        <v>229</v>
      </c>
      <c r="W115" t="s">
        <v>229</v>
      </c>
      <c r="X115" t="s">
        <v>229</v>
      </c>
      <c r="Y115" t="s">
        <v>229</v>
      </c>
      <c r="Z115" t="s">
        <v>229</v>
      </c>
      <c r="AA115" t="s">
        <v>229</v>
      </c>
      <c r="AB115" t="s">
        <v>229</v>
      </c>
      <c r="AC115" s="11" t="s">
        <v>229</v>
      </c>
      <c r="AD115" s="18">
        <v>0</v>
      </c>
      <c r="AE115" s="11" t="s">
        <v>229</v>
      </c>
      <c r="AF115" s="11" t="s">
        <v>229</v>
      </c>
      <c r="AG115" s="11" t="s">
        <v>229</v>
      </c>
      <c r="AH115" s="11" t="s">
        <v>229</v>
      </c>
      <c r="AI115" s="11" t="s">
        <v>229</v>
      </c>
      <c r="AJ115" s="11" t="s">
        <v>229</v>
      </c>
      <c r="AK115" s="11" t="s">
        <v>229</v>
      </c>
      <c r="AL115" s="11" t="s">
        <v>229</v>
      </c>
      <c r="AM115" s="11" t="s">
        <v>229</v>
      </c>
      <c r="AN115" s="11" t="s">
        <v>229</v>
      </c>
      <c r="AO115" s="11" t="s">
        <v>229</v>
      </c>
      <c r="AP115" s="11" t="s">
        <v>229</v>
      </c>
      <c r="AQ115" s="11" t="s">
        <v>229</v>
      </c>
      <c r="AR115" s="11" t="s">
        <v>229</v>
      </c>
      <c r="AS115" s="11" t="s">
        <v>229</v>
      </c>
      <c r="AT115" s="11" t="s">
        <v>229</v>
      </c>
      <c r="AU115" s="11" t="s">
        <v>229</v>
      </c>
      <c r="AV115" s="11" t="s">
        <v>229</v>
      </c>
      <c r="AW115" s="11" t="s">
        <v>229</v>
      </c>
      <c r="AX115" s="11" t="s">
        <v>229</v>
      </c>
      <c r="AY115" s="11" t="s">
        <v>229</v>
      </c>
      <c r="AZ115" s="11" t="s">
        <v>229</v>
      </c>
      <c r="BA115" s="11" t="s">
        <v>229</v>
      </c>
      <c r="BB115" s="11" t="s">
        <v>229</v>
      </c>
      <c r="BC115" t="s">
        <v>229</v>
      </c>
      <c r="BD115" s="19">
        <v>0</v>
      </c>
      <c r="BE115" t="s">
        <v>229</v>
      </c>
      <c r="BF115" t="s">
        <v>229</v>
      </c>
      <c r="BG115" t="s">
        <v>229</v>
      </c>
      <c r="BH115" t="s">
        <v>229</v>
      </c>
      <c r="BI115" t="s">
        <v>229</v>
      </c>
      <c r="BJ115" t="s">
        <v>229</v>
      </c>
      <c r="BK115" t="s">
        <v>229</v>
      </c>
      <c r="BL115" t="s">
        <v>229</v>
      </c>
      <c r="BM115" t="s">
        <v>229</v>
      </c>
      <c r="BN115" t="s">
        <v>229</v>
      </c>
      <c r="BO115" t="s">
        <v>229</v>
      </c>
      <c r="BP115" t="s">
        <v>229</v>
      </c>
      <c r="BQ115" t="s">
        <v>229</v>
      </c>
      <c r="BR115" t="s">
        <v>229</v>
      </c>
      <c r="BS115" t="s">
        <v>229</v>
      </c>
      <c r="BT115" t="s">
        <v>229</v>
      </c>
      <c r="BU115" t="s">
        <v>229</v>
      </c>
      <c r="BV115" t="s">
        <v>229</v>
      </c>
      <c r="BW115" t="s">
        <v>229</v>
      </c>
      <c r="BX115" t="s">
        <v>229</v>
      </c>
      <c r="BY115" t="s">
        <v>229</v>
      </c>
      <c r="BZ115" t="s">
        <v>229</v>
      </c>
      <c r="CA115" t="s">
        <v>229</v>
      </c>
      <c r="CB115" t="s">
        <v>229</v>
      </c>
    </row>
    <row r="116" spans="1:85" x14ac:dyDescent="0.2">
      <c r="AD116" s="12"/>
    </row>
    <row r="117" spans="1:85" x14ac:dyDescent="0.2">
      <c r="A117" s="9" t="s">
        <v>230</v>
      </c>
      <c r="AD117" s="12"/>
    </row>
    <row r="118" spans="1:85" x14ac:dyDescent="0.2">
      <c r="A118" s="9" t="s">
        <v>231</v>
      </c>
      <c r="AD118" s="12"/>
    </row>
    <row r="119" spans="1:85" x14ac:dyDescent="0.2">
      <c r="A119" s="9" t="s">
        <v>232</v>
      </c>
      <c r="C119" s="10">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s="11">
        <v>0</v>
      </c>
      <c r="AD119" s="12">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38"/>
      <c r="CD119" s="38"/>
      <c r="CE119" s="38"/>
      <c r="CF119" s="38"/>
      <c r="CG119"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repro</vt:lpstr>
      <vt:lpstr>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Gemma Chaters</dc:creator>
  <cp:lastModifiedBy>Gemma Chaters</cp:lastModifiedBy>
  <dcterms:created xsi:type="dcterms:W3CDTF">2022-09-26T13:54:48Z</dcterms:created>
  <dcterms:modified xsi:type="dcterms:W3CDTF">2022-09-27T21:10:28Z</dcterms:modified>
</cp:coreProperties>
</file>