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
    </mc:Choice>
  </mc:AlternateContent>
  <xr:revisionPtr revIDLastSave="0" documentId="13_ncr:1_{B22561BC-7F00-4410-87E9-5BDBCA697FAA}" xr6:coauthVersionLast="47" xr6:coauthVersionMax="47" xr10:uidLastSave="{00000000-0000-0000-0000-000000000000}"/>
  <bookViews>
    <workbookView xWindow="-108" yWindow="14292" windowWidth="23256" windowHeight="12720" xr2:uid="{7B09E95E-6D5F-461A-A5DC-5B71F2D22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 i="1" l="1"/>
  <c r="E28" i="1"/>
  <c r="F28" i="1"/>
  <c r="G28" i="1"/>
  <c r="H28" i="1"/>
  <c r="I28" i="1"/>
  <c r="J28" i="1"/>
  <c r="K28" i="1"/>
  <c r="L28" i="1"/>
  <c r="M28" i="1"/>
  <c r="N28" i="1"/>
  <c r="O28" i="1"/>
  <c r="D38" i="1"/>
  <c r="E38" i="1"/>
  <c r="F38" i="1"/>
  <c r="G38" i="1"/>
  <c r="H38" i="1"/>
  <c r="I38" i="1"/>
  <c r="J38" i="1"/>
  <c r="K38" i="1"/>
  <c r="L38" i="1"/>
  <c r="M38" i="1"/>
  <c r="N38" i="1"/>
  <c r="O38" i="1"/>
  <c r="D39" i="1"/>
  <c r="E39" i="1"/>
  <c r="F39" i="1"/>
  <c r="G39" i="1"/>
  <c r="H39" i="1"/>
  <c r="I39" i="1"/>
  <c r="J39" i="1"/>
  <c r="K39" i="1"/>
  <c r="L39" i="1"/>
  <c r="M39" i="1"/>
  <c r="N39" i="1"/>
  <c r="O39" i="1"/>
  <c r="C39" i="1"/>
  <c r="C38" i="1"/>
  <c r="D29" i="1"/>
  <c r="E29" i="1"/>
  <c r="F29" i="1"/>
  <c r="G29" i="1"/>
  <c r="H29" i="1"/>
  <c r="I29" i="1"/>
  <c r="J29" i="1"/>
  <c r="K29" i="1"/>
  <c r="L29" i="1"/>
  <c r="M29" i="1"/>
  <c r="N29" i="1"/>
  <c r="O29" i="1"/>
  <c r="C29" i="1"/>
  <c r="C28" i="1"/>
  <c r="C13" i="1"/>
  <c r="D13" i="1"/>
  <c r="E13" i="1"/>
  <c r="F13" i="1"/>
  <c r="G13" i="1"/>
  <c r="H13" i="1"/>
  <c r="I13" i="1"/>
  <c r="J13" i="1"/>
  <c r="K13" i="1"/>
  <c r="L13" i="1"/>
  <c r="M13" i="1"/>
  <c r="N13" i="1"/>
  <c r="O13" i="1"/>
  <c r="B13" i="1"/>
</calcChain>
</file>

<file path=xl/sharedStrings.xml><?xml version="1.0" encoding="utf-8"?>
<sst xmlns="http://schemas.openxmlformats.org/spreadsheetml/2006/main" count="1391" uniqueCount="362">
  <si>
    <t># Initial population</t>
  </si>
  <si>
    <t># Neonatal female</t>
  </si>
  <si>
    <t># Neonatal male</t>
  </si>
  <si>
    <t># Juvenile female</t>
  </si>
  <si>
    <t># Juvenile male</t>
  </si>
  <si>
    <t># Adult female</t>
  </si>
  <si>
    <t># Adult male</t>
  </si>
  <si>
    <t>## Growth rate N -&gt; J and J-&gt; A</t>
  </si>
  <si>
    <t># Fertility</t>
  </si>
  <si>
    <t># lactation</t>
  </si>
  <si>
    <t># Offtake</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</si>
  <si>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</si>
  <si>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</si>
  <si>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</si>
  <si>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</si>
  <si>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</si>
  <si>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</si>
  <si>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</si>
  <si>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</si>
  <si>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</si>
  <si>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</si>
  <si>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</si>
  <si>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</si>
  <si>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</si>
  <si>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</si>
  <si>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</si>
  <si>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</si>
  <si>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</si>
  <si>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</si>
  <si>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</si>
  <si>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</si>
  <si>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</si>
  <si>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</si>
  <si>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</si>
  <si>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</si>
  <si>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</si>
  <si>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</si>
  <si>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</si>
  <si>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</si>
  <si>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Off take which go for fertility in females (used when calculating hide numbers)</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</si>
  <si>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</si>
  <si>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</si>
  <si>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</si>
  <si>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</si>
  <si>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</si>
  <si>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</si>
  <si>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</si>
  <si>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</si>
  <si>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</si>
  <si>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</si>
  <si>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</si>
  <si>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</si>
  <si>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</si>
  <si>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</si>
  <si>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</si>
  <si>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</si>
  <si>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</si>
  <si>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</si>
  <si>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</si>
  <si>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</si>
  <si>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</si>
  <si>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</si>
  <si>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</si>
  <si>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</si>
  <si>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</si>
  <si>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</si>
  <si>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</si>
  <si>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</si>
  <si>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</si>
  <si>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</si>
  <si>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</si>
  <si>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</si>
  <si>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0.52, 0.67, 0.60)</t>
  </si>
  <si>
    <t>rtruncnorm(10000, 0, 3, 1.3, 0.15)</t>
  </si>
  <si>
    <t>rpert(10000, 0.3, 1.8, 0.8)</t>
  </si>
  <si>
    <t>rpert(10000, 1, 3, 1.3 )</t>
  </si>
  <si>
    <t>rpert(1000, 0.09/6, 0.49/6, 0.2/6)</t>
  </si>
  <si>
    <t>rpert(1000, 0.03/6, 0.30/6, 0.07/6)</t>
  </si>
  <si>
    <t>rpert(1000, 0.02/12, 0.13/12, 0.05/12)</t>
  </si>
  <si>
    <t>rpert(1000, 0.02/12, 0.17/12, 0.06/12)</t>
  </si>
  <si>
    <t>rtruncnorm(10000, a = 1, b = 15, mean = 11.7, sd = 2.2)</t>
  </si>
  <si>
    <t>rpert(10000, 6, 23, 12.6 )</t>
  </si>
  <si>
    <t>rtruncnorm(10000, a = 1, b = 15, mean =11.7, sd = 2.2</t>
  </si>
  <si>
    <t>rtruncnorm(10000, a = 1, b = 15, mean =11.7, sd = 2.4</t>
  </si>
  <si>
    <t>rtruncnorm(10000, a = 1, b = 15, mean =11.7, sd = 2.5</t>
  </si>
  <si>
    <t>rtruncnorm(10000, a = 1, b = 15, mean =11.7, sd = 2.6</t>
  </si>
  <si>
    <t>rtruncnorm(10000, a = 1, b = 15, mean =11.7, sd = 2.7</t>
  </si>
  <si>
    <t>rtruncnorm(10000, a = 1, b = 15, mean =11.7, sd = 2.8</t>
  </si>
  <si>
    <t>rtruncnorm(10000, a = 1, b = 15, mean =11.7, sd = 2.9</t>
  </si>
  <si>
    <t>rtruncnorm(10000, a = 1, b = 15, mean =11.7, sd = 2.11</t>
  </si>
  <si>
    <t>rtruncnorm(10000, a = 1, b = 15, mean =11.7, sd = 2.12</t>
  </si>
  <si>
    <t>rtruncnorm(10000, a = 1, b = 15, mean =11.7, sd = 2.13</t>
  </si>
  <si>
    <t>rtruncnorm(10000, a = 1, b = 15, mean =11.7, sd = 2.14</t>
  </si>
  <si>
    <t>rpert(10000, 7.5, 24.5, 13.2)</t>
  </si>
  <si>
    <t>rnorm(10000, 21.1, sd = 3.8)</t>
  </si>
  <si>
    <t>rpert(10000, 11, 30, 21.5</t>
  </si>
  <si>
    <t>rpert(10000, 14, 31, 23.1)</t>
  </si>
  <si>
    <t>rnorm(10000, 28.6, sd = 4.1)</t>
  </si>
  <si>
    <t xml:space="preserve"> rnorm(10000, 31.5, sd = 6.8)</t>
  </si>
  <si>
    <t>rpert(10000, 18, 38, 31.2 )</t>
  </si>
  <si>
    <t>rpert(10000, 20, 45, 34.3)</t>
  </si>
  <si>
    <t>rpert(10000, 1077, 1400, 1292)</t>
  </si>
  <si>
    <t>rpert(10000, 2048,2252,2150)</t>
  </si>
  <si>
    <t>rpert(10000, 3186,3406,3246)</t>
  </si>
  <si>
    <t>rpert(10000, 1918,2110,2004)</t>
  </si>
  <si>
    <t>rpert(10000, 3190,3436,3326)</t>
  </si>
  <si>
    <t>rpert(10000, 5880,6051,5942)</t>
  </si>
  <si>
    <t>rpert(10000, 1000, 1300, 1200</t>
  </si>
  <si>
    <t>rpert(10000, 1000, 1300, 1200)</t>
  </si>
  <si>
    <t>rpert(10000, 1000, 1300, 1201</t>
  </si>
  <si>
    <t>rpert(10000, 1000, 1300, 1202</t>
  </si>
  <si>
    <t>rpert(10000, 1000, 1300, 1203</t>
  </si>
  <si>
    <t>rpert(10000, 1000, 1300, 1204</t>
  </si>
  <si>
    <t>rpert(10000, 2000, 2200, 2100)</t>
  </si>
  <si>
    <t>rpert(10000, 2900, 3100, 2955)</t>
  </si>
  <si>
    <t>rpert(10000, 1700, 1870, 1776)</t>
  </si>
  <si>
    <t>rpert(10000, 2900, 3124, 3024)</t>
  </si>
  <si>
    <t>rpert(10000, 5400, 5557, 5457)</t>
  </si>
  <si>
    <t>rpert(10000, 2.5, 6.5, 3.46)</t>
  </si>
  <si>
    <t>rpert(10000, 0.85, 0.95, 0.9)</t>
  </si>
  <si>
    <t>rpert(10000, (260/12), (649/12), (368/12))</t>
  </si>
  <si>
    <t>runif(10000, (2.2/12), (2.8/12))</t>
  </si>
  <si>
    <t>CLM_S_Current</t>
  </si>
  <si>
    <t xml:space="preserve"> CLM_S_mortality_zero_N</t>
  </si>
  <si>
    <t xml:space="preserve"> CLM_S_mortality_zero_J</t>
  </si>
  <si>
    <t xml:space="preserve"> CLM_S_mortality_zero_AF</t>
  </si>
  <si>
    <t xml:space="preserve"> CLM_S_mortality_zero_AM</t>
  </si>
  <si>
    <t>CLM_S_ideal_NF</t>
  </si>
  <si>
    <t>CLM_S_ideal_NM</t>
  </si>
  <si>
    <t>CLM_S_ideal_JF</t>
  </si>
  <si>
    <t>CLM_S_ideal_JM</t>
  </si>
  <si>
    <t>CLM_S_ideal_AF</t>
  </si>
  <si>
    <t>CLM_S_ideal_AM</t>
  </si>
  <si>
    <t>CLM_G_Current</t>
  </si>
  <si>
    <t>CLM_S_Ideal</t>
  </si>
  <si>
    <t>CLM_S_all_mortality_zero</t>
  </si>
  <si>
    <t>CLM_G_Ideal</t>
  </si>
  <si>
    <t>CLM_G_all_mortality_zero</t>
  </si>
  <si>
    <t>rpert(10000, 0.37, 0.50, 0.46)</t>
  </si>
  <si>
    <t>rtruncnorm(10000, a = 0, b = 3, 1.7, 0.12)</t>
  </si>
  <si>
    <t>0.09/12</t>
  </si>
  <si>
    <t xml:space="preserve">0.71/12 </t>
  </si>
  <si>
    <t>rpert(1000, 0.12/6, 0.39/6, 0.26/6)</t>
  </si>
  <si>
    <t>rpert(1000, 0.14/6, 0.14/6, 0.14/6)</t>
  </si>
  <si>
    <t>rpert(1000, 0.04/12, 0.13/12, 0.09/12)</t>
  </si>
  <si>
    <t>rpert(1000, 0.05/12, 0.13/12, 0.09/12)</t>
  </si>
  <si>
    <t>1/108</t>
  </si>
  <si>
    <t>rtruncnorm(10000, a = 1, b = 15, mean = 8.5, sd = 1.6)</t>
  </si>
  <si>
    <t>rnorm(10000, 13.6, sd = 1.0)</t>
  </si>
  <si>
    <t xml:space="preserve">rnorm(10000, 25.1, sd = 0.2) </t>
  </si>
  <si>
    <t xml:space="preserve">rnorm(10000, 24.1, sd = 0.2) </t>
  </si>
  <si>
    <t>rpert(10000, 800, 850, 825)</t>
  </si>
  <si>
    <t>rpert(10000, 1550, 2800, 1950)</t>
  </si>
  <si>
    <t>rpert(10000, 2140, 4093, 3210)</t>
  </si>
  <si>
    <t>rpert(10000, 900, 2200, 1550)</t>
  </si>
  <si>
    <t xml:space="preserve">rpert(10000, 1800, 4350, 3048) </t>
  </si>
  <si>
    <t>rpert(10000, 3850, 9000, 5900)</t>
  </si>
  <si>
    <t>rnorm(10000, 0.2, 0.01)</t>
  </si>
  <si>
    <t xml:space="preserve">rnorm(10000, 0.1, 0.016) </t>
  </si>
  <si>
    <t>rnorm(10000, 0.3, 0.002)</t>
  </si>
  <si>
    <t xml:space="preserve">rpert(10000, 0.85, 0.95, 0.9) </t>
  </si>
  <si>
    <t>rpert(10000, 0.25, 1.2, 0.85)</t>
  </si>
  <si>
    <t>rpert(10000, 1, 2.1, 1.8)</t>
  </si>
  <si>
    <t>rpert(10000, 6, 20, 11.8 )</t>
  </si>
  <si>
    <t>rpert(10000, 6.5, 21.5, 12.5)</t>
  </si>
  <si>
    <t>rpert(10000, 10, 30, 21.0)</t>
  </si>
  <si>
    <t xml:space="preserve">rpert(10000, 13, 33, 22.33) </t>
  </si>
  <si>
    <t>rpert(10000, 16, 35, 28.2 )</t>
  </si>
  <si>
    <t>rpert(10000, 18, 37, 30.7)</t>
  </si>
  <si>
    <t>1145)</t>
  </si>
  <si>
    <t>rpert(10000, 1111, 1180, 1145)</t>
  </si>
  <si>
    <t>4324,</t>
  </si>
  <si>
    <t>rpert(10000, 2393, 4324, 3011)</t>
  </si>
  <si>
    <t>4599,</t>
  </si>
  <si>
    <t>rpert(10000, 2404, 4599, 3606)</t>
  </si>
  <si>
    <t>3235,</t>
  </si>
  <si>
    <t>rpert(10000, 1324, 3235, 2279)</t>
  </si>
  <si>
    <t>7133,</t>
  </si>
  <si>
    <t>rpert(10000, 2951, 7133, 4998)</t>
  </si>
  <si>
    <t>11465, 7516)</t>
  </si>
  <si>
    <t>rpert(10000, 4904, 11465,  7516)</t>
  </si>
  <si>
    <t>rpert(10000, 13, 33, 22.33)</t>
  </si>
  <si>
    <t xml:space="preserve">rpert(10000, 2951, 7133, 4998) </t>
  </si>
  <si>
    <t>rpert(10000, 4904, 11465, 7516)</t>
  </si>
  <si>
    <t>Past_S_Current</t>
  </si>
  <si>
    <t>Past_S_Ideal</t>
  </si>
  <si>
    <t>Past_S_all_mortality_zero</t>
  </si>
  <si>
    <t xml:space="preserve"> Past_S_mortality_zero_N</t>
  </si>
  <si>
    <t>Past_S_mortality_zero_J</t>
  </si>
  <si>
    <t xml:space="preserve"> Past_S_mortality_zero_AF</t>
  </si>
  <si>
    <t xml:space="preserve"> Past_S_mortality_zero_AM</t>
  </si>
  <si>
    <t>Past_S_ideal_NF</t>
  </si>
  <si>
    <t>Past_S_ideal_NM</t>
  </si>
  <si>
    <t>Past_S_ideal_JF</t>
  </si>
  <si>
    <t>Past_S_ideal_JM</t>
  </si>
  <si>
    <t>Past_S_ideal_AF</t>
  </si>
  <si>
    <t>Past_S_ideal_AM</t>
  </si>
  <si>
    <t>Past_G_Current</t>
  </si>
  <si>
    <t>Past_G_Ideal</t>
  </si>
  <si>
    <t>Past_G_all_mortality_zero</t>
  </si>
  <si>
    <t>Past_G_mortality_zero_N</t>
  </si>
  <si>
    <t>Past_G_mortality_zero_J</t>
  </si>
  <si>
    <t>Past_G_mortality_zero_AF</t>
  </si>
  <si>
    <t>Past_G_mortality_zero_AM</t>
  </si>
  <si>
    <t>Past_G_ideal_NF</t>
  </si>
  <si>
    <t>Past_G_ideal_NM</t>
  </si>
  <si>
    <t>Past_G_ideal_JF</t>
  </si>
  <si>
    <t>Past_G_ideal_JM</t>
  </si>
  <si>
    <t>Past_G_ideal_AF</t>
  </si>
  <si>
    <t>Past_G_ideal_AM</t>
  </si>
  <si>
    <t xml:space="preserve"> CLM_G_mortality_zero_N</t>
  </si>
  <si>
    <t xml:space="preserve"> CLM_G_mortality_zero_J</t>
  </si>
  <si>
    <t xml:space="preserve"> CLM_G_mortality_zero_AF</t>
  </si>
  <si>
    <t xml:space="preserve"> CLM_G_mortality_zero_AM</t>
  </si>
  <si>
    <t>CLM_G_ideal_NF</t>
  </si>
  <si>
    <t>CLM_G_ideal_NM</t>
  </si>
  <si>
    <t>CLM_G_ideal_JF</t>
  </si>
  <si>
    <t>CLM_G_ideal_JM</t>
  </si>
  <si>
    <t>CLM_G_ideal_AF</t>
  </si>
  <si>
    <t>CLM_G_ideal_AM</t>
  </si>
  <si>
    <t>rtruncnorm(10000, 0, 3, 1.3, 0.25)</t>
  </si>
  <si>
    <t>0.02/12</t>
  </si>
  <si>
    <t>0.12/12</t>
  </si>
  <si>
    <t>rpert(1000, 0.35/6, 0.35/6, 0.35/6)</t>
  </si>
  <si>
    <t>rpert(1000, 0.05/6, 0.05/6, 0.05/6)</t>
  </si>
  <si>
    <t>rpert(1000, 0.04/12, 0.04/12, 0.04/12)</t>
  </si>
  <si>
    <t>rpert(1000, 0.05/12, 0.05/12, 0.05/12)</t>
  </si>
  <si>
    <t>0.02/13</t>
  </si>
  <si>
    <t>0.02/14</t>
  </si>
  <si>
    <t>0.02/15</t>
  </si>
  <si>
    <t>0.02/16</t>
  </si>
  <si>
    <t>0.02/17</t>
  </si>
  <si>
    <t>0.02/18</t>
  </si>
  <si>
    <t>0.02/19</t>
  </si>
  <si>
    <t>0.02/20</t>
  </si>
  <si>
    <t>0.02/21</t>
  </si>
  <si>
    <t>0.02/22</t>
  </si>
  <si>
    <t>0.02/23</t>
  </si>
  <si>
    <t>0.12/13</t>
  </si>
  <si>
    <t>0.12/14</t>
  </si>
  <si>
    <t>0.12/15</t>
  </si>
  <si>
    <t>0.12/16</t>
  </si>
  <si>
    <t>0.12/17</t>
  </si>
  <si>
    <t>0.12/18</t>
  </si>
  <si>
    <t>0.12/19</t>
  </si>
  <si>
    <t>0.12/20</t>
  </si>
  <si>
    <t>0.12/21</t>
  </si>
  <si>
    <t>0.12/22</t>
  </si>
  <si>
    <t>0.12/23</t>
  </si>
  <si>
    <t>rnorm(10000, 19.1, sd = 0.48)</t>
  </si>
  <si>
    <t xml:space="preserve">rnorm(10000, 29.6, sd = 0.7) </t>
  </si>
  <si>
    <t>rnorm(10000, 31.5, sd = 6.8)</t>
  </si>
  <si>
    <t>rpert(10000, 650, 850, 750)</t>
  </si>
  <si>
    <t>rpert(10000, 1450, 1783, 1616)</t>
  </si>
  <si>
    <t>rpert(10000, 1400, 2466, 1530)</t>
  </si>
  <si>
    <t>rpert(10000, 750, 1370, 1062)</t>
  </si>
  <si>
    <t>rpert(10000, 1425, 2466.6, 1530)</t>
  </si>
  <si>
    <t>rpert(10000, 1800, 3616, 3041)</t>
  </si>
  <si>
    <t>rnorm(10000, 0.1, 0.022)</t>
  </si>
  <si>
    <t>rnorm(10000, 0.2, 0.038)</t>
  </si>
  <si>
    <t>rnorm(10000, 0.3, 0.060)</t>
  </si>
  <si>
    <t>rpert(10000, 0.5, 1.12, 0.80)</t>
  </si>
  <si>
    <t>rpert(10000, 1, 1.5, 1.1 )</t>
  </si>
  <si>
    <t>rpert(10000, 6.5, 16.5, 14 )</t>
  </si>
  <si>
    <t>rpert(10000, 7, 17.0, 13.8)</t>
  </si>
  <si>
    <t>rpert(10000, 12, 23, 17.4)</t>
  </si>
  <si>
    <t>rpert(10000, 12.5, 24, 18)</t>
  </si>
  <si>
    <t>rpert(10000, 17, 34, 29.0)</t>
  </si>
  <si>
    <t>rpert(10000, 18, 40.5, 30)</t>
  </si>
  <si>
    <t>rpert(10000, 778, 1017, 897)</t>
  </si>
  <si>
    <t>rpert(10000, 1314, 1616, 1465)</t>
  </si>
  <si>
    <t>rpert(1000, 1372, 2417, 1499)</t>
  </si>
  <si>
    <t>rpert(10000, 885, 1616, 1253)</t>
  </si>
  <si>
    <t>rpert(10000, 1336, 2313, 1434)</t>
  </si>
  <si>
    <t>rpert(10000, 1714, 3444, 2897)</t>
  </si>
  <si>
    <t>rtruncnorm(10000, 0, 3, 1.7, 0.12)</t>
  </si>
  <si>
    <t>0.13/12</t>
  </si>
  <si>
    <t>0.63/12</t>
  </si>
  <si>
    <t>rpert(1000, 0.03/6, 0.6/6, 0.18/6)</t>
  </si>
  <si>
    <t>rtruncnorm(10000, a = 1, b = 15, mean = 8.8, sd = 1.3)</t>
  </si>
  <si>
    <t>rnorm(10000, 13.04, sd = 2.6)</t>
  </si>
  <si>
    <t>rnorm(10000, 25.1, sd = 0.2)</t>
  </si>
  <si>
    <t>rpert(10000,  808,  850, 825)</t>
  </si>
  <si>
    <t>rpert(10000, 1375, 2300, 1837.5)</t>
  </si>
  <si>
    <t>rpert(10000, 1925, 3800, 3378.3)</t>
  </si>
  <si>
    <t>rpert(10000, 1170, 1800, 1450)</t>
  </si>
  <si>
    <t>rpert(10000, 1650, 3000, 2495)</t>
  </si>
  <si>
    <t>rpert(10000, 3440, 5833, 4600)</t>
  </si>
  <si>
    <t>rnorm(10000, 0.1, 0.016)</t>
  </si>
  <si>
    <t>rpert(10000, 6, 15.5, 13 )</t>
  </si>
  <si>
    <t>rpert(10000, 6.5, 17.0, 13.8)</t>
  </si>
  <si>
    <t>rpert(10000, 10.5, 22, 17)</t>
  </si>
  <si>
    <t>rpert(10000, 11, 23, 17.4)</t>
  </si>
  <si>
    <t xml:space="preserve">rpert(10000, 15, 33, 27.5) </t>
  </si>
  <si>
    <t>rpert(10000, 17, 45, 29)</t>
  </si>
  <si>
    <t>rpert(10000, 1194, 1256, 1219)</t>
  </si>
  <si>
    <t>rpert(10000, 1793, 2998, 2396)</t>
  </si>
  <si>
    <t>rpert(10000, 2109, 4163, 3701)</t>
  </si>
  <si>
    <t>rpert(10000, 1835, 2823, 2274)</t>
  </si>
  <si>
    <t>rpert(10000, 2214, 4026, 3348)</t>
  </si>
  <si>
    <t>rpert(10000, 3975, 6739, 5315)</t>
  </si>
  <si>
    <t>rpert(10000, 0.55, 1.12, 0.85)</t>
  </si>
  <si>
    <t>rpert(10000, 1, 2, 1.8 )</t>
  </si>
  <si>
    <t>N_NF_t0</t>
  </si>
  <si>
    <t>N_NM_t0</t>
  </si>
  <si>
    <t>N_JF_t0</t>
  </si>
  <si>
    <t>N_JM_t0</t>
  </si>
  <si>
    <t>N_AF_t0</t>
  </si>
  <si>
    <t>N_AM_t0</t>
  </si>
  <si>
    <t>Beta</t>
  </si>
  <si>
    <t>part</t>
  </si>
  <si>
    <t>prolif</t>
  </si>
  <si>
    <t>prop_F_milked</t>
  </si>
  <si>
    <t>lac_duration #(days)</t>
  </si>
  <si>
    <t>avg_daily_yield_ltr</t>
  </si>
  <si>
    <t>milk_value_ltr</t>
  </si>
  <si>
    <t>## Currently fixed but should this be dependant on new pop size to keep pop size as it was at t0</t>
  </si>
  <si>
    <t xml:space="preserve">GammaF </t>
  </si>
  <si>
    <t xml:space="preserve">GammaM </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</si>
  <si>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</si>
  <si>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</si>
  <si>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</si>
  <si>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</si>
  <si>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</si>
  <si>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</si>
  <si>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</si>
  <si>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</si>
  <si>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</si>
  <si>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</si>
  <si>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</si>
  <si>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</si>
  <si>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</si>
  <si>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</si>
  <si>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</si>
  <si>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</si>
  <si>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</si>
  <si>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</si>
  <si>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</si>
  <si>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#fert_offtake</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</si>
  <si>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</si>
  <si>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</si>
  <si>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</si>
  <si>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</si>
  <si>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</si>
  <si>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</si>
  <si>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</si>
  <si>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</si>
  <si>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</si>
  <si>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</si>
  <si>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</si>
  <si>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</si>
  <si>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</si>
  <si>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</si>
  <si>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 For those spending any money on feed the proportion of feed that is purchased</t>
  </si>
  <si>
    <t>prpn_feed_paid_for</t>
  </si>
  <si>
    <t>Feed_cost_kg</t>
  </si>
  <si>
    <t>DM_in_feed</t>
  </si>
  <si>
    <t>Lab_SR</t>
  </si>
  <si>
    <t>lab_non_health</t>
  </si>
  <si>
    <t>Health_exp</t>
  </si>
  <si>
    <t>Interest_rate</t>
  </si>
  <si>
    <t>Num_months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</si>
</sst>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6"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wrapText="1"/>
    </xf>
    <xf numFmtId="0" fontId="0" fillId="2" borderId="0" xfId="0" applyFill="1"/>
    <xf numFmtId="0" fontId="1" fillId="2" borderId="1" xfId="0" applyFont="1" applyFill="1" applyBorder="1" applyAlignment="1">
      <alignment wrapText="1"/>
    </xf>
    <xf numFmtId="2" fontId="0" fillId="0" borderId="0" xfId="0" applyNumberFormat="1"/>
    <xf numFmtId="0" fontId="2" fillId="3" borderId="0" xfId="0" applyFont="1" applyFill="1"/>
    <xf numFmtId="0" fontId="0" fillId="3" borderId="0" xfId="0" applyFill="1"/>
    <xf numFmtId="164" fontId="0" fillId="0" borderId="0" xfId="0" applyNumberFormat="1"/>
    <xf numFmtId="0" fontId="0" fillId="0" borderId="0" xfId="0" applyFill="1"/>
    <xf numFmtId="0" fontId="4" fillId="0" borderId="1" xfId="0" applyFont="1" applyBorder="1" applyAlignment="1">
      <alignment wrapText="1"/>
    </xf>
    <xf numFmtId="2" fontId="1" fillId="0" borderId="1" xfId="0" applyNumberFormat="1" applyFont="1" applyBorder="1" applyAlignment="1">
      <alignment wrapText="1"/>
    </xf>
    <xf numFmtId="2" fontId="0" fillId="0" borderId="0" xfId="0" applyNumberFormat="1" applyFill="1"/>
    <xf numFmtId="165" fontId="0" fillId="0" borderId="0" xfId="0" applyNumberFormat="1"/>
    <xf numFmtId="166" fontId="0" fillId="0" borderId="0" xfId="0" applyNumberFormat="1"/>
    <xf numFmtId="167" fontId="0" fillId="0" borderId="0" xfId="0" applyNumberFormat="1"/>
    <xf numFmtId="2" fontId="5" fillId="0" borderId="0" xfId="0" applyNumberFormat="1" applyFont="1"/>
    <xf numFmtId="167" fontId="5" fillId="0" borderId="0" xfId="0" applyNumberFormat="1" applyFont="1"/>
    <xf numFmtId="164" fontId="5" fillId="0" borderId="0" xfId="0" applyNumberFormat="1" applyFont="1"/>
    <xf numFmtId="2" fontId="5" fillId="4" borderId="0" xfId="0" applyNumberFormat="1" applyFont="1" applyFill="1"/>
    <xf numFmtId="2" fontId="0" fillId="4" borderId="0" xfId="0" applyNumberFormat="1" applyFill="1"/>
    <xf numFmtId="0" fontId="0" fillId="4" borderId="0" xfId="0" applyFill="1"/>
    <xf numFmtId="2" fontId="1" fillId="5" borderId="1" xfId="0" applyNumberFormat="1" applyFont="1" applyFill="1" applyBorder="1" applyAlignment="1">
      <alignment wrapText="1"/>
    </xf>
    <xf numFmtId="0" fontId="0" fillId="5" borderId="0" xfId="0" applyFill="1"/>
    <xf numFmtId="2" fontId="5" fillId="0" borderId="0" xfId="0" applyNumberFormat="1" applyFont="1" applyFill="1"/>
    <xf numFmtId="0" fontId="1" fillId="0" borderId="0" xfId="0" applyFont="1" applyBorder="1" applyAlignment="1">
      <alignment wrapText="1"/>
    </xf>
    <xf numFmtId="0" fontId="1" fillId="2" borderId="0" xfId="0" applyFont="1" applyFill="1" applyBorder="1" applyAlignment="1">
      <alignment wrapText="1"/>
    </xf>
    <xf numFmtId="0" fontId="4" fillId="0" borderId="0" xfId="0" applyFont="1" applyBorder="1" applyAlignment="1">
      <alignment wrapText="1"/>
    </xf>
    <xf numFmtId="2" fontId="1" fillId="0" borderId="0" xfId="0" applyNumberFormat="1" applyFont="1" applyBorder="1" applyAlignment="1">
      <alignment wrapText="1"/>
    </xf>
    <xf numFmtId="2" fontId="1" fillId="5" borderId="0" xfId="0" applyNumberFormat="1" applyFont="1" applyFill="1" applyBorder="1" applyAlignment="1">
      <alignment wrapText="1"/>
    </xf>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B122"/>
  <sheetViews>
    <sheetView tabSelected="1" zoomScale="57" workbookViewId="0">
      <pane xSplit="1" topLeftCell="AP1" activePane="topRight" state="frozen"/>
      <selection pane="topRight" activeCell="BA3" sqref="BA3"/>
    </sheetView>
  </sheetViews>
  <sheetFormatPr defaultColWidth="8.85546875" defaultRowHeight="15" x14ac:dyDescent="0.25"/>
  <cols>
    <col min="1" max="1" width="38.7109375" customWidth="1"/>
    <col min="2" max="2" width="14.42578125" customWidth="1"/>
    <col min="3" max="3" width="46.140625" bestFit="1" customWidth="1"/>
    <col min="4" max="5" width="43.140625" style="2" customWidth="1"/>
    <col min="6" max="9" width="43.140625" customWidth="1"/>
    <col min="10" max="10" width="42.28515625" customWidth="1"/>
    <col min="11" max="11" width="43.140625" customWidth="1"/>
    <col min="12" max="15" width="43.28515625" customWidth="1"/>
    <col min="16" max="16" width="42.140625" style="4" customWidth="1"/>
    <col min="17" max="17" width="34.28515625" customWidth="1"/>
    <col min="18" max="18" width="21.85546875" hidden="1" customWidth="1"/>
    <col min="19" max="19" width="21" bestFit="1" customWidth="1"/>
    <col min="20" max="20" width="20.42578125" bestFit="1" customWidth="1"/>
    <col min="21" max="21" width="22" bestFit="1" customWidth="1"/>
    <col min="22" max="28" width="42.140625" bestFit="1" customWidth="1"/>
    <col min="29" max="29" width="43.140625" bestFit="1" customWidth="1"/>
    <col min="30" max="30" width="36.140625" bestFit="1" customWidth="1"/>
    <col min="31" max="31" width="21" customWidth="1"/>
    <col min="32" max="32" width="20.85546875" customWidth="1"/>
    <col min="33" max="33" width="20" customWidth="1"/>
    <col min="34" max="34" width="21.7109375" customWidth="1"/>
    <col min="35" max="35" width="22.42578125" customWidth="1"/>
    <col min="36" max="36" width="13.42578125" bestFit="1" customWidth="1"/>
    <col min="37" max="37" width="14.28515625" bestFit="1" customWidth="1"/>
    <col min="38" max="38" width="13" bestFit="1" customWidth="1"/>
    <col min="39" max="39" width="28" bestFit="1" customWidth="1"/>
    <col min="40" max="40" width="13.42578125" bestFit="1" customWidth="1"/>
    <col min="41" max="41" width="43.140625" bestFit="1" customWidth="1"/>
    <col min="42" max="42" width="42.140625" style="22" bestFit="1" customWidth="1"/>
    <col min="43" max="43" width="34.140625" bestFit="1" customWidth="1"/>
    <col min="44" max="44" width="21.42578125" bestFit="1" customWidth="1"/>
    <col min="45" max="45" width="20.28515625" bestFit="1" customWidth="1"/>
    <col min="46" max="46" width="20" bestFit="1" customWidth="1"/>
    <col min="47" max="47" width="21.7109375" bestFit="1" customWidth="1"/>
    <col min="48" max="48" width="22.85546875" bestFit="1" customWidth="1"/>
    <col min="49" max="49" width="13.85546875" bestFit="1" customWidth="1"/>
    <col min="50" max="50" width="14.7109375" bestFit="1" customWidth="1"/>
    <col min="51" max="51" width="13.28515625" bestFit="1" customWidth="1"/>
    <col min="52" max="52" width="14.140625" bestFit="1" customWidth="1"/>
    <col min="53" max="53" width="13.85546875" bestFit="1" customWidth="1"/>
    <col min="54" max="54" width="14.7109375" bestFit="1" customWidth="1"/>
  </cols>
  <sheetData>
    <row r="1" spans="1:54" s="1" customFormat="1" ht="28.5" customHeight="1" x14ac:dyDescent="0.25">
      <c r="A1" s="1" t="s">
        <v>71</v>
      </c>
      <c r="C1" s="1" t="s">
        <v>122</v>
      </c>
      <c r="D1" s="3" t="s">
        <v>134</v>
      </c>
      <c r="E1" s="3" t="s">
        <v>135</v>
      </c>
      <c r="F1" s="1" t="s">
        <v>123</v>
      </c>
      <c r="G1" s="1" t="s">
        <v>124</v>
      </c>
      <c r="H1" s="9" t="s">
        <v>125</v>
      </c>
      <c r="I1" s="9" t="s">
        <v>126</v>
      </c>
      <c r="J1" s="1" t="s">
        <v>127</v>
      </c>
      <c r="K1" s="1" t="s">
        <v>128</v>
      </c>
      <c r="L1" s="1" t="s">
        <v>129</v>
      </c>
      <c r="M1" s="9" t="s">
        <v>130</v>
      </c>
      <c r="N1" s="9" t="s">
        <v>131</v>
      </c>
      <c r="O1" s="9" t="s">
        <v>132</v>
      </c>
      <c r="P1" s="10" t="s">
        <v>133</v>
      </c>
      <c r="Q1" s="3" t="s">
        <v>136</v>
      </c>
      <c r="R1" s="3" t="s">
        <v>137</v>
      </c>
      <c r="S1" s="1" t="s">
        <v>210</v>
      </c>
      <c r="T1" s="1" t="s">
        <v>211</v>
      </c>
      <c r="U1" s="9" t="s">
        <v>212</v>
      </c>
      <c r="V1" s="9" t="s">
        <v>213</v>
      </c>
      <c r="W1" s="1" t="s">
        <v>214</v>
      </c>
      <c r="X1" s="1" t="s">
        <v>215</v>
      </c>
      <c r="Y1" s="1" t="s">
        <v>216</v>
      </c>
      <c r="Z1" s="9" t="s">
        <v>217</v>
      </c>
      <c r="AA1" s="9" t="s">
        <v>218</v>
      </c>
      <c r="AB1" s="9" t="s">
        <v>219</v>
      </c>
      <c r="AC1" s="1" t="s">
        <v>184</v>
      </c>
      <c r="AD1" s="3" t="s">
        <v>185</v>
      </c>
      <c r="AE1" s="3" t="s">
        <v>186</v>
      </c>
      <c r="AF1" s="1" t="s">
        <v>187</v>
      </c>
      <c r="AG1" s="1" t="s">
        <v>188</v>
      </c>
      <c r="AH1" s="9" t="s">
        <v>189</v>
      </c>
      <c r="AI1" s="9" t="s">
        <v>190</v>
      </c>
      <c r="AJ1" s="1" t="s">
        <v>191</v>
      </c>
      <c r="AK1" s="1" t="s">
        <v>192</v>
      </c>
      <c r="AL1" s="1" t="s">
        <v>193</v>
      </c>
      <c r="AM1" s="9" t="s">
        <v>194</v>
      </c>
      <c r="AN1" s="9" t="s">
        <v>195</v>
      </c>
      <c r="AO1" s="9" t="s">
        <v>196</v>
      </c>
      <c r="AP1" s="21" t="s">
        <v>197</v>
      </c>
      <c r="AQ1" s="3" t="s">
        <v>198</v>
      </c>
      <c r="AR1" s="3" t="s">
        <v>199</v>
      </c>
      <c r="AS1" s="1" t="s">
        <v>200</v>
      </c>
      <c r="AT1" s="1" t="s">
        <v>201</v>
      </c>
      <c r="AU1" s="9" t="s">
        <v>202</v>
      </c>
      <c r="AV1" s="9" t="s">
        <v>203</v>
      </c>
      <c r="AW1" s="1" t="s">
        <v>204</v>
      </c>
      <c r="AX1" s="1" t="s">
        <v>205</v>
      </c>
      <c r="AY1" s="1" t="s">
        <v>206</v>
      </c>
      <c r="AZ1" s="9" t="s">
        <v>207</v>
      </c>
      <c r="BA1" s="9" t="s">
        <v>208</v>
      </c>
      <c r="BB1" s="9" t="s">
        <v>209</v>
      </c>
    </row>
    <row r="2" spans="1:54" s="29" customFormat="1" ht="17.25" customHeight="1" x14ac:dyDescent="0.25">
      <c r="A2" s="29" t="s">
        <v>361</v>
      </c>
      <c r="C2" s="29">
        <v>12</v>
      </c>
      <c r="D2" s="29">
        <v>12</v>
      </c>
      <c r="E2" s="29">
        <v>12</v>
      </c>
      <c r="F2" s="29">
        <v>12</v>
      </c>
      <c r="G2" s="29">
        <v>12</v>
      </c>
      <c r="H2" s="29">
        <v>12</v>
      </c>
      <c r="I2" s="29">
        <v>12</v>
      </c>
      <c r="J2" s="29">
        <v>12</v>
      </c>
      <c r="K2" s="29">
        <v>12</v>
      </c>
      <c r="L2" s="29">
        <v>12</v>
      </c>
      <c r="M2" s="29">
        <v>12</v>
      </c>
      <c r="N2" s="29">
        <v>12</v>
      </c>
      <c r="O2" s="29">
        <v>12</v>
      </c>
      <c r="P2" s="29">
        <v>12</v>
      </c>
      <c r="Q2" s="29">
        <v>12</v>
      </c>
      <c r="R2" s="29">
        <v>12</v>
      </c>
      <c r="S2" s="29">
        <v>12</v>
      </c>
      <c r="T2" s="29">
        <v>12</v>
      </c>
      <c r="U2" s="29">
        <v>12</v>
      </c>
      <c r="V2" s="29">
        <v>12</v>
      </c>
      <c r="W2" s="29">
        <v>12</v>
      </c>
      <c r="X2" s="29">
        <v>12</v>
      </c>
      <c r="Y2" s="29">
        <v>12</v>
      </c>
      <c r="Z2" s="29">
        <v>12</v>
      </c>
      <c r="AA2" s="29">
        <v>12</v>
      </c>
      <c r="AB2" s="29">
        <v>12</v>
      </c>
      <c r="AC2" s="29">
        <v>12</v>
      </c>
      <c r="AD2" s="29">
        <v>12</v>
      </c>
      <c r="AE2" s="29">
        <v>12</v>
      </c>
      <c r="AF2" s="29">
        <v>12</v>
      </c>
      <c r="AG2" s="29">
        <v>12</v>
      </c>
      <c r="AH2" s="29">
        <v>12</v>
      </c>
      <c r="AI2" s="29">
        <v>12</v>
      </c>
      <c r="AJ2" s="29">
        <v>12</v>
      </c>
      <c r="AK2" s="29">
        <v>12</v>
      </c>
      <c r="AL2" s="29">
        <v>12</v>
      </c>
      <c r="AM2" s="29">
        <v>12</v>
      </c>
      <c r="AN2" s="29">
        <v>12</v>
      </c>
      <c r="AO2" s="29">
        <v>12</v>
      </c>
      <c r="AP2" s="29">
        <v>12</v>
      </c>
      <c r="AQ2" s="29">
        <v>12</v>
      </c>
      <c r="AR2" s="29">
        <v>12</v>
      </c>
      <c r="AS2" s="29">
        <v>12</v>
      </c>
      <c r="AT2" s="29">
        <v>12</v>
      </c>
      <c r="AU2" s="29">
        <v>12</v>
      </c>
      <c r="AV2" s="29">
        <v>12</v>
      </c>
      <c r="AW2" s="29">
        <v>12</v>
      </c>
      <c r="AX2" s="29">
        <v>12</v>
      </c>
      <c r="AY2" s="29">
        <v>12</v>
      </c>
      <c r="AZ2" s="29">
        <v>12</v>
      </c>
      <c r="BA2" s="29">
        <v>12</v>
      </c>
      <c r="BB2" s="29">
        <v>12</v>
      </c>
    </row>
    <row r="3" spans="1:54" s="24" customFormat="1" ht="17.25" customHeight="1" x14ac:dyDescent="0.25">
      <c r="D3" s="25"/>
      <c r="E3" s="25"/>
      <c r="H3" s="26"/>
      <c r="I3" s="26"/>
      <c r="M3" s="26"/>
      <c r="N3" s="26"/>
      <c r="O3" s="26"/>
      <c r="P3" s="27"/>
      <c r="Q3" s="25"/>
      <c r="R3" s="25"/>
      <c r="U3" s="26"/>
      <c r="V3" s="26"/>
      <c r="Z3" s="26"/>
      <c r="AA3" s="26"/>
      <c r="AB3" s="26"/>
      <c r="AD3" s="25"/>
      <c r="AE3" s="25"/>
      <c r="AH3" s="26"/>
      <c r="AI3" s="26"/>
      <c r="AM3" s="26"/>
      <c r="AN3" s="26"/>
      <c r="AO3" s="26"/>
      <c r="AP3" s="28"/>
      <c r="AQ3" s="25"/>
      <c r="AR3" s="25"/>
      <c r="AU3" s="26"/>
      <c r="AV3" s="26"/>
      <c r="AZ3" s="26"/>
      <c r="BA3" s="26"/>
      <c r="BB3" s="26"/>
    </row>
    <row r="4" spans="1:54" x14ac:dyDescent="0.25">
      <c r="A4" t="s">
        <v>0</v>
      </c>
      <c r="D4"/>
      <c r="E4"/>
      <c r="P4" s="11"/>
      <c r="Q4" s="8"/>
      <c r="R4" s="8"/>
      <c r="S4" s="11"/>
      <c r="T4" s="11"/>
      <c r="U4" s="11"/>
      <c r="V4" s="11"/>
      <c r="W4" s="15"/>
      <c r="X4" s="15"/>
      <c r="Y4" s="15"/>
      <c r="Z4" s="15"/>
      <c r="AA4" s="15"/>
      <c r="AB4" s="15"/>
    </row>
    <row r="5" spans="1:54" x14ac:dyDescent="0.25">
      <c r="A5" t="s">
        <v>303</v>
      </c>
      <c r="B5" t="s">
        <v>1</v>
      </c>
      <c r="C5">
        <v>2070822</v>
      </c>
      <c r="D5">
        <v>2070822</v>
      </c>
      <c r="E5">
        <v>2070822</v>
      </c>
      <c r="F5">
        <v>2070822</v>
      </c>
      <c r="G5">
        <v>2070822</v>
      </c>
      <c r="H5">
        <v>2070822</v>
      </c>
      <c r="I5">
        <v>2070822</v>
      </c>
      <c r="J5">
        <v>2070822</v>
      </c>
      <c r="K5">
        <v>2070822</v>
      </c>
      <c r="L5">
        <v>2070822</v>
      </c>
      <c r="M5">
        <v>2070822</v>
      </c>
      <c r="N5">
        <v>2070822</v>
      </c>
      <c r="O5">
        <v>2070822</v>
      </c>
      <c r="P5" s="15">
        <v>2803178</v>
      </c>
      <c r="Q5" s="15">
        <v>2803178</v>
      </c>
      <c r="R5" s="4">
        <v>2803178</v>
      </c>
      <c r="S5" s="15">
        <v>2803178</v>
      </c>
      <c r="T5" s="15">
        <v>2803178</v>
      </c>
      <c r="U5" s="15">
        <v>2803178</v>
      </c>
      <c r="V5" s="15">
        <v>2803178</v>
      </c>
      <c r="W5" s="15">
        <v>2803178</v>
      </c>
      <c r="X5" s="15">
        <v>2803178</v>
      </c>
      <c r="Y5" s="15">
        <v>2803178</v>
      </c>
      <c r="Z5" s="15">
        <v>2803178</v>
      </c>
      <c r="AA5" s="15">
        <v>2803178</v>
      </c>
      <c r="AB5" s="15">
        <v>2803178</v>
      </c>
      <c r="AC5">
        <v>1805806</v>
      </c>
      <c r="AD5">
        <v>1805806</v>
      </c>
      <c r="AE5">
        <v>1805806</v>
      </c>
      <c r="AF5">
        <v>1805806</v>
      </c>
      <c r="AG5">
        <v>1805806</v>
      </c>
      <c r="AH5">
        <v>1805806</v>
      </c>
      <c r="AI5">
        <v>1805806</v>
      </c>
      <c r="AJ5">
        <v>1805806</v>
      </c>
      <c r="AK5">
        <v>1805806</v>
      </c>
      <c r="AL5">
        <v>1805806</v>
      </c>
      <c r="AM5">
        <v>1805806</v>
      </c>
      <c r="AN5">
        <v>1805806</v>
      </c>
      <c r="AO5">
        <v>1805806</v>
      </c>
      <c r="AP5" s="22">
        <v>2931658</v>
      </c>
      <c r="AQ5" s="22">
        <v>2931658</v>
      </c>
      <c r="AR5" s="22">
        <v>2931658</v>
      </c>
      <c r="AS5" s="22">
        <v>2931658</v>
      </c>
      <c r="AT5" s="22">
        <v>2931658</v>
      </c>
      <c r="AU5" s="22">
        <v>2931658</v>
      </c>
      <c r="AV5" s="22">
        <v>2931658</v>
      </c>
      <c r="AW5" s="22">
        <v>2931658</v>
      </c>
      <c r="AX5" s="22">
        <v>2931658</v>
      </c>
      <c r="AY5" s="22">
        <v>2931658</v>
      </c>
      <c r="AZ5" s="22">
        <v>2931658</v>
      </c>
      <c r="BA5" s="22">
        <v>2931658</v>
      </c>
      <c r="BB5" s="22">
        <v>2931658</v>
      </c>
    </row>
    <row r="6" spans="1:54" x14ac:dyDescent="0.25">
      <c r="A6" t="s">
        <v>304</v>
      </c>
      <c r="B6" t="s">
        <v>2</v>
      </c>
      <c r="C6">
        <v>2070822</v>
      </c>
      <c r="D6">
        <v>2070822</v>
      </c>
      <c r="E6">
        <v>2070822</v>
      </c>
      <c r="F6">
        <v>2070822</v>
      </c>
      <c r="G6">
        <v>2070822</v>
      </c>
      <c r="H6">
        <v>2070822</v>
      </c>
      <c r="I6">
        <v>2070822</v>
      </c>
      <c r="J6">
        <v>2070822</v>
      </c>
      <c r="K6">
        <v>2070822</v>
      </c>
      <c r="L6">
        <v>2070822</v>
      </c>
      <c r="M6">
        <v>2070822</v>
      </c>
      <c r="N6">
        <v>2070822</v>
      </c>
      <c r="O6">
        <v>2070822</v>
      </c>
      <c r="P6" s="15">
        <v>2586971</v>
      </c>
      <c r="Q6" s="15">
        <v>2586971</v>
      </c>
      <c r="R6" s="4">
        <v>10864998</v>
      </c>
      <c r="S6" s="15">
        <v>2586971</v>
      </c>
      <c r="T6" s="15">
        <v>2586971</v>
      </c>
      <c r="U6" s="15">
        <v>2586971</v>
      </c>
      <c r="V6" s="15">
        <v>2586971</v>
      </c>
      <c r="W6" s="15">
        <v>2586971</v>
      </c>
      <c r="X6" s="15">
        <v>2586971</v>
      </c>
      <c r="Y6" s="15">
        <v>2586971</v>
      </c>
      <c r="Z6" s="15">
        <v>2586971</v>
      </c>
      <c r="AA6" s="15">
        <v>2586971</v>
      </c>
      <c r="AB6" s="15">
        <v>2586971</v>
      </c>
      <c r="AC6">
        <v>1212609</v>
      </c>
      <c r="AD6">
        <v>1212609</v>
      </c>
      <c r="AE6">
        <v>1212609</v>
      </c>
      <c r="AF6">
        <v>1212609</v>
      </c>
      <c r="AG6">
        <v>1212609</v>
      </c>
      <c r="AH6">
        <v>1212609</v>
      </c>
      <c r="AI6">
        <v>1212609</v>
      </c>
      <c r="AJ6">
        <v>1212609</v>
      </c>
      <c r="AK6">
        <v>1212609</v>
      </c>
      <c r="AL6">
        <v>1212609</v>
      </c>
      <c r="AM6">
        <v>1212609</v>
      </c>
      <c r="AN6">
        <v>1212609</v>
      </c>
      <c r="AO6">
        <v>1212609</v>
      </c>
      <c r="AP6" s="22">
        <v>1974212</v>
      </c>
      <c r="AQ6" s="22">
        <v>1974212</v>
      </c>
      <c r="AR6" s="22">
        <v>1974212</v>
      </c>
      <c r="AS6" s="22">
        <v>1974212</v>
      </c>
      <c r="AT6" s="22">
        <v>1974212</v>
      </c>
      <c r="AU6" s="22">
        <v>1974212</v>
      </c>
      <c r="AV6" s="22">
        <v>1974212</v>
      </c>
      <c r="AW6" s="22">
        <v>1974212</v>
      </c>
      <c r="AX6" s="22">
        <v>1974212</v>
      </c>
      <c r="AY6" s="22">
        <v>1974212</v>
      </c>
      <c r="AZ6" s="22">
        <v>1974212</v>
      </c>
      <c r="BA6" s="22">
        <v>1974212</v>
      </c>
      <c r="BB6" s="22">
        <v>1974212</v>
      </c>
    </row>
    <row r="7" spans="1:54" x14ac:dyDescent="0.25">
      <c r="A7" t="s">
        <v>305</v>
      </c>
      <c r="B7" t="s">
        <v>3</v>
      </c>
      <c r="C7">
        <v>1915971</v>
      </c>
      <c r="D7">
        <v>1915971</v>
      </c>
      <c r="E7">
        <v>1915971</v>
      </c>
      <c r="F7">
        <v>1915971</v>
      </c>
      <c r="G7">
        <v>1915971</v>
      </c>
      <c r="H7">
        <v>1915971</v>
      </c>
      <c r="I7">
        <v>1915971</v>
      </c>
      <c r="J7">
        <v>1915971</v>
      </c>
      <c r="K7">
        <v>1915971</v>
      </c>
      <c r="L7">
        <v>1915971</v>
      </c>
      <c r="M7">
        <v>1915971</v>
      </c>
      <c r="N7">
        <v>1915971</v>
      </c>
      <c r="O7">
        <v>1915971</v>
      </c>
      <c r="P7" s="15">
        <v>1508363</v>
      </c>
      <c r="Q7" s="15">
        <v>1508363</v>
      </c>
      <c r="R7" s="4">
        <v>1508363</v>
      </c>
      <c r="S7" s="15">
        <v>1508363</v>
      </c>
      <c r="T7" s="15">
        <v>1508363</v>
      </c>
      <c r="U7" s="15">
        <v>1508363</v>
      </c>
      <c r="V7" s="15">
        <v>1508363</v>
      </c>
      <c r="W7" s="15">
        <v>1508363</v>
      </c>
      <c r="X7" s="15">
        <v>1508363</v>
      </c>
      <c r="Y7" s="15">
        <v>1508363</v>
      </c>
      <c r="Z7" s="15">
        <v>1508363</v>
      </c>
      <c r="AA7" s="15">
        <v>1508363</v>
      </c>
      <c r="AB7" s="15">
        <v>1508363</v>
      </c>
      <c r="AC7">
        <v>1525444</v>
      </c>
      <c r="AD7">
        <v>1525444</v>
      </c>
      <c r="AE7">
        <v>1525444</v>
      </c>
      <c r="AF7">
        <v>1525444</v>
      </c>
      <c r="AG7">
        <v>1525444</v>
      </c>
      <c r="AH7">
        <v>1525444</v>
      </c>
      <c r="AI7">
        <v>1525444</v>
      </c>
      <c r="AJ7">
        <v>1525444</v>
      </c>
      <c r="AK7">
        <v>1525444</v>
      </c>
      <c r="AL7">
        <v>1525444</v>
      </c>
      <c r="AM7">
        <v>1525444</v>
      </c>
      <c r="AN7">
        <v>1525444</v>
      </c>
      <c r="AO7">
        <v>1525444</v>
      </c>
      <c r="AP7" s="22">
        <v>2563862</v>
      </c>
      <c r="AQ7" s="22">
        <v>2563862</v>
      </c>
      <c r="AR7" s="22">
        <v>2563862</v>
      </c>
      <c r="AS7" s="22">
        <v>2563862</v>
      </c>
      <c r="AT7" s="22">
        <v>2563862</v>
      </c>
      <c r="AU7" s="22">
        <v>2563862</v>
      </c>
      <c r="AV7" s="22">
        <v>2563862</v>
      </c>
      <c r="AW7" s="22">
        <v>2563862</v>
      </c>
      <c r="AX7" s="22">
        <v>2563862</v>
      </c>
      <c r="AY7" s="22">
        <v>2563862</v>
      </c>
      <c r="AZ7" s="22">
        <v>2563862</v>
      </c>
      <c r="BA7" s="22">
        <v>2563862</v>
      </c>
      <c r="BB7" s="22">
        <v>2563862</v>
      </c>
    </row>
    <row r="8" spans="1:54" x14ac:dyDescent="0.25">
      <c r="A8" t="s">
        <v>306</v>
      </c>
      <c r="B8" t="s">
        <v>4</v>
      </c>
      <c r="C8">
        <v>1147386</v>
      </c>
      <c r="D8">
        <v>1147386</v>
      </c>
      <c r="E8">
        <v>1147386</v>
      </c>
      <c r="F8">
        <v>1147386</v>
      </c>
      <c r="G8">
        <v>1147386</v>
      </c>
      <c r="H8">
        <v>1147386</v>
      </c>
      <c r="I8">
        <v>1147386</v>
      </c>
      <c r="J8">
        <v>1147386</v>
      </c>
      <c r="K8">
        <v>1147386</v>
      </c>
      <c r="L8">
        <v>1147386</v>
      </c>
      <c r="M8">
        <v>1147386</v>
      </c>
      <c r="N8">
        <v>1147386</v>
      </c>
      <c r="O8">
        <v>1147386</v>
      </c>
      <c r="P8" s="15">
        <v>1146066</v>
      </c>
      <c r="Q8" s="15">
        <v>1146066</v>
      </c>
      <c r="R8" s="4">
        <v>2586971</v>
      </c>
      <c r="S8" s="15">
        <v>1146066</v>
      </c>
      <c r="T8" s="15">
        <v>1146066</v>
      </c>
      <c r="U8" s="15">
        <v>1146066</v>
      </c>
      <c r="V8" s="15">
        <v>1146066</v>
      </c>
      <c r="W8" s="15">
        <v>1146066</v>
      </c>
      <c r="X8" s="15">
        <v>1146066</v>
      </c>
      <c r="Y8" s="15">
        <v>1146066</v>
      </c>
      <c r="Z8" s="15">
        <v>1146066</v>
      </c>
      <c r="AA8" s="15">
        <v>1146066</v>
      </c>
      <c r="AB8" s="15">
        <v>1146066</v>
      </c>
      <c r="AC8">
        <v>967746</v>
      </c>
      <c r="AD8">
        <v>967746</v>
      </c>
      <c r="AE8">
        <v>967746</v>
      </c>
      <c r="AF8">
        <v>967746</v>
      </c>
      <c r="AG8">
        <v>967746</v>
      </c>
      <c r="AH8">
        <v>967746</v>
      </c>
      <c r="AI8">
        <v>967746</v>
      </c>
      <c r="AJ8">
        <v>967746</v>
      </c>
      <c r="AK8">
        <v>967746</v>
      </c>
      <c r="AL8">
        <v>967746</v>
      </c>
      <c r="AM8">
        <v>967746</v>
      </c>
      <c r="AN8">
        <v>967746</v>
      </c>
      <c r="AO8">
        <v>967746</v>
      </c>
      <c r="AP8" s="22">
        <v>1533797</v>
      </c>
      <c r="AQ8" s="22">
        <v>1533797</v>
      </c>
      <c r="AR8" s="22">
        <v>1533797</v>
      </c>
      <c r="AS8" s="22">
        <v>1533797</v>
      </c>
      <c r="AT8" s="22">
        <v>1533797</v>
      </c>
      <c r="AU8" s="22">
        <v>1533797</v>
      </c>
      <c r="AV8" s="22">
        <v>1533797</v>
      </c>
      <c r="AW8" s="22">
        <v>1533797</v>
      </c>
      <c r="AX8" s="22">
        <v>1533797</v>
      </c>
      <c r="AY8" s="22">
        <v>1533797</v>
      </c>
      <c r="AZ8" s="22">
        <v>1533797</v>
      </c>
      <c r="BA8" s="22">
        <v>1533797</v>
      </c>
      <c r="BB8" s="22">
        <v>1533797</v>
      </c>
    </row>
    <row r="9" spans="1:54" x14ac:dyDescent="0.25">
      <c r="A9" t="s">
        <v>307</v>
      </c>
      <c r="B9" t="s">
        <v>5</v>
      </c>
      <c r="C9">
        <v>14049629</v>
      </c>
      <c r="D9">
        <v>14049629</v>
      </c>
      <c r="E9">
        <v>14049629</v>
      </c>
      <c r="F9">
        <v>14049629</v>
      </c>
      <c r="G9">
        <v>14049629</v>
      </c>
      <c r="H9">
        <v>14049629</v>
      </c>
      <c r="I9">
        <v>14049629</v>
      </c>
      <c r="J9">
        <v>14049629</v>
      </c>
      <c r="K9">
        <v>14049629</v>
      </c>
      <c r="L9">
        <v>14049629</v>
      </c>
      <c r="M9">
        <v>14049629</v>
      </c>
      <c r="N9">
        <v>14049629</v>
      </c>
      <c r="O9">
        <v>14049629</v>
      </c>
      <c r="P9" s="15">
        <v>10864998</v>
      </c>
      <c r="Q9" s="15">
        <v>10864998</v>
      </c>
      <c r="R9" s="4">
        <v>1146066</v>
      </c>
      <c r="S9" s="15">
        <v>10864998</v>
      </c>
      <c r="T9" s="15">
        <v>10864998</v>
      </c>
      <c r="U9" s="15">
        <v>10864998</v>
      </c>
      <c r="V9" s="15">
        <v>10864998</v>
      </c>
      <c r="W9" s="15">
        <v>10864998</v>
      </c>
      <c r="X9" s="15">
        <v>10864998</v>
      </c>
      <c r="Y9" s="15">
        <v>10864998</v>
      </c>
      <c r="Z9" s="15">
        <v>10864998</v>
      </c>
      <c r="AA9" s="15">
        <v>10864998</v>
      </c>
      <c r="AB9" s="15">
        <v>10864998</v>
      </c>
      <c r="AC9">
        <v>9293369</v>
      </c>
      <c r="AD9">
        <v>9293369</v>
      </c>
      <c r="AE9">
        <v>9293369</v>
      </c>
      <c r="AF9">
        <v>9293369</v>
      </c>
      <c r="AG9">
        <v>9293369</v>
      </c>
      <c r="AH9">
        <v>9293369</v>
      </c>
      <c r="AI9">
        <v>9293369</v>
      </c>
      <c r="AJ9">
        <v>9293369</v>
      </c>
      <c r="AK9">
        <v>9293369</v>
      </c>
      <c r="AL9">
        <v>9293369</v>
      </c>
      <c r="AM9">
        <v>9293369</v>
      </c>
      <c r="AN9">
        <v>9293369</v>
      </c>
      <c r="AO9">
        <v>9293369</v>
      </c>
      <c r="AP9" s="22">
        <v>15741790</v>
      </c>
      <c r="AQ9" s="22">
        <v>15741790</v>
      </c>
      <c r="AR9" s="22">
        <v>15741790</v>
      </c>
      <c r="AS9" s="22">
        <v>15741790</v>
      </c>
      <c r="AT9" s="22">
        <v>15741790</v>
      </c>
      <c r="AU9" s="22">
        <v>15741790</v>
      </c>
      <c r="AV9" s="22">
        <v>15741790</v>
      </c>
      <c r="AW9" s="22">
        <v>15741790</v>
      </c>
      <c r="AX9" s="22">
        <v>15741790</v>
      </c>
      <c r="AY9" s="22">
        <v>15741790</v>
      </c>
      <c r="AZ9" s="22">
        <v>15741790</v>
      </c>
      <c r="BA9" s="22">
        <v>15741790</v>
      </c>
      <c r="BB9" s="22">
        <v>15741790</v>
      </c>
    </row>
    <row r="10" spans="1:54" x14ac:dyDescent="0.25">
      <c r="A10" t="s">
        <v>308</v>
      </c>
      <c r="B10" t="s">
        <v>6</v>
      </c>
      <c r="C10">
        <v>3048715</v>
      </c>
      <c r="D10">
        <v>3048715</v>
      </c>
      <c r="E10">
        <v>3048715</v>
      </c>
      <c r="F10">
        <v>3048715</v>
      </c>
      <c r="G10">
        <v>3048715</v>
      </c>
      <c r="H10">
        <v>3048715</v>
      </c>
      <c r="I10">
        <v>3048715</v>
      </c>
      <c r="J10">
        <v>3048715</v>
      </c>
      <c r="K10">
        <v>3048715</v>
      </c>
      <c r="L10">
        <v>3048715</v>
      </c>
      <c r="M10">
        <v>3048715</v>
      </c>
      <c r="N10">
        <v>3048715</v>
      </c>
      <c r="O10">
        <v>3048715</v>
      </c>
      <c r="P10" s="15">
        <v>3055888</v>
      </c>
      <c r="Q10" s="15">
        <v>3055888</v>
      </c>
      <c r="R10" s="4">
        <v>3055888</v>
      </c>
      <c r="S10" s="15">
        <v>3055888</v>
      </c>
      <c r="T10" s="15">
        <v>3055888</v>
      </c>
      <c r="U10" s="15">
        <v>3055888</v>
      </c>
      <c r="V10" s="15">
        <v>3055888</v>
      </c>
      <c r="W10" s="15">
        <v>3055888</v>
      </c>
      <c r="X10" s="15">
        <v>3055888</v>
      </c>
      <c r="Y10" s="15">
        <v>3055888</v>
      </c>
      <c r="Z10" s="15">
        <v>3055888</v>
      </c>
      <c r="AA10" s="15">
        <v>3055888</v>
      </c>
      <c r="AB10" s="15">
        <v>3055888</v>
      </c>
      <c r="AC10">
        <v>3390900</v>
      </c>
      <c r="AD10">
        <v>3390900</v>
      </c>
      <c r="AE10">
        <v>3390900</v>
      </c>
      <c r="AF10">
        <v>3390900</v>
      </c>
      <c r="AG10">
        <v>3390900</v>
      </c>
      <c r="AH10">
        <v>3390900</v>
      </c>
      <c r="AI10">
        <v>3390900</v>
      </c>
      <c r="AJ10">
        <v>3390900</v>
      </c>
      <c r="AK10">
        <v>3390900</v>
      </c>
      <c r="AL10">
        <v>3390900</v>
      </c>
      <c r="AM10">
        <v>3390900</v>
      </c>
      <c r="AN10">
        <v>3390900</v>
      </c>
      <c r="AO10">
        <v>3390900</v>
      </c>
      <c r="AP10" s="22">
        <v>5555576</v>
      </c>
      <c r="AQ10" s="22">
        <v>5555576</v>
      </c>
      <c r="AR10" s="22">
        <v>5555576</v>
      </c>
      <c r="AS10" s="22">
        <v>5555576</v>
      </c>
      <c r="AT10" s="22">
        <v>5555576</v>
      </c>
      <c r="AU10" s="22">
        <v>5555576</v>
      </c>
      <c r="AV10" s="22">
        <v>5555576</v>
      </c>
      <c r="AW10" s="22">
        <v>5555576</v>
      </c>
      <c r="AX10" s="22">
        <v>5555576</v>
      </c>
      <c r="AY10" s="22">
        <v>5555576</v>
      </c>
      <c r="AZ10" s="22">
        <v>5555576</v>
      </c>
      <c r="BA10" s="22">
        <v>5555576</v>
      </c>
      <c r="BB10" s="22">
        <v>5555576</v>
      </c>
    </row>
    <row r="11" spans="1:54" x14ac:dyDescent="0.25">
      <c r="Q11" s="4"/>
      <c r="R11" s="4"/>
      <c r="S11" s="4"/>
      <c r="T11" s="4"/>
      <c r="U11" s="4"/>
      <c r="V11" s="4"/>
      <c r="W11" s="15"/>
      <c r="X11" s="15"/>
      <c r="Y11" s="15"/>
      <c r="Z11" s="15"/>
      <c r="AA11" s="15"/>
      <c r="AB11" s="15"/>
    </row>
    <row r="12" spans="1:54" x14ac:dyDescent="0.25">
      <c r="A12" t="s">
        <v>7</v>
      </c>
      <c r="Q12" s="4"/>
      <c r="R12" s="4"/>
      <c r="S12" s="4"/>
      <c r="T12" s="4"/>
      <c r="U12" s="4"/>
      <c r="V12" s="4"/>
      <c r="W12" s="15"/>
      <c r="X12" s="15"/>
      <c r="Y12" s="15"/>
      <c r="Z12" s="15"/>
      <c r="AA12" s="15"/>
      <c r="AB12" s="15"/>
    </row>
    <row r="13" spans="1:54" x14ac:dyDescent="0.25">
      <c r="A13" t="s">
        <v>309</v>
      </c>
      <c r="B13" s="4">
        <f>1/6</f>
        <v>0.16666666666666666</v>
      </c>
      <c r="C13" s="4">
        <f t="shared" ref="C13:O13" si="0">1/6</f>
        <v>0.16666666666666666</v>
      </c>
      <c r="D13" s="4">
        <f t="shared" si="0"/>
        <v>0.16666666666666666</v>
      </c>
      <c r="E13" s="4">
        <f t="shared" si="0"/>
        <v>0.16666666666666666</v>
      </c>
      <c r="F13" s="4">
        <f t="shared" si="0"/>
        <v>0.16666666666666666</v>
      </c>
      <c r="G13" s="4">
        <f t="shared" si="0"/>
        <v>0.16666666666666666</v>
      </c>
      <c r="H13" s="4">
        <f t="shared" si="0"/>
        <v>0.16666666666666666</v>
      </c>
      <c r="I13" s="4">
        <f t="shared" si="0"/>
        <v>0.16666666666666666</v>
      </c>
      <c r="J13" s="4">
        <f t="shared" si="0"/>
        <v>0.16666666666666666</v>
      </c>
      <c r="K13" s="4">
        <f t="shared" si="0"/>
        <v>0.16666666666666666</v>
      </c>
      <c r="L13" s="4">
        <f t="shared" si="0"/>
        <v>0.16666666666666666</v>
      </c>
      <c r="M13" s="4">
        <f t="shared" si="0"/>
        <v>0.16666666666666666</v>
      </c>
      <c r="N13" s="4">
        <f t="shared" si="0"/>
        <v>0.16666666666666666</v>
      </c>
      <c r="O13" s="4">
        <f t="shared" si="0"/>
        <v>0.16666666666666666</v>
      </c>
      <c r="P13" s="4">
        <v>0.17</v>
      </c>
      <c r="Q13" s="4">
        <v>0.17</v>
      </c>
      <c r="R13" s="4">
        <v>0.17</v>
      </c>
      <c r="S13" s="4">
        <v>0.17</v>
      </c>
      <c r="T13" s="4">
        <v>0.17</v>
      </c>
      <c r="U13" s="4">
        <v>0.17</v>
      </c>
      <c r="V13" s="4">
        <v>0.17</v>
      </c>
      <c r="W13" s="15">
        <v>0.17</v>
      </c>
      <c r="X13" s="15">
        <v>0.17</v>
      </c>
      <c r="Y13" s="15">
        <v>0.17</v>
      </c>
      <c r="Z13" s="15">
        <v>0.17</v>
      </c>
      <c r="AA13" s="15">
        <v>0.17</v>
      </c>
      <c r="AB13" s="15">
        <v>0.17</v>
      </c>
      <c r="AC13" s="4">
        <v>0.16666666666666666</v>
      </c>
      <c r="AD13" s="4">
        <v>0.16666666666666666</v>
      </c>
      <c r="AE13" s="4">
        <v>0.16666666666666666</v>
      </c>
      <c r="AF13" s="4">
        <v>0.16666666666666666</v>
      </c>
      <c r="AG13" s="4">
        <v>0.16666666666666666</v>
      </c>
      <c r="AH13" s="4">
        <v>0.16666666666666666</v>
      </c>
      <c r="AI13" s="4">
        <v>0.16666666666666666</v>
      </c>
      <c r="AJ13" s="4">
        <v>0.16666666666666666</v>
      </c>
      <c r="AK13" s="4">
        <v>0.16666666666666666</v>
      </c>
      <c r="AL13" s="4">
        <v>0.16666666666666666</v>
      </c>
      <c r="AM13" s="4">
        <v>0.16666666666666666</v>
      </c>
      <c r="AN13" s="4">
        <v>0.16666666666666666</v>
      </c>
      <c r="AO13" s="4">
        <v>0.16666666666666666</v>
      </c>
      <c r="AP13" s="4">
        <v>0.16666666666666666</v>
      </c>
      <c r="AQ13" s="4">
        <v>0.16666666666666666</v>
      </c>
      <c r="AR13" s="4">
        <v>0.16666666666666666</v>
      </c>
      <c r="AS13" s="4">
        <v>0.16666666666666666</v>
      </c>
      <c r="AT13" s="4">
        <v>0.16666666666666666</v>
      </c>
      <c r="AU13" s="4">
        <v>0.16666666666666666</v>
      </c>
      <c r="AV13" s="4">
        <v>0.16666666666666666</v>
      </c>
      <c r="AW13" s="4">
        <v>0.16666666666666666</v>
      </c>
      <c r="AX13" s="4">
        <v>0.16666666666666666</v>
      </c>
      <c r="AY13" s="4">
        <v>0.16666666666666666</v>
      </c>
      <c r="AZ13" s="4">
        <v>0.16666666666666666</v>
      </c>
      <c r="BA13" s="4">
        <v>0.16666666666666666</v>
      </c>
      <c r="BB13" s="4">
        <v>0.16666666666666666</v>
      </c>
    </row>
    <row r="14" spans="1:54" x14ac:dyDescent="0.25">
      <c r="Q14" s="4"/>
      <c r="R14" s="4"/>
      <c r="S14" s="4"/>
      <c r="T14" s="4"/>
      <c r="U14" s="4"/>
      <c r="V14" s="4"/>
      <c r="W14" s="15"/>
      <c r="X14" s="15"/>
      <c r="Y14" s="15"/>
      <c r="Z14" s="15"/>
      <c r="AA14" s="15"/>
      <c r="AB14" s="15"/>
    </row>
    <row r="15" spans="1:54" x14ac:dyDescent="0.25">
      <c r="A15" t="s">
        <v>8</v>
      </c>
      <c r="Q15" s="4"/>
      <c r="R15" s="4"/>
      <c r="S15" s="4"/>
      <c r="T15" s="4"/>
      <c r="U15" s="4"/>
      <c r="V15" s="4"/>
      <c r="W15" s="15"/>
      <c r="X15" s="15"/>
      <c r="Y15" s="15"/>
      <c r="Z15" s="15"/>
      <c r="AA15" s="15"/>
      <c r="AB15" s="15"/>
    </row>
    <row r="16" spans="1:54" x14ac:dyDescent="0.25">
      <c r="A16" t="s">
        <v>310</v>
      </c>
      <c r="C16" t="s">
        <v>72</v>
      </c>
      <c r="D16" s="5" t="s">
        <v>74</v>
      </c>
      <c r="E16" t="s">
        <v>72</v>
      </c>
      <c r="F16" t="s">
        <v>72</v>
      </c>
      <c r="G16" t="s">
        <v>72</v>
      </c>
      <c r="H16" t="s">
        <v>72</v>
      </c>
      <c r="I16" t="s">
        <v>72</v>
      </c>
      <c r="J16" t="s">
        <v>72</v>
      </c>
      <c r="K16" t="s">
        <v>72</v>
      </c>
      <c r="L16" t="s">
        <v>72</v>
      </c>
      <c r="M16" t="s">
        <v>72</v>
      </c>
      <c r="N16" s="5" t="s">
        <v>74</v>
      </c>
      <c r="O16" t="s">
        <v>72</v>
      </c>
      <c r="P16" s="4" t="s">
        <v>138</v>
      </c>
      <c r="Q16" s="19" t="s">
        <v>161</v>
      </c>
      <c r="R16" s="4" t="s">
        <v>138</v>
      </c>
      <c r="S16" s="4" t="s">
        <v>138</v>
      </c>
      <c r="T16" s="4" t="s">
        <v>138</v>
      </c>
      <c r="U16" s="4" t="s">
        <v>138</v>
      </c>
      <c r="V16" s="4" t="s">
        <v>138</v>
      </c>
      <c r="W16" s="15" t="s">
        <v>138</v>
      </c>
      <c r="X16" s="15" t="s">
        <v>138</v>
      </c>
      <c r="Y16" s="15" t="s">
        <v>138</v>
      </c>
      <c r="Z16" s="15" t="s">
        <v>138</v>
      </c>
      <c r="AA16" s="18" t="s">
        <v>161</v>
      </c>
      <c r="AB16" s="15" t="s">
        <v>138</v>
      </c>
      <c r="AC16" s="15" t="s">
        <v>72</v>
      </c>
      <c r="AD16" s="18" t="s">
        <v>261</v>
      </c>
      <c r="AE16" s="15" t="s">
        <v>72</v>
      </c>
      <c r="AF16" s="15" t="s">
        <v>72</v>
      </c>
      <c r="AG16" s="15" t="s">
        <v>72</v>
      </c>
      <c r="AH16" s="15" t="s">
        <v>72</v>
      </c>
      <c r="AI16" s="15" t="s">
        <v>72</v>
      </c>
      <c r="AJ16" s="15" t="s">
        <v>72</v>
      </c>
      <c r="AK16" s="15" t="s">
        <v>72</v>
      </c>
      <c r="AL16" s="15" t="s">
        <v>72</v>
      </c>
      <c r="AM16" s="15" t="s">
        <v>72</v>
      </c>
      <c r="AN16" s="18" t="s">
        <v>261</v>
      </c>
      <c r="AO16" s="15" t="s">
        <v>72</v>
      </c>
      <c r="AP16" s="22" t="s">
        <v>138</v>
      </c>
      <c r="AQ16" s="20" t="s">
        <v>301</v>
      </c>
      <c r="AR16" t="s">
        <v>138</v>
      </c>
      <c r="AS16" t="s">
        <v>138</v>
      </c>
      <c r="AT16" t="s">
        <v>138</v>
      </c>
      <c r="AU16" t="s">
        <v>138</v>
      </c>
      <c r="AV16" t="s">
        <v>138</v>
      </c>
      <c r="AW16" t="s">
        <v>138</v>
      </c>
      <c r="AX16" t="s">
        <v>138</v>
      </c>
      <c r="AY16" t="s">
        <v>138</v>
      </c>
      <c r="AZ16" t="s">
        <v>138</v>
      </c>
      <c r="BA16" s="20" t="s">
        <v>301</v>
      </c>
      <c r="BB16" t="s">
        <v>138</v>
      </c>
    </row>
    <row r="17" spans="1:54" x14ac:dyDescent="0.25">
      <c r="A17" t="s">
        <v>311</v>
      </c>
      <c r="C17" t="s">
        <v>73</v>
      </c>
      <c r="D17" s="5" t="s">
        <v>75</v>
      </c>
      <c r="E17" t="s">
        <v>73</v>
      </c>
      <c r="F17" t="s">
        <v>73</v>
      </c>
      <c r="G17" t="s">
        <v>73</v>
      </c>
      <c r="H17" t="s">
        <v>73</v>
      </c>
      <c r="I17" t="s">
        <v>73</v>
      </c>
      <c r="J17" t="s">
        <v>73</v>
      </c>
      <c r="K17" t="s">
        <v>73</v>
      </c>
      <c r="L17" t="s">
        <v>73</v>
      </c>
      <c r="M17" t="s">
        <v>73</v>
      </c>
      <c r="N17" s="5" t="s">
        <v>75</v>
      </c>
      <c r="O17" t="s">
        <v>73</v>
      </c>
      <c r="P17" s="4" t="s">
        <v>139</v>
      </c>
      <c r="Q17" s="19" t="s">
        <v>162</v>
      </c>
      <c r="R17" s="4" t="s">
        <v>139</v>
      </c>
      <c r="S17" s="4" t="s">
        <v>139</v>
      </c>
      <c r="T17" s="4" t="s">
        <v>139</v>
      </c>
      <c r="U17" s="4" t="s">
        <v>139</v>
      </c>
      <c r="V17" s="4" t="s">
        <v>139</v>
      </c>
      <c r="W17" s="15" t="s">
        <v>139</v>
      </c>
      <c r="X17" s="15" t="s">
        <v>139</v>
      </c>
      <c r="Y17" s="15" t="s">
        <v>139</v>
      </c>
      <c r="Z17" s="15" t="s">
        <v>139</v>
      </c>
      <c r="AA17" s="18" t="s">
        <v>162</v>
      </c>
      <c r="AB17" s="15" t="s">
        <v>139</v>
      </c>
      <c r="AC17" t="s">
        <v>220</v>
      </c>
      <c r="AD17" s="20" t="s">
        <v>262</v>
      </c>
      <c r="AE17" t="s">
        <v>220</v>
      </c>
      <c r="AF17" t="s">
        <v>220</v>
      </c>
      <c r="AG17" t="s">
        <v>220</v>
      </c>
      <c r="AH17" t="s">
        <v>220</v>
      </c>
      <c r="AI17" t="s">
        <v>220</v>
      </c>
      <c r="AJ17" t="s">
        <v>220</v>
      </c>
      <c r="AK17" t="s">
        <v>220</v>
      </c>
      <c r="AL17" t="s">
        <v>220</v>
      </c>
      <c r="AM17" t="s">
        <v>220</v>
      </c>
      <c r="AN17" s="20" t="s">
        <v>262</v>
      </c>
      <c r="AO17" t="s">
        <v>220</v>
      </c>
      <c r="AP17" s="22" t="s">
        <v>275</v>
      </c>
      <c r="AQ17" s="20" t="s">
        <v>302</v>
      </c>
      <c r="AR17" t="s">
        <v>275</v>
      </c>
      <c r="AS17" t="s">
        <v>275</v>
      </c>
      <c r="AT17" t="s">
        <v>275</v>
      </c>
      <c r="AU17" t="s">
        <v>275</v>
      </c>
      <c r="AV17" t="s">
        <v>275</v>
      </c>
      <c r="AW17" t="s">
        <v>275</v>
      </c>
      <c r="AX17" t="s">
        <v>275</v>
      </c>
      <c r="AY17" t="s">
        <v>275</v>
      </c>
      <c r="AZ17" t="s">
        <v>275</v>
      </c>
      <c r="BA17" s="20" t="s">
        <v>302</v>
      </c>
      <c r="BB17" t="s">
        <v>275</v>
      </c>
    </row>
    <row r="18" spans="1:54" x14ac:dyDescent="0.25">
      <c r="Q18" s="4"/>
      <c r="R18" s="4"/>
      <c r="S18" s="4"/>
      <c r="T18" s="4"/>
      <c r="U18" s="4"/>
      <c r="V18" s="4"/>
      <c r="W18" s="15"/>
      <c r="X18" s="15"/>
      <c r="Y18" s="15"/>
      <c r="Z18" s="15"/>
      <c r="AA18" s="15"/>
      <c r="AB18" s="15"/>
    </row>
    <row r="19" spans="1:54" x14ac:dyDescent="0.25">
      <c r="A19" t="s">
        <v>9</v>
      </c>
      <c r="Q19" s="4"/>
      <c r="R19" s="4"/>
      <c r="S19" s="4"/>
      <c r="T19" s="4"/>
      <c r="U19" s="4"/>
      <c r="V19" s="4"/>
      <c r="W19" s="15"/>
      <c r="X19" s="15"/>
      <c r="Y19" s="15"/>
      <c r="Z19" s="15"/>
      <c r="AA19" s="15"/>
      <c r="AB19" s="15"/>
    </row>
    <row r="20" spans="1:54" x14ac:dyDescent="0.25">
      <c r="A20" t="s">
        <v>312</v>
      </c>
      <c r="C20">
        <v>0</v>
      </c>
      <c r="D20" s="2">
        <v>0</v>
      </c>
      <c r="E20" s="2">
        <v>0</v>
      </c>
      <c r="F20">
        <v>0</v>
      </c>
      <c r="G20">
        <v>0</v>
      </c>
      <c r="H20">
        <v>0</v>
      </c>
      <c r="I20">
        <v>0</v>
      </c>
      <c r="J20">
        <v>0</v>
      </c>
      <c r="K20">
        <v>0</v>
      </c>
      <c r="L20">
        <v>0</v>
      </c>
      <c r="M20">
        <v>0</v>
      </c>
      <c r="N20">
        <v>0</v>
      </c>
      <c r="O20">
        <v>0</v>
      </c>
      <c r="P20" s="4">
        <v>0</v>
      </c>
      <c r="Q20" s="4">
        <v>0</v>
      </c>
      <c r="R20" s="4">
        <v>0</v>
      </c>
      <c r="S20" s="4">
        <v>0</v>
      </c>
      <c r="T20" s="4">
        <v>0</v>
      </c>
      <c r="U20" s="4">
        <v>0</v>
      </c>
      <c r="V20" s="4">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22">
        <v>0</v>
      </c>
      <c r="AQ20" s="22">
        <v>0</v>
      </c>
      <c r="AR20" s="22">
        <v>0</v>
      </c>
      <c r="AS20" s="22">
        <v>0</v>
      </c>
      <c r="AT20" s="22">
        <v>0</v>
      </c>
      <c r="AU20" s="22">
        <v>0</v>
      </c>
      <c r="AV20" s="22">
        <v>0</v>
      </c>
      <c r="AW20" s="22">
        <v>0</v>
      </c>
      <c r="AX20" s="22">
        <v>0</v>
      </c>
      <c r="AY20" s="22">
        <v>0</v>
      </c>
      <c r="AZ20" s="22">
        <v>0</v>
      </c>
      <c r="BA20" s="22">
        <v>0</v>
      </c>
      <c r="BB20" s="22">
        <v>0</v>
      </c>
    </row>
    <row r="21" spans="1:54" x14ac:dyDescent="0.25">
      <c r="A21" t="s">
        <v>313</v>
      </c>
      <c r="C21">
        <v>0</v>
      </c>
      <c r="D21" s="2">
        <v>0</v>
      </c>
      <c r="E21" s="2">
        <v>0</v>
      </c>
      <c r="F21">
        <v>0</v>
      </c>
      <c r="G21">
        <v>0</v>
      </c>
      <c r="H21">
        <v>0</v>
      </c>
      <c r="I21">
        <v>0</v>
      </c>
      <c r="J21">
        <v>0</v>
      </c>
      <c r="K21">
        <v>0</v>
      </c>
      <c r="L21">
        <v>0</v>
      </c>
      <c r="M21">
        <v>0</v>
      </c>
      <c r="N21">
        <v>0</v>
      </c>
      <c r="O21">
        <v>0</v>
      </c>
      <c r="P21" s="4">
        <v>0</v>
      </c>
      <c r="Q21" s="4">
        <v>0</v>
      </c>
      <c r="R21" s="4">
        <v>0</v>
      </c>
      <c r="S21" s="4">
        <v>0</v>
      </c>
      <c r="T21" s="4">
        <v>0</v>
      </c>
      <c r="U21" s="4">
        <v>0</v>
      </c>
      <c r="V21" s="4">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22">
        <v>0</v>
      </c>
      <c r="AQ21" s="22">
        <v>0</v>
      </c>
      <c r="AR21" s="22">
        <v>0</v>
      </c>
      <c r="AS21" s="22">
        <v>0</v>
      </c>
      <c r="AT21" s="22">
        <v>0</v>
      </c>
      <c r="AU21" s="22">
        <v>0</v>
      </c>
      <c r="AV21" s="22">
        <v>0</v>
      </c>
      <c r="AW21" s="22">
        <v>0</v>
      </c>
      <c r="AX21" s="22">
        <v>0</v>
      </c>
      <c r="AY21" s="22">
        <v>0</v>
      </c>
      <c r="AZ21" s="22">
        <v>0</v>
      </c>
      <c r="BA21" s="22">
        <v>0</v>
      </c>
      <c r="BB21" s="22">
        <v>0</v>
      </c>
    </row>
    <row r="22" spans="1:54" x14ac:dyDescent="0.25">
      <c r="A22" t="s">
        <v>314</v>
      </c>
      <c r="C22">
        <v>0</v>
      </c>
      <c r="D22" s="2">
        <v>0</v>
      </c>
      <c r="E22" s="2">
        <v>0</v>
      </c>
      <c r="F22">
        <v>0</v>
      </c>
      <c r="G22">
        <v>0</v>
      </c>
      <c r="H22">
        <v>0</v>
      </c>
      <c r="I22">
        <v>0</v>
      </c>
      <c r="J22">
        <v>0</v>
      </c>
      <c r="K22">
        <v>0</v>
      </c>
      <c r="L22">
        <v>0</v>
      </c>
      <c r="M22">
        <v>0</v>
      </c>
      <c r="N22">
        <v>0</v>
      </c>
      <c r="O22">
        <v>0</v>
      </c>
      <c r="P22" s="4">
        <v>0</v>
      </c>
      <c r="Q22" s="4">
        <v>0</v>
      </c>
      <c r="R22" s="4">
        <v>0</v>
      </c>
      <c r="S22" s="4">
        <v>0</v>
      </c>
      <c r="T22" s="4">
        <v>0</v>
      </c>
      <c r="U22" s="4">
        <v>0</v>
      </c>
      <c r="V22" s="4">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22">
        <v>0</v>
      </c>
      <c r="AQ22" s="22">
        <v>0</v>
      </c>
      <c r="AR22" s="22">
        <v>0</v>
      </c>
      <c r="AS22" s="22">
        <v>0</v>
      </c>
      <c r="AT22" s="22">
        <v>0</v>
      </c>
      <c r="AU22" s="22">
        <v>0</v>
      </c>
      <c r="AV22" s="22">
        <v>0</v>
      </c>
      <c r="AW22" s="22">
        <v>0</v>
      </c>
      <c r="AX22" s="22">
        <v>0</v>
      </c>
      <c r="AY22" s="22">
        <v>0</v>
      </c>
      <c r="AZ22" s="22">
        <v>0</v>
      </c>
      <c r="BA22" s="22">
        <v>0</v>
      </c>
      <c r="BB22" s="22">
        <v>0</v>
      </c>
    </row>
    <row r="23" spans="1:54" x14ac:dyDescent="0.25">
      <c r="A23" t="s">
        <v>315</v>
      </c>
      <c r="C23">
        <v>0</v>
      </c>
      <c r="D23" s="2">
        <v>0</v>
      </c>
      <c r="E23" s="2">
        <v>0</v>
      </c>
      <c r="F23">
        <v>0</v>
      </c>
      <c r="G23">
        <v>0</v>
      </c>
      <c r="H23">
        <v>0</v>
      </c>
      <c r="I23">
        <v>0</v>
      </c>
      <c r="J23">
        <v>0</v>
      </c>
      <c r="K23">
        <v>0</v>
      </c>
      <c r="L23">
        <v>0</v>
      </c>
      <c r="M23">
        <v>0</v>
      </c>
      <c r="N23">
        <v>0</v>
      </c>
      <c r="O23">
        <v>0</v>
      </c>
      <c r="P23" s="4">
        <v>0</v>
      </c>
      <c r="Q23" s="4">
        <v>0</v>
      </c>
      <c r="R23" s="4">
        <v>0</v>
      </c>
      <c r="S23" s="4">
        <v>0</v>
      </c>
      <c r="T23" s="4">
        <v>0</v>
      </c>
      <c r="U23" s="4">
        <v>0</v>
      </c>
      <c r="V23" s="4">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22">
        <v>0</v>
      </c>
      <c r="AQ23" s="22">
        <v>0</v>
      </c>
      <c r="AR23" s="22">
        <v>0</v>
      </c>
      <c r="AS23" s="22">
        <v>0</v>
      </c>
      <c r="AT23" s="22">
        <v>0</v>
      </c>
      <c r="AU23" s="22">
        <v>0</v>
      </c>
      <c r="AV23" s="22">
        <v>0</v>
      </c>
      <c r="AW23" s="22">
        <v>0</v>
      </c>
      <c r="AX23" s="22">
        <v>0</v>
      </c>
      <c r="AY23" s="22">
        <v>0</v>
      </c>
      <c r="AZ23" s="22">
        <v>0</v>
      </c>
      <c r="BA23" s="22">
        <v>0</v>
      </c>
      <c r="BB23" s="22">
        <v>0</v>
      </c>
    </row>
    <row r="24" spans="1:54" x14ac:dyDescent="0.25">
      <c r="Q24" s="4"/>
      <c r="R24" s="4"/>
      <c r="S24" s="4"/>
      <c r="T24" s="4"/>
      <c r="U24" s="4"/>
      <c r="V24" s="4"/>
      <c r="W24" s="15"/>
      <c r="X24" s="15"/>
      <c r="Y24" s="15"/>
      <c r="Z24" s="15"/>
      <c r="AA24" s="15"/>
      <c r="AB24" s="15"/>
    </row>
    <row r="25" spans="1:54" x14ac:dyDescent="0.25">
      <c r="A25" t="s">
        <v>10</v>
      </c>
      <c r="Q25" s="4"/>
      <c r="R25" s="4"/>
      <c r="S25" s="4"/>
      <c r="T25" s="4"/>
      <c r="U25" s="4"/>
      <c r="V25" s="4"/>
      <c r="W25" s="15"/>
      <c r="X25" s="15"/>
      <c r="Y25" s="15"/>
      <c r="Z25" s="15"/>
      <c r="AA25" s="15"/>
      <c r="AB25" s="15"/>
    </row>
    <row r="26" spans="1:54" x14ac:dyDescent="0.25">
      <c r="A26" t="s">
        <v>316</v>
      </c>
      <c r="Q26" s="4"/>
      <c r="R26" s="4"/>
      <c r="S26" s="4"/>
      <c r="T26" s="4"/>
      <c r="U26" s="4"/>
      <c r="V26" s="4"/>
      <c r="W26" s="15"/>
      <c r="X26" s="15"/>
      <c r="Y26" s="15"/>
      <c r="Z26" s="15"/>
      <c r="AA26" s="15"/>
      <c r="AB26" s="15"/>
    </row>
    <row r="27" spans="1:54" x14ac:dyDescent="0.25">
      <c r="A27" t="s">
        <v>11</v>
      </c>
      <c r="Q27" s="4"/>
      <c r="R27" s="4"/>
      <c r="S27" s="4"/>
      <c r="T27" s="4"/>
      <c r="U27" s="4"/>
      <c r="V27" s="4"/>
      <c r="W27" s="15"/>
      <c r="X27" s="15"/>
      <c r="Y27" s="15"/>
      <c r="Z27" s="15"/>
      <c r="AA27" s="15"/>
      <c r="AB27" s="15"/>
    </row>
    <row r="28" spans="1:54" x14ac:dyDescent="0.25">
      <c r="A28" t="s">
        <v>317</v>
      </c>
      <c r="B28" t="s">
        <v>12</v>
      </c>
      <c r="C28" s="7">
        <f>0.04/12</f>
        <v>3.3333333333333335E-3</v>
      </c>
      <c r="D28" s="7">
        <f t="shared" ref="D28:O28" si="1">0.04/12</f>
        <v>3.3333333333333335E-3</v>
      </c>
      <c r="E28" s="7">
        <f t="shared" si="1"/>
        <v>3.3333333333333335E-3</v>
      </c>
      <c r="F28" s="7">
        <f t="shared" si="1"/>
        <v>3.3333333333333335E-3</v>
      </c>
      <c r="G28" s="7">
        <f t="shared" si="1"/>
        <v>3.3333333333333335E-3</v>
      </c>
      <c r="H28" s="7">
        <f t="shared" si="1"/>
        <v>3.3333333333333335E-3</v>
      </c>
      <c r="I28" s="7">
        <f t="shared" si="1"/>
        <v>3.3333333333333335E-3</v>
      </c>
      <c r="J28" s="7">
        <f t="shared" si="1"/>
        <v>3.3333333333333335E-3</v>
      </c>
      <c r="K28" s="7">
        <f t="shared" si="1"/>
        <v>3.3333333333333335E-3</v>
      </c>
      <c r="L28" s="7">
        <f t="shared" si="1"/>
        <v>3.3333333333333335E-3</v>
      </c>
      <c r="M28" s="7">
        <f t="shared" si="1"/>
        <v>3.3333333333333335E-3</v>
      </c>
      <c r="N28" s="7">
        <f t="shared" si="1"/>
        <v>3.3333333333333335E-3</v>
      </c>
      <c r="O28" s="7">
        <f t="shared" si="1"/>
        <v>3.3333333333333335E-3</v>
      </c>
      <c r="P28" s="4" t="s">
        <v>140</v>
      </c>
      <c r="Q28" s="4" t="s">
        <v>140</v>
      </c>
      <c r="R28" s="4" t="s">
        <v>140</v>
      </c>
      <c r="S28" s="4" t="s">
        <v>140</v>
      </c>
      <c r="T28" s="4" t="s">
        <v>140</v>
      </c>
      <c r="U28" s="4" t="s">
        <v>140</v>
      </c>
      <c r="V28" s="4" t="s">
        <v>140</v>
      </c>
      <c r="W28" s="15" t="s">
        <v>140</v>
      </c>
      <c r="X28" s="15" t="s">
        <v>140</v>
      </c>
      <c r="Y28" s="15" t="s">
        <v>140</v>
      </c>
      <c r="Z28" s="15" t="s">
        <v>140</v>
      </c>
      <c r="AA28" s="15" t="s">
        <v>140</v>
      </c>
      <c r="AB28" s="15" t="s">
        <v>140</v>
      </c>
      <c r="AC28" t="s">
        <v>221</v>
      </c>
      <c r="AD28" t="s">
        <v>221</v>
      </c>
      <c r="AE28" t="s">
        <v>227</v>
      </c>
      <c r="AF28" t="s">
        <v>228</v>
      </c>
      <c r="AG28" t="s">
        <v>229</v>
      </c>
      <c r="AH28" t="s">
        <v>230</v>
      </c>
      <c r="AI28" t="s">
        <v>231</v>
      </c>
      <c r="AJ28" t="s">
        <v>232</v>
      </c>
      <c r="AK28" t="s">
        <v>233</v>
      </c>
      <c r="AL28" t="s">
        <v>234</v>
      </c>
      <c r="AM28" t="s">
        <v>235</v>
      </c>
      <c r="AN28" t="s">
        <v>236</v>
      </c>
      <c r="AO28" t="s">
        <v>237</v>
      </c>
      <c r="AP28" s="22" t="s">
        <v>276</v>
      </c>
      <c r="AQ28" s="22" t="s">
        <v>276</v>
      </c>
      <c r="AR28" s="22" t="s">
        <v>276</v>
      </c>
      <c r="AS28" s="22" t="s">
        <v>276</v>
      </c>
      <c r="AT28" s="22" t="s">
        <v>276</v>
      </c>
      <c r="AU28" s="22" t="s">
        <v>276</v>
      </c>
      <c r="AV28" s="22" t="s">
        <v>276</v>
      </c>
      <c r="AW28" s="22" t="s">
        <v>276</v>
      </c>
      <c r="AX28" s="22" t="s">
        <v>276</v>
      </c>
      <c r="AY28" s="22" t="s">
        <v>276</v>
      </c>
      <c r="AZ28" s="22" t="s">
        <v>276</v>
      </c>
      <c r="BA28" s="22" t="s">
        <v>276</v>
      </c>
      <c r="BB28" s="22" t="s">
        <v>276</v>
      </c>
    </row>
    <row r="29" spans="1:54" x14ac:dyDescent="0.25">
      <c r="A29" t="s">
        <v>318</v>
      </c>
      <c r="B29" t="s">
        <v>13</v>
      </c>
      <c r="C29">
        <f>0.54/12</f>
        <v>4.5000000000000005E-2</v>
      </c>
      <c r="D29">
        <f t="shared" ref="D29:O29" si="2">0.54/12</f>
        <v>4.5000000000000005E-2</v>
      </c>
      <c r="E29">
        <f t="shared" si="2"/>
        <v>4.5000000000000005E-2</v>
      </c>
      <c r="F29">
        <f t="shared" si="2"/>
        <v>4.5000000000000005E-2</v>
      </c>
      <c r="G29">
        <f t="shared" si="2"/>
        <v>4.5000000000000005E-2</v>
      </c>
      <c r="H29">
        <f t="shared" si="2"/>
        <v>4.5000000000000005E-2</v>
      </c>
      <c r="I29">
        <f t="shared" si="2"/>
        <v>4.5000000000000005E-2</v>
      </c>
      <c r="J29">
        <f t="shared" si="2"/>
        <v>4.5000000000000005E-2</v>
      </c>
      <c r="K29">
        <f t="shared" si="2"/>
        <v>4.5000000000000005E-2</v>
      </c>
      <c r="L29">
        <f t="shared" si="2"/>
        <v>4.5000000000000005E-2</v>
      </c>
      <c r="M29">
        <f t="shared" si="2"/>
        <v>4.5000000000000005E-2</v>
      </c>
      <c r="N29">
        <f t="shared" si="2"/>
        <v>4.5000000000000005E-2</v>
      </c>
      <c r="O29">
        <f t="shared" si="2"/>
        <v>4.5000000000000005E-2</v>
      </c>
      <c r="P29" s="4" t="s">
        <v>141</v>
      </c>
      <c r="Q29" s="4" t="s">
        <v>141</v>
      </c>
      <c r="R29" s="4" t="s">
        <v>141</v>
      </c>
      <c r="S29" s="4" t="s">
        <v>141</v>
      </c>
      <c r="T29" s="4" t="s">
        <v>141</v>
      </c>
      <c r="U29" s="4" t="s">
        <v>141</v>
      </c>
      <c r="V29" s="4" t="s">
        <v>141</v>
      </c>
      <c r="W29" s="15" t="s">
        <v>141</v>
      </c>
      <c r="X29" s="15" t="s">
        <v>141</v>
      </c>
      <c r="Y29" s="15" t="s">
        <v>141</v>
      </c>
      <c r="Z29" s="15" t="s">
        <v>141</v>
      </c>
      <c r="AA29" s="15" t="s">
        <v>141</v>
      </c>
      <c r="AB29" s="15" t="s">
        <v>141</v>
      </c>
      <c r="AC29" t="s">
        <v>222</v>
      </c>
      <c r="AD29" t="s">
        <v>222</v>
      </c>
      <c r="AE29" t="s">
        <v>238</v>
      </c>
      <c r="AF29" t="s">
        <v>239</v>
      </c>
      <c r="AG29" t="s">
        <v>240</v>
      </c>
      <c r="AH29" t="s">
        <v>241</v>
      </c>
      <c r="AI29" t="s">
        <v>242</v>
      </c>
      <c r="AJ29" t="s">
        <v>243</v>
      </c>
      <c r="AK29" t="s">
        <v>244</v>
      </c>
      <c r="AL29" t="s">
        <v>245</v>
      </c>
      <c r="AM29" t="s">
        <v>246</v>
      </c>
      <c r="AN29" t="s">
        <v>247</v>
      </c>
      <c r="AO29" t="s">
        <v>248</v>
      </c>
      <c r="AP29" s="22" t="s">
        <v>277</v>
      </c>
      <c r="AQ29" s="22" t="s">
        <v>277</v>
      </c>
      <c r="AR29" s="22" t="s">
        <v>277</v>
      </c>
      <c r="AS29" s="22" t="s">
        <v>277</v>
      </c>
      <c r="AT29" s="22" t="s">
        <v>277</v>
      </c>
      <c r="AU29" s="22" t="s">
        <v>277</v>
      </c>
      <c r="AV29" s="22" t="s">
        <v>277</v>
      </c>
      <c r="AW29" s="22" t="s">
        <v>277</v>
      </c>
      <c r="AX29" s="22" t="s">
        <v>277</v>
      </c>
      <c r="AY29" s="22" t="s">
        <v>277</v>
      </c>
      <c r="AZ29" s="22" t="s">
        <v>277</v>
      </c>
      <c r="BA29" s="22" t="s">
        <v>277</v>
      </c>
      <c r="BB29" s="22" t="s">
        <v>277</v>
      </c>
    </row>
    <row r="30" spans="1:54" x14ac:dyDescent="0.25">
      <c r="Q30" s="4"/>
      <c r="R30" s="4"/>
      <c r="S30" s="4"/>
      <c r="T30" s="4"/>
      <c r="U30" s="4"/>
      <c r="V30" s="4"/>
      <c r="W30" s="15"/>
      <c r="X30" s="15"/>
      <c r="Y30" s="15"/>
      <c r="Z30" s="15"/>
      <c r="AA30" s="15"/>
      <c r="AB30" s="15"/>
    </row>
    <row r="31" spans="1:54" x14ac:dyDescent="0.25">
      <c r="A31" t="s">
        <v>14</v>
      </c>
      <c r="Q31" s="4"/>
      <c r="R31" s="4"/>
      <c r="S31" s="4"/>
      <c r="T31" s="4"/>
      <c r="U31" s="4"/>
      <c r="V31" s="4"/>
      <c r="W31" s="15"/>
      <c r="X31" s="15"/>
      <c r="Y31" s="15"/>
      <c r="Z31" s="15"/>
      <c r="AA31" s="15"/>
      <c r="AB31" s="15"/>
    </row>
    <row r="32" spans="1:54" x14ac:dyDescent="0.25">
      <c r="A32" t="s">
        <v>319</v>
      </c>
      <c r="B32" t="s">
        <v>15</v>
      </c>
      <c r="C32" t="s">
        <v>76</v>
      </c>
      <c r="D32" s="20">
        <v>0</v>
      </c>
      <c r="E32" s="20">
        <v>0</v>
      </c>
      <c r="F32" s="6">
        <v>0</v>
      </c>
      <c r="G32" t="s">
        <v>76</v>
      </c>
      <c r="H32" t="s">
        <v>76</v>
      </c>
      <c r="I32" t="s">
        <v>76</v>
      </c>
      <c r="J32" s="6">
        <v>0</v>
      </c>
      <c r="K32" s="6">
        <v>0</v>
      </c>
      <c r="L32" t="s">
        <v>76</v>
      </c>
      <c r="M32" t="s">
        <v>76</v>
      </c>
      <c r="N32" t="s">
        <v>76</v>
      </c>
      <c r="O32" t="s">
        <v>76</v>
      </c>
      <c r="P32" s="4" t="s">
        <v>142</v>
      </c>
      <c r="Q32" s="19">
        <v>0</v>
      </c>
      <c r="R32" s="4">
        <v>0</v>
      </c>
      <c r="S32" s="19">
        <v>0</v>
      </c>
      <c r="T32" s="4" t="s">
        <v>142</v>
      </c>
      <c r="U32" s="4" t="s">
        <v>142</v>
      </c>
      <c r="V32" s="4" t="s">
        <v>142</v>
      </c>
      <c r="W32" s="18">
        <v>0</v>
      </c>
      <c r="X32" s="18">
        <v>0</v>
      </c>
      <c r="Y32" s="15" t="s">
        <v>142</v>
      </c>
      <c r="Z32" s="15" t="s">
        <v>142</v>
      </c>
      <c r="AA32" s="15" t="s">
        <v>142</v>
      </c>
      <c r="AB32" s="15" t="s">
        <v>142</v>
      </c>
      <c r="AC32" t="s">
        <v>223</v>
      </c>
      <c r="AD32">
        <v>0</v>
      </c>
      <c r="AE32" s="20">
        <v>0</v>
      </c>
      <c r="AF32" s="20">
        <v>0</v>
      </c>
      <c r="AG32" t="s">
        <v>223</v>
      </c>
      <c r="AH32" t="s">
        <v>223</v>
      </c>
      <c r="AI32" t="s">
        <v>223</v>
      </c>
      <c r="AJ32" s="20">
        <v>0</v>
      </c>
      <c r="AK32" s="20">
        <v>0</v>
      </c>
      <c r="AL32" s="20">
        <v>0</v>
      </c>
      <c r="AM32" s="20">
        <v>0</v>
      </c>
      <c r="AN32" s="20">
        <v>0</v>
      </c>
      <c r="AO32" s="20">
        <v>0</v>
      </c>
      <c r="AP32" s="22" t="s">
        <v>278</v>
      </c>
      <c r="AQ32" s="20">
        <v>0</v>
      </c>
      <c r="AR32" s="20">
        <v>0</v>
      </c>
      <c r="AS32" s="20">
        <v>0</v>
      </c>
      <c r="AT32" s="22" t="s">
        <v>278</v>
      </c>
      <c r="AU32" s="22" t="s">
        <v>278</v>
      </c>
      <c r="AV32" s="22" t="s">
        <v>278</v>
      </c>
      <c r="AW32" s="20">
        <v>0</v>
      </c>
      <c r="AX32" s="20">
        <v>0</v>
      </c>
      <c r="AY32" s="20">
        <v>0</v>
      </c>
      <c r="AZ32" s="20">
        <v>0</v>
      </c>
      <c r="BA32" s="20">
        <v>0</v>
      </c>
      <c r="BB32" s="20">
        <v>0</v>
      </c>
    </row>
    <row r="33" spans="1:54" x14ac:dyDescent="0.25">
      <c r="A33" t="s">
        <v>320</v>
      </c>
      <c r="B33" t="s">
        <v>16</v>
      </c>
      <c r="C33" t="s">
        <v>77</v>
      </c>
      <c r="D33" s="20">
        <v>0</v>
      </c>
      <c r="E33" s="20">
        <v>0</v>
      </c>
      <c r="F33" t="s">
        <v>77</v>
      </c>
      <c r="G33" s="6">
        <v>0</v>
      </c>
      <c r="H33" t="s">
        <v>77</v>
      </c>
      <c r="I33" t="s">
        <v>77</v>
      </c>
      <c r="J33" t="s">
        <v>77</v>
      </c>
      <c r="K33" t="s">
        <v>77</v>
      </c>
      <c r="L33" s="6">
        <v>0</v>
      </c>
      <c r="M33" s="6">
        <v>0</v>
      </c>
      <c r="N33" t="s">
        <v>77</v>
      </c>
      <c r="O33" t="s">
        <v>77</v>
      </c>
      <c r="P33" s="4" t="s">
        <v>143</v>
      </c>
      <c r="Q33" s="19">
        <v>0</v>
      </c>
      <c r="R33" s="4">
        <v>0</v>
      </c>
      <c r="S33" s="4" t="s">
        <v>143</v>
      </c>
      <c r="T33" s="19">
        <v>0</v>
      </c>
      <c r="U33" s="4" t="s">
        <v>143</v>
      </c>
      <c r="V33" s="4" t="s">
        <v>143</v>
      </c>
      <c r="W33" s="15" t="s">
        <v>143</v>
      </c>
      <c r="X33" s="15" t="s">
        <v>143</v>
      </c>
      <c r="Y33" s="18">
        <v>0</v>
      </c>
      <c r="Z33" s="18">
        <v>0</v>
      </c>
      <c r="AA33" s="15" t="s">
        <v>143</v>
      </c>
      <c r="AB33" s="15" t="s">
        <v>143</v>
      </c>
      <c r="AC33" t="s">
        <v>224</v>
      </c>
      <c r="AD33">
        <v>0</v>
      </c>
      <c r="AE33" s="20">
        <v>0</v>
      </c>
      <c r="AF33" t="s">
        <v>224</v>
      </c>
      <c r="AG33" s="20">
        <v>0</v>
      </c>
      <c r="AH33" t="s">
        <v>224</v>
      </c>
      <c r="AI33" t="s">
        <v>224</v>
      </c>
      <c r="AJ33" s="20">
        <v>0</v>
      </c>
      <c r="AK33" s="20">
        <v>0</v>
      </c>
      <c r="AL33" s="20">
        <v>0</v>
      </c>
      <c r="AM33" s="20">
        <v>0</v>
      </c>
      <c r="AN33" s="20">
        <v>0</v>
      </c>
      <c r="AO33" s="20">
        <v>0</v>
      </c>
      <c r="AP33" s="22" t="s">
        <v>143</v>
      </c>
      <c r="AQ33" s="20">
        <v>0</v>
      </c>
      <c r="AR33" s="20">
        <v>0</v>
      </c>
      <c r="AS33" s="22" t="s">
        <v>143</v>
      </c>
      <c r="AT33" s="20">
        <v>0</v>
      </c>
      <c r="AU33" s="22" t="s">
        <v>143</v>
      </c>
      <c r="AV33" s="22" t="s">
        <v>143</v>
      </c>
      <c r="AW33" s="20">
        <v>0</v>
      </c>
      <c r="AX33" s="20">
        <v>0</v>
      </c>
      <c r="AY33" s="20">
        <v>0</v>
      </c>
      <c r="AZ33" s="20">
        <v>0</v>
      </c>
      <c r="BA33" s="20">
        <v>0</v>
      </c>
      <c r="BB33" s="20">
        <v>0</v>
      </c>
    </row>
    <row r="34" spans="1:54" x14ac:dyDescent="0.25">
      <c r="A34" t="s">
        <v>321</v>
      </c>
      <c r="B34" t="s">
        <v>17</v>
      </c>
      <c r="C34" t="s">
        <v>78</v>
      </c>
      <c r="D34" s="20">
        <v>0</v>
      </c>
      <c r="E34" s="20">
        <v>0</v>
      </c>
      <c r="F34" t="s">
        <v>78</v>
      </c>
      <c r="G34" t="s">
        <v>78</v>
      </c>
      <c r="H34" s="5">
        <v>0</v>
      </c>
      <c r="I34" t="s">
        <v>78</v>
      </c>
      <c r="J34" t="s">
        <v>78</v>
      </c>
      <c r="K34" t="s">
        <v>78</v>
      </c>
      <c r="L34" t="s">
        <v>78</v>
      </c>
      <c r="M34" t="s">
        <v>78</v>
      </c>
      <c r="N34" s="6">
        <v>0</v>
      </c>
      <c r="O34" t="s">
        <v>78</v>
      </c>
      <c r="P34" s="4" t="s">
        <v>144</v>
      </c>
      <c r="Q34" s="19">
        <v>0</v>
      </c>
      <c r="R34" s="4">
        <v>0</v>
      </c>
      <c r="S34" s="4" t="s">
        <v>144</v>
      </c>
      <c r="T34" s="4" t="s">
        <v>144</v>
      </c>
      <c r="U34" s="19">
        <v>0</v>
      </c>
      <c r="V34" s="4" t="s">
        <v>144</v>
      </c>
      <c r="W34" s="15" t="s">
        <v>144</v>
      </c>
      <c r="X34" s="15" t="s">
        <v>144</v>
      </c>
      <c r="Y34" s="15" t="s">
        <v>144</v>
      </c>
      <c r="Z34" s="15" t="s">
        <v>144</v>
      </c>
      <c r="AA34" s="18">
        <v>0</v>
      </c>
      <c r="AB34" s="15" t="s">
        <v>144</v>
      </c>
      <c r="AC34" t="s">
        <v>225</v>
      </c>
      <c r="AD34">
        <v>0</v>
      </c>
      <c r="AE34" s="20">
        <v>0</v>
      </c>
      <c r="AF34" t="s">
        <v>225</v>
      </c>
      <c r="AG34" t="s">
        <v>225</v>
      </c>
      <c r="AH34" s="20">
        <v>0</v>
      </c>
      <c r="AI34" t="s">
        <v>225</v>
      </c>
      <c r="AJ34" s="20">
        <v>0</v>
      </c>
      <c r="AK34" s="20">
        <v>0</v>
      </c>
      <c r="AL34" s="20">
        <v>0</v>
      </c>
      <c r="AM34" s="20">
        <v>0</v>
      </c>
      <c r="AN34" s="20">
        <v>0</v>
      </c>
      <c r="AO34" s="20">
        <v>0</v>
      </c>
      <c r="AP34" s="22" t="s">
        <v>144</v>
      </c>
      <c r="AQ34" s="20">
        <v>0</v>
      </c>
      <c r="AR34" s="20">
        <v>0</v>
      </c>
      <c r="AS34" s="22" t="s">
        <v>144</v>
      </c>
      <c r="AT34" s="22" t="s">
        <v>144</v>
      </c>
      <c r="AU34" s="20">
        <v>0</v>
      </c>
      <c r="AV34" s="22" t="s">
        <v>144</v>
      </c>
      <c r="AW34" s="20">
        <v>0</v>
      </c>
      <c r="AX34" s="20">
        <v>0</v>
      </c>
      <c r="AY34" s="20">
        <v>0</v>
      </c>
      <c r="AZ34" s="20">
        <v>0</v>
      </c>
      <c r="BA34" s="20">
        <v>0</v>
      </c>
      <c r="BB34" s="20">
        <v>0</v>
      </c>
    </row>
    <row r="35" spans="1:54" x14ac:dyDescent="0.25">
      <c r="A35" t="s">
        <v>322</v>
      </c>
      <c r="B35" t="s">
        <v>18</v>
      </c>
      <c r="C35" t="s">
        <v>79</v>
      </c>
      <c r="D35" s="20">
        <v>0</v>
      </c>
      <c r="E35" s="20">
        <v>0</v>
      </c>
      <c r="F35" t="s">
        <v>79</v>
      </c>
      <c r="G35" t="s">
        <v>79</v>
      </c>
      <c r="H35" t="s">
        <v>79</v>
      </c>
      <c r="I35" s="6">
        <v>0</v>
      </c>
      <c r="J35" t="s">
        <v>79</v>
      </c>
      <c r="K35" t="s">
        <v>79</v>
      </c>
      <c r="L35" t="s">
        <v>79</v>
      </c>
      <c r="M35" t="s">
        <v>79</v>
      </c>
      <c r="N35" t="s">
        <v>79</v>
      </c>
      <c r="O35" s="6">
        <v>0</v>
      </c>
      <c r="P35" s="4" t="s">
        <v>145</v>
      </c>
      <c r="Q35" s="19">
        <v>0</v>
      </c>
      <c r="R35" s="4">
        <v>0</v>
      </c>
      <c r="S35" s="4" t="s">
        <v>145</v>
      </c>
      <c r="T35" s="4" t="s">
        <v>145</v>
      </c>
      <c r="U35" s="4" t="s">
        <v>145</v>
      </c>
      <c r="V35" s="19">
        <v>0</v>
      </c>
      <c r="W35" s="15" t="s">
        <v>145</v>
      </c>
      <c r="X35" s="15" t="s">
        <v>145</v>
      </c>
      <c r="Y35" s="15" t="s">
        <v>145</v>
      </c>
      <c r="Z35" s="15" t="s">
        <v>145</v>
      </c>
      <c r="AA35" s="15" t="s">
        <v>145</v>
      </c>
      <c r="AB35" s="18">
        <v>0</v>
      </c>
      <c r="AC35" t="s">
        <v>226</v>
      </c>
      <c r="AD35">
        <v>0</v>
      </c>
      <c r="AE35" s="20">
        <v>0</v>
      </c>
      <c r="AF35" t="s">
        <v>226</v>
      </c>
      <c r="AG35" t="s">
        <v>226</v>
      </c>
      <c r="AH35" t="s">
        <v>226</v>
      </c>
      <c r="AI35" s="20">
        <v>0</v>
      </c>
      <c r="AJ35" s="20">
        <v>0</v>
      </c>
      <c r="AK35" s="20">
        <v>0</v>
      </c>
      <c r="AL35" s="20">
        <v>0</v>
      </c>
      <c r="AM35" s="20">
        <v>0</v>
      </c>
      <c r="AN35" s="20">
        <v>0</v>
      </c>
      <c r="AO35" s="20">
        <v>0</v>
      </c>
      <c r="AP35" s="22" t="s">
        <v>145</v>
      </c>
      <c r="AQ35" s="20">
        <v>0</v>
      </c>
      <c r="AR35" s="20">
        <v>0</v>
      </c>
      <c r="AS35" s="22" t="s">
        <v>145</v>
      </c>
      <c r="AT35" s="22" t="s">
        <v>145</v>
      </c>
      <c r="AU35" s="22" t="s">
        <v>145</v>
      </c>
      <c r="AV35" s="20">
        <v>0</v>
      </c>
      <c r="AW35" s="20">
        <v>0</v>
      </c>
      <c r="AX35" s="20">
        <v>0</v>
      </c>
      <c r="AY35" s="20">
        <v>0</v>
      </c>
      <c r="AZ35" s="20">
        <v>0</v>
      </c>
      <c r="BA35" s="20">
        <v>0</v>
      </c>
      <c r="BB35" s="20">
        <v>0</v>
      </c>
    </row>
    <row r="36" spans="1:54" x14ac:dyDescent="0.25">
      <c r="Q36" s="4"/>
      <c r="R36" s="4"/>
      <c r="S36" s="4"/>
      <c r="T36" s="4"/>
      <c r="U36" s="4"/>
      <c r="V36" s="4"/>
      <c r="W36" s="15"/>
      <c r="X36" s="15"/>
      <c r="Y36" s="15"/>
      <c r="Z36" s="15"/>
      <c r="AA36" s="15"/>
      <c r="AB36" s="15"/>
    </row>
    <row r="37" spans="1:54" x14ac:dyDescent="0.25">
      <c r="A37" t="s">
        <v>19</v>
      </c>
      <c r="Q37" s="4"/>
      <c r="R37" s="4"/>
      <c r="S37" s="4"/>
      <c r="T37" s="4"/>
      <c r="U37" s="4"/>
      <c r="V37" s="4"/>
      <c r="W37" s="15"/>
      <c r="X37" s="15"/>
      <c r="Y37" s="15"/>
      <c r="Z37" s="15"/>
      <c r="AA37" s="15"/>
      <c r="AB37" s="15"/>
    </row>
    <row r="38" spans="1:54" x14ac:dyDescent="0.25">
      <c r="A38" t="s">
        <v>323</v>
      </c>
      <c r="B38" t="s">
        <v>20</v>
      </c>
      <c r="C38">
        <f>1/108</f>
        <v>9.2592592592592587E-3</v>
      </c>
      <c r="D38">
        <f t="shared" ref="D38:O38" si="3">1/108</f>
        <v>9.2592592592592587E-3</v>
      </c>
      <c r="E38">
        <f t="shared" si="3"/>
        <v>9.2592592592592587E-3</v>
      </c>
      <c r="F38">
        <f t="shared" si="3"/>
        <v>9.2592592592592587E-3</v>
      </c>
      <c r="G38">
        <f t="shared" si="3"/>
        <v>9.2592592592592587E-3</v>
      </c>
      <c r="H38">
        <f t="shared" si="3"/>
        <v>9.2592592592592587E-3</v>
      </c>
      <c r="I38">
        <f t="shared" si="3"/>
        <v>9.2592592592592587E-3</v>
      </c>
      <c r="J38">
        <f t="shared" si="3"/>
        <v>9.2592592592592587E-3</v>
      </c>
      <c r="K38">
        <f t="shared" si="3"/>
        <v>9.2592592592592587E-3</v>
      </c>
      <c r="L38">
        <f t="shared" si="3"/>
        <v>9.2592592592592587E-3</v>
      </c>
      <c r="M38">
        <f t="shared" si="3"/>
        <v>9.2592592592592587E-3</v>
      </c>
      <c r="N38">
        <f t="shared" si="3"/>
        <v>9.2592592592592587E-3</v>
      </c>
      <c r="O38">
        <f t="shared" si="3"/>
        <v>9.2592592592592587E-3</v>
      </c>
      <c r="P38" s="14">
        <v>9.2592592592592587E-3</v>
      </c>
      <c r="Q38" s="14">
        <v>9.2592592592592587E-3</v>
      </c>
      <c r="R38" s="14">
        <v>9.2592592592592587E-3</v>
      </c>
      <c r="S38" s="14">
        <v>9.2592592592592587E-3</v>
      </c>
      <c r="T38" s="14">
        <v>9.2592592592592587E-3</v>
      </c>
      <c r="U38" s="14">
        <v>9.2592592592592587E-3</v>
      </c>
      <c r="V38" s="14">
        <v>9.2592592592592587E-3</v>
      </c>
      <c r="W38" s="16">
        <v>9.2589999999999999E-3</v>
      </c>
      <c r="X38" s="16">
        <v>9.2589999999999999E-3</v>
      </c>
      <c r="Y38" s="16">
        <v>9.2589999999999999E-3</v>
      </c>
      <c r="Z38" s="16">
        <v>9.2589999999999999E-3</v>
      </c>
      <c r="AA38" s="16">
        <v>9.2589999999999999E-3</v>
      </c>
      <c r="AB38" s="16">
        <v>9.2589999999999999E-3</v>
      </c>
      <c r="AC38" t="s">
        <v>146</v>
      </c>
      <c r="AD38" t="s">
        <v>146</v>
      </c>
      <c r="AE38" t="s">
        <v>146</v>
      </c>
      <c r="AF38" t="s">
        <v>146</v>
      </c>
      <c r="AG38" t="s">
        <v>146</v>
      </c>
      <c r="AH38" t="s">
        <v>146</v>
      </c>
      <c r="AI38" t="s">
        <v>146</v>
      </c>
      <c r="AJ38" t="s">
        <v>146</v>
      </c>
      <c r="AK38" t="s">
        <v>146</v>
      </c>
      <c r="AL38" t="s">
        <v>146</v>
      </c>
      <c r="AM38" t="s">
        <v>146</v>
      </c>
      <c r="AN38" t="s">
        <v>146</v>
      </c>
      <c r="AO38" t="s">
        <v>146</v>
      </c>
      <c r="AQ38" t="s">
        <v>146</v>
      </c>
      <c r="AR38" t="s">
        <v>146</v>
      </c>
      <c r="AS38" t="s">
        <v>146</v>
      </c>
      <c r="AT38" t="s">
        <v>146</v>
      </c>
      <c r="AU38" t="s">
        <v>146</v>
      </c>
      <c r="AV38" t="s">
        <v>146</v>
      </c>
      <c r="AW38" t="s">
        <v>146</v>
      </c>
      <c r="AX38" t="s">
        <v>146</v>
      </c>
      <c r="AY38" t="s">
        <v>146</v>
      </c>
      <c r="AZ38" t="s">
        <v>146</v>
      </c>
      <c r="BA38" t="s">
        <v>146</v>
      </c>
      <c r="BB38" t="s">
        <v>146</v>
      </c>
    </row>
    <row r="39" spans="1:54" x14ac:dyDescent="0.25">
      <c r="A39" t="s">
        <v>324</v>
      </c>
      <c r="B39" t="s">
        <v>21</v>
      </c>
      <c r="C39">
        <f>1/48</f>
        <v>2.0833333333333332E-2</v>
      </c>
      <c r="D39">
        <f t="shared" ref="D39:O39" si="4">1/48</f>
        <v>2.0833333333333332E-2</v>
      </c>
      <c r="E39">
        <f t="shared" si="4"/>
        <v>2.0833333333333332E-2</v>
      </c>
      <c r="F39">
        <f t="shared" si="4"/>
        <v>2.0833333333333332E-2</v>
      </c>
      <c r="G39">
        <f t="shared" si="4"/>
        <v>2.0833333333333332E-2</v>
      </c>
      <c r="H39">
        <f t="shared" si="4"/>
        <v>2.0833333333333332E-2</v>
      </c>
      <c r="I39">
        <f t="shared" si="4"/>
        <v>2.0833333333333332E-2</v>
      </c>
      <c r="J39">
        <f t="shared" si="4"/>
        <v>2.0833333333333332E-2</v>
      </c>
      <c r="K39">
        <f t="shared" si="4"/>
        <v>2.0833333333333332E-2</v>
      </c>
      <c r="L39">
        <f t="shared" si="4"/>
        <v>2.0833333333333332E-2</v>
      </c>
      <c r="M39">
        <f t="shared" si="4"/>
        <v>2.0833333333333332E-2</v>
      </c>
      <c r="N39">
        <f t="shared" si="4"/>
        <v>2.0833333333333332E-2</v>
      </c>
      <c r="O39">
        <f t="shared" si="4"/>
        <v>2.0833333333333332E-2</v>
      </c>
      <c r="P39" s="14">
        <v>2.0833333333333332E-2</v>
      </c>
      <c r="Q39" s="14">
        <v>2.0833333333333332E-2</v>
      </c>
      <c r="R39" s="14">
        <v>2.0833333333333332E-2</v>
      </c>
      <c r="S39" s="14">
        <v>2.0833333333333332E-2</v>
      </c>
      <c r="T39" s="14">
        <v>2.0833333333333332E-2</v>
      </c>
      <c r="U39" s="14">
        <v>2.0833333333333332E-2</v>
      </c>
      <c r="V39" s="14">
        <v>2.0833333333333332E-2</v>
      </c>
      <c r="W39" s="16">
        <v>2.0833000000000001E-2</v>
      </c>
      <c r="X39" s="16">
        <v>2.0833000000000001E-2</v>
      </c>
      <c r="Y39" s="16">
        <v>2.0833000000000001E-2</v>
      </c>
      <c r="Z39" s="16">
        <v>2.0833000000000001E-2</v>
      </c>
      <c r="AA39" s="16">
        <v>2.0833000000000001E-2</v>
      </c>
      <c r="AB39" s="16">
        <v>2.0833000000000001E-2</v>
      </c>
      <c r="AC39" s="12">
        <v>2.0833333333333332E-2</v>
      </c>
      <c r="AD39" s="12">
        <v>2.0833333333333332E-2</v>
      </c>
      <c r="AE39" s="12">
        <v>2.0833333333333332E-2</v>
      </c>
      <c r="AF39" s="12">
        <v>2.0833333333333332E-2</v>
      </c>
      <c r="AG39" s="12">
        <v>2.0833333333333332E-2</v>
      </c>
      <c r="AH39" s="12">
        <v>2.0833333333333332E-2</v>
      </c>
      <c r="AI39" s="12">
        <v>2.0833333333333332E-2</v>
      </c>
      <c r="AJ39" s="12">
        <v>2.0833333333333332E-2</v>
      </c>
      <c r="AK39" s="12">
        <v>2.0833333333333332E-2</v>
      </c>
      <c r="AL39" s="12">
        <v>2.0833333333333332E-2</v>
      </c>
      <c r="AM39" s="12">
        <v>2.0833333333333332E-2</v>
      </c>
      <c r="AN39" s="12">
        <v>2.0833333333333332E-2</v>
      </c>
      <c r="AO39" s="12">
        <v>2.0833333333333332E-2</v>
      </c>
      <c r="AP39" s="13">
        <v>2.0833333333333332E-2</v>
      </c>
      <c r="AQ39" s="13">
        <v>2.0833333333333332E-2</v>
      </c>
      <c r="AR39" s="13">
        <v>2.0833333333333332E-2</v>
      </c>
      <c r="AS39" s="13">
        <v>2.0833333333333332E-2</v>
      </c>
      <c r="AT39" s="13">
        <v>2.0833333333333332E-2</v>
      </c>
      <c r="AU39" s="13">
        <v>2.0833333333333332E-2</v>
      </c>
      <c r="AV39" s="13">
        <v>2.0833333333333332E-2</v>
      </c>
      <c r="AW39" s="13">
        <v>2.0833333333333332E-2</v>
      </c>
      <c r="AX39" s="13">
        <v>2.0833333333333332E-2</v>
      </c>
      <c r="AY39" s="13">
        <v>2.0833333333333332E-2</v>
      </c>
      <c r="AZ39" s="13">
        <v>2.0833333333333332E-2</v>
      </c>
      <c r="BA39" s="13">
        <v>2.0833333333333332E-2</v>
      </c>
      <c r="BB39" s="13">
        <v>2.0833333333333332E-2</v>
      </c>
    </row>
    <row r="40" spans="1:54" x14ac:dyDescent="0.25">
      <c r="Q40" s="4"/>
      <c r="R40" s="4"/>
      <c r="S40" s="4"/>
      <c r="T40" s="4"/>
      <c r="U40" s="4"/>
      <c r="V40" s="4"/>
      <c r="W40" s="15"/>
      <c r="X40" s="15"/>
      <c r="Y40" s="15"/>
      <c r="Z40" s="15"/>
      <c r="AA40" s="15"/>
      <c r="AB40" s="15"/>
    </row>
    <row r="41" spans="1:54" x14ac:dyDescent="0.25">
      <c r="A41" t="s">
        <v>22</v>
      </c>
      <c r="Q41" s="4"/>
      <c r="R41" s="4"/>
      <c r="S41" s="4"/>
      <c r="T41" s="4"/>
      <c r="U41" s="4"/>
      <c r="V41" s="4"/>
      <c r="W41" s="15"/>
      <c r="X41" s="15"/>
      <c r="Y41" s="15"/>
      <c r="Z41" s="15"/>
      <c r="AA41" s="15"/>
      <c r="AB41" s="15"/>
    </row>
    <row r="42" spans="1:54" x14ac:dyDescent="0.25">
      <c r="Q42" s="4"/>
      <c r="R42" s="4"/>
      <c r="S42" s="4"/>
      <c r="T42" s="4"/>
      <c r="U42" s="4"/>
      <c r="V42" s="4"/>
      <c r="W42" s="15"/>
      <c r="X42" s="15"/>
      <c r="Y42" s="15"/>
      <c r="Z42" s="15"/>
      <c r="AA42" s="15"/>
      <c r="AB42" s="15"/>
    </row>
    <row r="43" spans="1:54" x14ac:dyDescent="0.25">
      <c r="A43" t="s">
        <v>23</v>
      </c>
      <c r="Q43" s="4"/>
      <c r="R43" s="4"/>
      <c r="S43" s="4"/>
      <c r="T43" s="4"/>
      <c r="U43" s="4"/>
      <c r="V43" s="4"/>
      <c r="W43" s="15"/>
      <c r="X43" s="15"/>
      <c r="Y43" s="15"/>
      <c r="Z43" s="15"/>
      <c r="AA43" s="15"/>
      <c r="AB43" s="15"/>
    </row>
    <row r="44" spans="1:54" x14ac:dyDescent="0.25">
      <c r="A44" t="s">
        <v>325</v>
      </c>
      <c r="B44" t="s">
        <v>24</v>
      </c>
      <c r="C44" t="s">
        <v>80</v>
      </c>
      <c r="D44" s="6" t="s">
        <v>81</v>
      </c>
      <c r="E44" t="s">
        <v>80</v>
      </c>
      <c r="F44" t="s">
        <v>80</v>
      </c>
      <c r="G44" t="s">
        <v>80</v>
      </c>
      <c r="H44" t="s">
        <v>80</v>
      </c>
      <c r="I44" t="s">
        <v>80</v>
      </c>
      <c r="J44" s="6" t="s">
        <v>81</v>
      </c>
      <c r="K44" t="s">
        <v>80</v>
      </c>
      <c r="L44" t="s">
        <v>80</v>
      </c>
      <c r="M44" t="s">
        <v>80</v>
      </c>
      <c r="N44" t="s">
        <v>80</v>
      </c>
      <c r="O44" t="s">
        <v>80</v>
      </c>
      <c r="P44" s="4" t="s">
        <v>147</v>
      </c>
      <c r="Q44" s="19" t="s">
        <v>163</v>
      </c>
      <c r="R44" s="4" t="s">
        <v>147</v>
      </c>
      <c r="S44" s="4" t="s">
        <v>147</v>
      </c>
      <c r="T44" s="4" t="s">
        <v>147</v>
      </c>
      <c r="U44" s="4" t="s">
        <v>147</v>
      </c>
      <c r="V44" s="4" t="s">
        <v>147</v>
      </c>
      <c r="W44" s="18" t="s">
        <v>163</v>
      </c>
      <c r="X44" s="15" t="s">
        <v>147</v>
      </c>
      <c r="Y44" s="15" t="s">
        <v>147</v>
      </c>
      <c r="Z44" s="15" t="s">
        <v>147</v>
      </c>
      <c r="AA44" s="15" t="s">
        <v>147</v>
      </c>
      <c r="AB44" s="15" t="s">
        <v>147</v>
      </c>
      <c r="AC44" t="s">
        <v>80</v>
      </c>
      <c r="AD44" s="20" t="s">
        <v>263</v>
      </c>
      <c r="AE44" t="s">
        <v>80</v>
      </c>
      <c r="AF44" t="s">
        <v>80</v>
      </c>
      <c r="AG44" t="s">
        <v>80</v>
      </c>
      <c r="AH44" t="s">
        <v>80</v>
      </c>
      <c r="AI44" t="s">
        <v>80</v>
      </c>
      <c r="AJ44" s="20" t="s">
        <v>263</v>
      </c>
      <c r="AK44" t="s">
        <v>80</v>
      </c>
      <c r="AL44" t="s">
        <v>80</v>
      </c>
      <c r="AM44" t="s">
        <v>80</v>
      </c>
      <c r="AN44" t="s">
        <v>80</v>
      </c>
      <c r="AO44" t="s">
        <v>80</v>
      </c>
      <c r="AP44" s="22" t="s">
        <v>279</v>
      </c>
      <c r="AQ44" s="20" t="s">
        <v>289</v>
      </c>
      <c r="AR44" s="22" t="s">
        <v>279</v>
      </c>
      <c r="AS44" s="22" t="s">
        <v>279</v>
      </c>
      <c r="AT44" s="22" t="s">
        <v>279</v>
      </c>
      <c r="AU44" s="22" t="s">
        <v>279</v>
      </c>
      <c r="AV44" s="22" t="s">
        <v>279</v>
      </c>
      <c r="AW44" s="20" t="s">
        <v>289</v>
      </c>
      <c r="AX44" s="22" t="s">
        <v>279</v>
      </c>
      <c r="AY44" s="22" t="s">
        <v>279</v>
      </c>
      <c r="AZ44" s="22" t="s">
        <v>279</v>
      </c>
      <c r="BA44" s="22" t="s">
        <v>279</v>
      </c>
      <c r="BB44" s="22" t="s">
        <v>279</v>
      </c>
    </row>
    <row r="45" spans="1:54" x14ac:dyDescent="0.25">
      <c r="A45" t="s">
        <v>326</v>
      </c>
      <c r="B45" t="s">
        <v>25</v>
      </c>
      <c r="C45" t="s">
        <v>82</v>
      </c>
      <c r="D45" s="6" t="s">
        <v>93</v>
      </c>
      <c r="E45" t="s">
        <v>83</v>
      </c>
      <c r="F45" t="s">
        <v>84</v>
      </c>
      <c r="G45" t="s">
        <v>85</v>
      </c>
      <c r="H45" t="s">
        <v>86</v>
      </c>
      <c r="I45" t="s">
        <v>87</v>
      </c>
      <c r="J45" t="s">
        <v>88</v>
      </c>
      <c r="K45" s="6" t="s">
        <v>93</v>
      </c>
      <c r="L45" t="s">
        <v>89</v>
      </c>
      <c r="M45" t="s">
        <v>90</v>
      </c>
      <c r="N45" t="s">
        <v>91</v>
      </c>
      <c r="O45" t="s">
        <v>92</v>
      </c>
      <c r="P45" s="4" t="s">
        <v>147</v>
      </c>
      <c r="Q45" s="19" t="s">
        <v>164</v>
      </c>
      <c r="R45" s="4" t="s">
        <v>147</v>
      </c>
      <c r="S45" s="4" t="s">
        <v>147</v>
      </c>
      <c r="T45" s="4" t="s">
        <v>147</v>
      </c>
      <c r="U45" s="4" t="s">
        <v>147</v>
      </c>
      <c r="V45" s="4" t="s">
        <v>147</v>
      </c>
      <c r="W45" s="15" t="s">
        <v>147</v>
      </c>
      <c r="X45" s="18" t="s">
        <v>164</v>
      </c>
      <c r="Y45" s="15" t="s">
        <v>147</v>
      </c>
      <c r="Z45" s="15" t="s">
        <v>147</v>
      </c>
      <c r="AA45" s="15" t="s">
        <v>147</v>
      </c>
      <c r="AB45" s="15" t="s">
        <v>147</v>
      </c>
      <c r="AC45" t="s">
        <v>80</v>
      </c>
      <c r="AD45" s="20" t="s">
        <v>264</v>
      </c>
      <c r="AE45" t="s">
        <v>80</v>
      </c>
      <c r="AF45" t="s">
        <v>80</v>
      </c>
      <c r="AG45" t="s">
        <v>80</v>
      </c>
      <c r="AH45" t="s">
        <v>80</v>
      </c>
      <c r="AI45" t="s">
        <v>80</v>
      </c>
      <c r="AJ45" t="s">
        <v>80</v>
      </c>
      <c r="AK45" s="20" t="s">
        <v>264</v>
      </c>
      <c r="AL45" t="s">
        <v>80</v>
      </c>
      <c r="AM45" t="s">
        <v>80</v>
      </c>
      <c r="AN45" t="s">
        <v>80</v>
      </c>
      <c r="AO45" t="s">
        <v>80</v>
      </c>
      <c r="AP45" s="22" t="s">
        <v>279</v>
      </c>
      <c r="AQ45" s="20" t="s">
        <v>290</v>
      </c>
      <c r="AR45" s="22" t="s">
        <v>279</v>
      </c>
      <c r="AS45" s="22" t="s">
        <v>279</v>
      </c>
      <c r="AT45" s="22" t="s">
        <v>279</v>
      </c>
      <c r="AU45" s="22" t="s">
        <v>279</v>
      </c>
      <c r="AV45" s="22" t="s">
        <v>279</v>
      </c>
      <c r="AW45" s="22" t="s">
        <v>279</v>
      </c>
      <c r="AX45" s="20" t="s">
        <v>290</v>
      </c>
      <c r="AY45" s="22" t="s">
        <v>279</v>
      </c>
      <c r="AZ45" s="22" t="s">
        <v>279</v>
      </c>
      <c r="BA45" s="22" t="s">
        <v>279</v>
      </c>
      <c r="BB45" s="22" t="s">
        <v>279</v>
      </c>
    </row>
    <row r="46" spans="1:54" x14ac:dyDescent="0.25">
      <c r="A46" t="s">
        <v>327</v>
      </c>
      <c r="B46" t="s">
        <v>26</v>
      </c>
      <c r="C46" t="s">
        <v>94</v>
      </c>
      <c r="D46" s="6" t="s">
        <v>95</v>
      </c>
      <c r="E46" t="s">
        <v>94</v>
      </c>
      <c r="F46" t="s">
        <v>94</v>
      </c>
      <c r="G46" t="s">
        <v>94</v>
      </c>
      <c r="H46" t="s">
        <v>94</v>
      </c>
      <c r="I46" t="s">
        <v>94</v>
      </c>
      <c r="J46" t="s">
        <v>94</v>
      </c>
      <c r="K46" t="s">
        <v>94</v>
      </c>
      <c r="L46" s="6" t="s">
        <v>95</v>
      </c>
      <c r="M46" t="s">
        <v>94</v>
      </c>
      <c r="N46" t="s">
        <v>94</v>
      </c>
      <c r="O46" t="s">
        <v>94</v>
      </c>
      <c r="P46" s="4" t="s">
        <v>148</v>
      </c>
      <c r="Q46" s="19" t="s">
        <v>165</v>
      </c>
      <c r="R46" s="4" t="s">
        <v>148</v>
      </c>
      <c r="S46" s="4" t="s">
        <v>148</v>
      </c>
      <c r="T46" s="4" t="s">
        <v>148</v>
      </c>
      <c r="U46" s="4" t="s">
        <v>148</v>
      </c>
      <c r="V46" s="4" t="s">
        <v>148</v>
      </c>
      <c r="W46" s="15" t="s">
        <v>148</v>
      </c>
      <c r="X46" s="15" t="s">
        <v>148</v>
      </c>
      <c r="Y46" s="18" t="s">
        <v>165</v>
      </c>
      <c r="Z46" s="15" t="s">
        <v>148</v>
      </c>
      <c r="AA46" s="15" t="s">
        <v>148</v>
      </c>
      <c r="AB46" s="15" t="s">
        <v>148</v>
      </c>
      <c r="AC46" t="s">
        <v>249</v>
      </c>
      <c r="AD46" s="20" t="s">
        <v>265</v>
      </c>
      <c r="AE46" t="s">
        <v>249</v>
      </c>
      <c r="AF46" t="s">
        <v>249</v>
      </c>
      <c r="AG46" t="s">
        <v>249</v>
      </c>
      <c r="AH46" t="s">
        <v>249</v>
      </c>
      <c r="AI46" t="s">
        <v>249</v>
      </c>
      <c r="AJ46" t="s">
        <v>249</v>
      </c>
      <c r="AK46" t="s">
        <v>249</v>
      </c>
      <c r="AL46" s="20" t="s">
        <v>265</v>
      </c>
      <c r="AM46" t="s">
        <v>249</v>
      </c>
      <c r="AN46" t="s">
        <v>249</v>
      </c>
      <c r="AO46" t="s">
        <v>249</v>
      </c>
      <c r="AP46" s="22" t="s">
        <v>280</v>
      </c>
      <c r="AQ46" s="20" t="s">
        <v>291</v>
      </c>
      <c r="AR46" s="22" t="s">
        <v>280</v>
      </c>
      <c r="AS46" s="22" t="s">
        <v>280</v>
      </c>
      <c r="AT46" s="22" t="s">
        <v>280</v>
      </c>
      <c r="AU46" s="22" t="s">
        <v>280</v>
      </c>
      <c r="AV46" s="22" t="s">
        <v>280</v>
      </c>
      <c r="AW46" s="22" t="s">
        <v>280</v>
      </c>
      <c r="AX46" s="22" t="s">
        <v>280</v>
      </c>
      <c r="AY46" s="20" t="s">
        <v>291</v>
      </c>
      <c r="AZ46" s="22" t="s">
        <v>280</v>
      </c>
      <c r="BA46" s="22" t="s">
        <v>280</v>
      </c>
      <c r="BB46" s="22" t="s">
        <v>280</v>
      </c>
    </row>
    <row r="47" spans="1:54" x14ac:dyDescent="0.25">
      <c r="A47" t="s">
        <v>328</v>
      </c>
      <c r="B47" t="s">
        <v>27</v>
      </c>
      <c r="C47" t="s">
        <v>94</v>
      </c>
      <c r="D47" s="6" t="s">
        <v>96</v>
      </c>
      <c r="E47" t="s">
        <v>94</v>
      </c>
      <c r="F47" t="s">
        <v>94</v>
      </c>
      <c r="G47" t="s">
        <v>94</v>
      </c>
      <c r="H47" t="s">
        <v>94</v>
      </c>
      <c r="I47" t="s">
        <v>94</v>
      </c>
      <c r="J47" t="s">
        <v>94</v>
      </c>
      <c r="K47" t="s">
        <v>94</v>
      </c>
      <c r="L47" t="s">
        <v>95</v>
      </c>
      <c r="M47" s="6" t="s">
        <v>96</v>
      </c>
      <c r="N47" t="s">
        <v>94</v>
      </c>
      <c r="O47" t="s">
        <v>94</v>
      </c>
      <c r="P47" s="4" t="s">
        <v>148</v>
      </c>
      <c r="Q47" s="19" t="s">
        <v>166</v>
      </c>
      <c r="R47" s="4" t="s">
        <v>148</v>
      </c>
      <c r="S47" s="4" t="s">
        <v>148</v>
      </c>
      <c r="T47" s="4" t="s">
        <v>148</v>
      </c>
      <c r="U47" s="4" t="s">
        <v>148</v>
      </c>
      <c r="V47" s="4" t="s">
        <v>148</v>
      </c>
      <c r="W47" s="15" t="s">
        <v>148</v>
      </c>
      <c r="X47" s="15" t="s">
        <v>148</v>
      </c>
      <c r="Y47" s="15" t="s">
        <v>148</v>
      </c>
      <c r="Z47" s="18" t="s">
        <v>181</v>
      </c>
      <c r="AA47" s="15" t="s">
        <v>148</v>
      </c>
      <c r="AB47" s="15" t="s">
        <v>148</v>
      </c>
      <c r="AC47" t="s">
        <v>249</v>
      </c>
      <c r="AD47" s="20" t="s">
        <v>266</v>
      </c>
      <c r="AE47" t="s">
        <v>249</v>
      </c>
      <c r="AF47" t="s">
        <v>249</v>
      </c>
      <c r="AG47" t="s">
        <v>249</v>
      </c>
      <c r="AH47" t="s">
        <v>249</v>
      </c>
      <c r="AI47" t="s">
        <v>249</v>
      </c>
      <c r="AJ47" t="s">
        <v>249</v>
      </c>
      <c r="AK47" t="s">
        <v>249</v>
      </c>
      <c r="AL47" t="s">
        <v>249</v>
      </c>
      <c r="AM47" s="20" t="s">
        <v>266</v>
      </c>
      <c r="AN47" t="s">
        <v>249</v>
      </c>
      <c r="AO47" t="s">
        <v>249</v>
      </c>
      <c r="AP47" s="22" t="s">
        <v>280</v>
      </c>
      <c r="AQ47" s="20" t="s">
        <v>292</v>
      </c>
      <c r="AR47" s="22" t="s">
        <v>280</v>
      </c>
      <c r="AS47" s="22" t="s">
        <v>280</v>
      </c>
      <c r="AT47" s="22" t="s">
        <v>280</v>
      </c>
      <c r="AU47" s="22" t="s">
        <v>280</v>
      </c>
      <c r="AV47" s="22" t="s">
        <v>280</v>
      </c>
      <c r="AW47" s="22" t="s">
        <v>280</v>
      </c>
      <c r="AX47" s="22" t="s">
        <v>280</v>
      </c>
      <c r="AY47" s="22" t="s">
        <v>280</v>
      </c>
      <c r="AZ47" s="20" t="s">
        <v>292</v>
      </c>
      <c r="BA47" s="22" t="s">
        <v>280</v>
      </c>
      <c r="BB47" s="22" t="s">
        <v>280</v>
      </c>
    </row>
    <row r="48" spans="1:54" x14ac:dyDescent="0.25">
      <c r="A48" t="s">
        <v>329</v>
      </c>
      <c r="B48" t="s">
        <v>28</v>
      </c>
      <c r="C48" t="s">
        <v>97</v>
      </c>
      <c r="D48" s="6" t="s">
        <v>99</v>
      </c>
      <c r="E48" t="s">
        <v>97</v>
      </c>
      <c r="F48" t="s">
        <v>97</v>
      </c>
      <c r="G48" t="s">
        <v>97</v>
      </c>
      <c r="H48" t="s">
        <v>97</v>
      </c>
      <c r="I48" t="s">
        <v>97</v>
      </c>
      <c r="J48" t="s">
        <v>97</v>
      </c>
      <c r="K48" t="s">
        <v>97</v>
      </c>
      <c r="L48" t="s">
        <v>97</v>
      </c>
      <c r="M48" t="s">
        <v>97</v>
      </c>
      <c r="N48" s="6" t="s">
        <v>99</v>
      </c>
      <c r="O48" t="s">
        <v>97</v>
      </c>
      <c r="P48" s="4" t="s">
        <v>149</v>
      </c>
      <c r="Q48" s="19" t="s">
        <v>167</v>
      </c>
      <c r="R48" s="4" t="s">
        <v>149</v>
      </c>
      <c r="S48" s="4" t="s">
        <v>149</v>
      </c>
      <c r="T48" s="4" t="s">
        <v>149</v>
      </c>
      <c r="U48" s="4" t="s">
        <v>149</v>
      </c>
      <c r="V48" s="4" t="s">
        <v>149</v>
      </c>
      <c r="W48" s="15" t="s">
        <v>149</v>
      </c>
      <c r="X48" s="15" t="s">
        <v>149</v>
      </c>
      <c r="Y48" s="15" t="s">
        <v>149</v>
      </c>
      <c r="Z48" s="15" t="s">
        <v>149</v>
      </c>
      <c r="AA48" s="18" t="s">
        <v>167</v>
      </c>
      <c r="AB48" s="15" t="s">
        <v>149</v>
      </c>
      <c r="AC48" t="s">
        <v>250</v>
      </c>
      <c r="AD48" s="20" t="s">
        <v>267</v>
      </c>
      <c r="AE48" t="s">
        <v>250</v>
      </c>
      <c r="AF48" t="s">
        <v>250</v>
      </c>
      <c r="AG48" t="s">
        <v>250</v>
      </c>
      <c r="AH48" t="s">
        <v>250</v>
      </c>
      <c r="AI48" t="s">
        <v>250</v>
      </c>
      <c r="AJ48" t="s">
        <v>250</v>
      </c>
      <c r="AK48" t="s">
        <v>250</v>
      </c>
      <c r="AL48" t="s">
        <v>250</v>
      </c>
      <c r="AM48" t="s">
        <v>250</v>
      </c>
      <c r="AN48" s="20" t="s">
        <v>267</v>
      </c>
      <c r="AO48" t="s">
        <v>250</v>
      </c>
      <c r="AP48" s="22" t="s">
        <v>281</v>
      </c>
      <c r="AQ48" s="20" t="s">
        <v>293</v>
      </c>
      <c r="AR48" s="22" t="s">
        <v>281</v>
      </c>
      <c r="AS48" s="22" t="s">
        <v>281</v>
      </c>
      <c r="AT48" s="22" t="s">
        <v>281</v>
      </c>
      <c r="AU48" s="22" t="s">
        <v>281</v>
      </c>
      <c r="AV48" s="22" t="s">
        <v>281</v>
      </c>
      <c r="AW48" s="22" t="s">
        <v>281</v>
      </c>
      <c r="AX48" s="22" t="s">
        <v>281</v>
      </c>
      <c r="AY48" s="22" t="s">
        <v>281</v>
      </c>
      <c r="AZ48" s="22" t="s">
        <v>281</v>
      </c>
      <c r="BA48" s="20" t="s">
        <v>293</v>
      </c>
      <c r="BB48" s="22" t="s">
        <v>281</v>
      </c>
    </row>
    <row r="49" spans="1:54" x14ac:dyDescent="0.25">
      <c r="A49" t="s">
        <v>330</v>
      </c>
      <c r="B49" t="s">
        <v>28</v>
      </c>
      <c r="C49" t="s">
        <v>98</v>
      </c>
      <c r="D49" s="6" t="s">
        <v>100</v>
      </c>
      <c r="E49" t="s">
        <v>98</v>
      </c>
      <c r="F49" t="s">
        <v>98</v>
      </c>
      <c r="G49" t="s">
        <v>98</v>
      </c>
      <c r="H49" t="s">
        <v>98</v>
      </c>
      <c r="I49" t="s">
        <v>98</v>
      </c>
      <c r="J49" t="s">
        <v>98</v>
      </c>
      <c r="K49" t="s">
        <v>98</v>
      </c>
      <c r="L49" t="s">
        <v>98</v>
      </c>
      <c r="M49" t="s">
        <v>98</v>
      </c>
      <c r="N49" t="s">
        <v>98</v>
      </c>
      <c r="O49" s="6" t="s">
        <v>100</v>
      </c>
      <c r="P49" s="4" t="s">
        <v>150</v>
      </c>
      <c r="Q49" s="19" t="s">
        <v>168</v>
      </c>
      <c r="R49" s="4" t="s">
        <v>150</v>
      </c>
      <c r="S49" s="4" t="s">
        <v>150</v>
      </c>
      <c r="T49" s="4" t="s">
        <v>150</v>
      </c>
      <c r="U49" s="4" t="s">
        <v>150</v>
      </c>
      <c r="V49" s="4" t="s">
        <v>150</v>
      </c>
      <c r="W49" s="15" t="s">
        <v>150</v>
      </c>
      <c r="X49" s="15" t="s">
        <v>150</v>
      </c>
      <c r="Y49" s="15" t="s">
        <v>150</v>
      </c>
      <c r="Z49" s="15" t="s">
        <v>150</v>
      </c>
      <c r="AA49" s="15" t="s">
        <v>150</v>
      </c>
      <c r="AB49" s="18" t="s">
        <v>168</v>
      </c>
      <c r="AC49" t="s">
        <v>251</v>
      </c>
      <c r="AD49" s="20" t="s">
        <v>268</v>
      </c>
      <c r="AE49" t="s">
        <v>251</v>
      </c>
      <c r="AF49" t="s">
        <v>251</v>
      </c>
      <c r="AG49" t="s">
        <v>251</v>
      </c>
      <c r="AH49" t="s">
        <v>251</v>
      </c>
      <c r="AI49" t="s">
        <v>251</v>
      </c>
      <c r="AJ49" t="s">
        <v>251</v>
      </c>
      <c r="AK49" t="s">
        <v>251</v>
      </c>
      <c r="AL49" t="s">
        <v>251</v>
      </c>
      <c r="AM49" t="s">
        <v>251</v>
      </c>
      <c r="AN49" t="s">
        <v>251</v>
      </c>
      <c r="AO49" s="20" t="s">
        <v>268</v>
      </c>
      <c r="AP49" s="22" t="s">
        <v>281</v>
      </c>
      <c r="AQ49" s="20" t="s">
        <v>294</v>
      </c>
      <c r="AR49" s="22" t="s">
        <v>281</v>
      </c>
      <c r="AS49" s="22" t="s">
        <v>281</v>
      </c>
      <c r="AT49" s="22" t="s">
        <v>281</v>
      </c>
      <c r="AU49" s="22" t="s">
        <v>281</v>
      </c>
      <c r="AV49" s="22" t="s">
        <v>281</v>
      </c>
      <c r="AW49" s="22" t="s">
        <v>281</v>
      </c>
      <c r="AX49" s="22" t="s">
        <v>281</v>
      </c>
      <c r="AY49" s="22" t="s">
        <v>281</v>
      </c>
      <c r="AZ49" s="22" t="s">
        <v>281</v>
      </c>
      <c r="BA49" s="22" t="s">
        <v>281</v>
      </c>
      <c r="BB49" s="20" t="s">
        <v>294</v>
      </c>
    </row>
    <row r="50" spans="1:54" x14ac:dyDescent="0.25">
      <c r="Q50" s="4"/>
      <c r="R50" s="4"/>
      <c r="S50" s="4"/>
      <c r="T50" s="4"/>
      <c r="U50" s="4"/>
      <c r="V50" s="4"/>
      <c r="W50" s="15"/>
      <c r="X50" s="15"/>
      <c r="Y50" s="15"/>
      <c r="Z50" s="15"/>
      <c r="AA50" s="15"/>
      <c r="AB50" s="15"/>
    </row>
    <row r="51" spans="1:54" x14ac:dyDescent="0.25">
      <c r="A51" t="s">
        <v>29</v>
      </c>
      <c r="Q51" s="4"/>
      <c r="R51" s="4"/>
      <c r="S51" s="4"/>
      <c r="T51" s="4"/>
      <c r="U51" s="4"/>
      <c r="V51" s="4"/>
      <c r="W51" s="15"/>
      <c r="X51" s="15"/>
      <c r="Y51" s="15"/>
      <c r="Z51" s="15"/>
      <c r="AA51" s="15"/>
      <c r="AB51" s="15"/>
    </row>
    <row r="52" spans="1:54" x14ac:dyDescent="0.25">
      <c r="A52" t="s">
        <v>331</v>
      </c>
      <c r="B52" t="s">
        <v>30</v>
      </c>
      <c r="C52">
        <v>0.42</v>
      </c>
      <c r="D52">
        <v>0.42</v>
      </c>
      <c r="E52">
        <v>0.42</v>
      </c>
      <c r="F52">
        <v>0.42</v>
      </c>
      <c r="G52">
        <v>0.42</v>
      </c>
      <c r="H52">
        <v>0.42</v>
      </c>
      <c r="I52">
        <v>0.42</v>
      </c>
      <c r="J52">
        <v>0.42</v>
      </c>
      <c r="K52">
        <v>0.42</v>
      </c>
      <c r="L52">
        <v>0.42</v>
      </c>
      <c r="M52">
        <v>0.42</v>
      </c>
      <c r="N52">
        <v>0.42</v>
      </c>
      <c r="O52">
        <v>0.42</v>
      </c>
      <c r="P52" s="4">
        <v>0.42</v>
      </c>
      <c r="Q52" s="4">
        <v>0.42</v>
      </c>
      <c r="R52" s="4">
        <v>0.42</v>
      </c>
      <c r="S52" s="4">
        <v>0.42</v>
      </c>
      <c r="T52" s="4">
        <v>0.42</v>
      </c>
      <c r="U52" s="4">
        <v>0.42</v>
      </c>
      <c r="V52" s="4">
        <v>0.42</v>
      </c>
      <c r="W52" s="15">
        <v>0.42</v>
      </c>
      <c r="X52" s="15">
        <v>0.42</v>
      </c>
      <c r="Y52" s="15">
        <v>0.42</v>
      </c>
      <c r="Z52" s="15">
        <v>0.42</v>
      </c>
      <c r="AA52" s="15">
        <v>0.42</v>
      </c>
      <c r="AB52" s="15">
        <v>0.42</v>
      </c>
      <c r="AC52" s="15">
        <v>0.42</v>
      </c>
      <c r="AD52" s="15">
        <v>0.42</v>
      </c>
      <c r="AE52" s="15">
        <v>0.42</v>
      </c>
      <c r="AF52" s="15">
        <v>0.42</v>
      </c>
      <c r="AG52" s="15">
        <v>0.42</v>
      </c>
      <c r="AH52" s="15">
        <v>0.42</v>
      </c>
      <c r="AI52" s="15">
        <v>0.42</v>
      </c>
      <c r="AJ52" s="15">
        <v>0.42</v>
      </c>
      <c r="AK52" s="15">
        <v>0.42</v>
      </c>
      <c r="AL52" s="15">
        <v>0.42</v>
      </c>
      <c r="AM52" s="15">
        <v>0.42</v>
      </c>
      <c r="AN52" s="15">
        <v>0.42</v>
      </c>
      <c r="AO52" s="15">
        <v>0.42</v>
      </c>
      <c r="AP52" s="15">
        <v>0.42</v>
      </c>
      <c r="AQ52" s="15">
        <v>0.42</v>
      </c>
      <c r="AR52" s="15">
        <v>0.42</v>
      </c>
      <c r="AS52" s="15">
        <v>0.42</v>
      </c>
      <c r="AT52" s="15">
        <v>0.42</v>
      </c>
      <c r="AU52" s="15">
        <v>0.42</v>
      </c>
      <c r="AV52" s="15">
        <v>0.42</v>
      </c>
      <c r="AW52" s="15">
        <v>0.42</v>
      </c>
      <c r="AX52" s="15">
        <v>0.42</v>
      </c>
      <c r="AY52" s="15">
        <v>0.42</v>
      </c>
      <c r="AZ52" s="15">
        <v>0.42</v>
      </c>
      <c r="BA52" s="15">
        <v>0.42</v>
      </c>
      <c r="BB52" s="15">
        <v>0.42</v>
      </c>
    </row>
    <row r="53" spans="1:54" x14ac:dyDescent="0.25">
      <c r="Q53" s="4"/>
      <c r="R53" s="4"/>
      <c r="S53" s="4"/>
      <c r="T53" s="4"/>
      <c r="U53" s="4"/>
      <c r="V53" s="4"/>
      <c r="W53" s="15"/>
      <c r="X53" s="15"/>
      <c r="Y53" s="15"/>
      <c r="Z53" s="15"/>
      <c r="AA53" s="15"/>
      <c r="AB53" s="15"/>
    </row>
    <row r="54" spans="1:54" x14ac:dyDescent="0.25">
      <c r="A54" t="s">
        <v>31</v>
      </c>
      <c r="Q54" s="4"/>
      <c r="R54" s="4"/>
      <c r="S54" s="4"/>
      <c r="T54" s="4"/>
      <c r="U54" s="4"/>
      <c r="V54" s="4"/>
      <c r="W54" s="15"/>
      <c r="X54" s="15"/>
      <c r="Y54" s="15"/>
      <c r="Z54" s="15"/>
      <c r="AA54" s="15"/>
      <c r="AB54" s="15"/>
    </row>
    <row r="55" spans="1:54" x14ac:dyDescent="0.25">
      <c r="A55" t="s">
        <v>32</v>
      </c>
      <c r="Q55" s="4"/>
      <c r="R55" s="4"/>
      <c r="S55" s="4"/>
      <c r="T55" s="4"/>
      <c r="U55" s="4"/>
      <c r="V55" s="4"/>
      <c r="W55" s="15"/>
      <c r="X55" s="15"/>
      <c r="Y55" s="15"/>
      <c r="Z55" s="15"/>
      <c r="AA55" s="15"/>
      <c r="AB55" s="15"/>
    </row>
    <row r="56" spans="1:54" x14ac:dyDescent="0.25">
      <c r="A56" t="s">
        <v>332</v>
      </c>
      <c r="B56" t="s">
        <v>33</v>
      </c>
      <c r="C56" t="s">
        <v>108</v>
      </c>
      <c r="D56" s="6" t="s">
        <v>101</v>
      </c>
      <c r="E56" t="s">
        <v>108</v>
      </c>
      <c r="F56" t="s">
        <v>108</v>
      </c>
      <c r="G56" t="s">
        <v>108</v>
      </c>
      <c r="H56" t="s">
        <v>108</v>
      </c>
      <c r="I56" t="s">
        <v>108</v>
      </c>
      <c r="J56" s="6" t="s">
        <v>101</v>
      </c>
      <c r="K56" t="s">
        <v>107</v>
      </c>
      <c r="L56" t="s">
        <v>109</v>
      </c>
      <c r="M56" t="s">
        <v>110</v>
      </c>
      <c r="N56" t="s">
        <v>111</v>
      </c>
      <c r="O56" t="s">
        <v>112</v>
      </c>
      <c r="P56" s="4" t="s">
        <v>151</v>
      </c>
      <c r="Q56" s="19" t="s">
        <v>170</v>
      </c>
      <c r="R56" s="4" t="s">
        <v>169</v>
      </c>
      <c r="S56" s="4" t="s">
        <v>151</v>
      </c>
      <c r="T56" s="4" t="s">
        <v>151</v>
      </c>
      <c r="U56" s="4" t="s">
        <v>151</v>
      </c>
      <c r="V56" s="4" t="s">
        <v>151</v>
      </c>
      <c r="W56" s="18" t="s">
        <v>170</v>
      </c>
      <c r="X56" s="15" t="s">
        <v>151</v>
      </c>
      <c r="Y56" s="15" t="s">
        <v>151</v>
      </c>
      <c r="Z56" s="15" t="s">
        <v>151</v>
      </c>
      <c r="AA56" s="15" t="s">
        <v>151</v>
      </c>
      <c r="AB56" s="15" t="s">
        <v>151</v>
      </c>
      <c r="AC56" t="s">
        <v>252</v>
      </c>
      <c r="AD56" s="18" t="s">
        <v>269</v>
      </c>
      <c r="AE56" t="s">
        <v>252</v>
      </c>
      <c r="AF56" t="s">
        <v>252</v>
      </c>
      <c r="AG56" t="s">
        <v>252</v>
      </c>
      <c r="AH56" t="s">
        <v>252</v>
      </c>
      <c r="AI56" t="s">
        <v>252</v>
      </c>
      <c r="AJ56" s="18" t="s">
        <v>269</v>
      </c>
      <c r="AK56" t="s">
        <v>252</v>
      </c>
      <c r="AL56" t="s">
        <v>252</v>
      </c>
      <c r="AM56" t="s">
        <v>252</v>
      </c>
      <c r="AN56" t="s">
        <v>252</v>
      </c>
      <c r="AO56" t="s">
        <v>252</v>
      </c>
      <c r="AP56" s="22" t="s">
        <v>282</v>
      </c>
      <c r="AQ56" s="20" t="s">
        <v>295</v>
      </c>
      <c r="AR56" s="22" t="s">
        <v>282</v>
      </c>
      <c r="AS56" s="22" t="s">
        <v>282</v>
      </c>
      <c r="AT56" s="22" t="s">
        <v>282</v>
      </c>
      <c r="AU56" s="22" t="s">
        <v>282</v>
      </c>
      <c r="AV56" s="22" t="s">
        <v>282</v>
      </c>
      <c r="AW56" s="20" t="s">
        <v>295</v>
      </c>
      <c r="AX56" s="22" t="s">
        <v>282</v>
      </c>
      <c r="AY56" s="22" t="s">
        <v>282</v>
      </c>
      <c r="AZ56" s="22" t="s">
        <v>282</v>
      </c>
      <c r="BA56" s="22" t="s">
        <v>282</v>
      </c>
      <c r="BB56" s="22" t="s">
        <v>282</v>
      </c>
    </row>
    <row r="57" spans="1:54" x14ac:dyDescent="0.25">
      <c r="A57" t="s">
        <v>333</v>
      </c>
      <c r="B57" t="s">
        <v>34</v>
      </c>
      <c r="C57" t="s">
        <v>113</v>
      </c>
      <c r="D57" s="6" t="s">
        <v>102</v>
      </c>
      <c r="E57" t="s">
        <v>113</v>
      </c>
      <c r="F57" t="s">
        <v>113</v>
      </c>
      <c r="G57" t="s">
        <v>113</v>
      </c>
      <c r="H57" t="s">
        <v>113</v>
      </c>
      <c r="I57" t="s">
        <v>113</v>
      </c>
      <c r="J57" t="s">
        <v>113</v>
      </c>
      <c r="K57" s="6" t="s">
        <v>102</v>
      </c>
      <c r="L57" t="s">
        <v>113</v>
      </c>
      <c r="M57" t="s">
        <v>113</v>
      </c>
      <c r="N57" t="s">
        <v>113</v>
      </c>
      <c r="O57" t="s">
        <v>113</v>
      </c>
      <c r="P57" s="4" t="s">
        <v>152</v>
      </c>
      <c r="Q57" s="19" t="s">
        <v>172</v>
      </c>
      <c r="R57" s="4" t="s">
        <v>171</v>
      </c>
      <c r="S57" s="4" t="s">
        <v>152</v>
      </c>
      <c r="T57" s="4" t="s">
        <v>152</v>
      </c>
      <c r="U57" s="4" t="s">
        <v>152</v>
      </c>
      <c r="V57" s="4" t="s">
        <v>152</v>
      </c>
      <c r="W57" s="15" t="s">
        <v>152</v>
      </c>
      <c r="X57" s="18" t="s">
        <v>172</v>
      </c>
      <c r="Y57" s="15" t="s">
        <v>152</v>
      </c>
      <c r="Z57" s="15" t="s">
        <v>152</v>
      </c>
      <c r="AA57" s="15" t="s">
        <v>152</v>
      </c>
      <c r="AB57" s="15" t="s">
        <v>152</v>
      </c>
      <c r="AC57" t="s">
        <v>253</v>
      </c>
      <c r="AD57" s="18" t="s">
        <v>270</v>
      </c>
      <c r="AE57" t="s">
        <v>253</v>
      </c>
      <c r="AF57" t="s">
        <v>253</v>
      </c>
      <c r="AG57" t="s">
        <v>253</v>
      </c>
      <c r="AH57" t="s">
        <v>253</v>
      </c>
      <c r="AI57" t="s">
        <v>253</v>
      </c>
      <c r="AJ57" t="s">
        <v>253</v>
      </c>
      <c r="AK57" s="18" t="s">
        <v>270</v>
      </c>
      <c r="AL57" t="s">
        <v>253</v>
      </c>
      <c r="AM57" t="s">
        <v>253</v>
      </c>
      <c r="AN57" t="s">
        <v>253</v>
      </c>
      <c r="AO57" t="s">
        <v>253</v>
      </c>
      <c r="AP57" s="22" t="s">
        <v>283</v>
      </c>
      <c r="AQ57" s="20" t="s">
        <v>296</v>
      </c>
      <c r="AR57" s="22" t="s">
        <v>283</v>
      </c>
      <c r="AS57" s="22" t="s">
        <v>283</v>
      </c>
      <c r="AT57" s="22" t="s">
        <v>283</v>
      </c>
      <c r="AU57" s="22" t="s">
        <v>283</v>
      </c>
      <c r="AV57" s="22" t="s">
        <v>283</v>
      </c>
      <c r="AW57" s="22" t="s">
        <v>283</v>
      </c>
      <c r="AX57" s="20" t="s">
        <v>296</v>
      </c>
      <c r="AY57" s="22" t="s">
        <v>283</v>
      </c>
      <c r="AZ57" s="22" t="s">
        <v>283</v>
      </c>
      <c r="BA57" s="22" t="s">
        <v>283</v>
      </c>
      <c r="BB57" s="22" t="s">
        <v>283</v>
      </c>
    </row>
    <row r="58" spans="1:54" x14ac:dyDescent="0.25">
      <c r="A58" t="s">
        <v>334</v>
      </c>
      <c r="B58" t="s">
        <v>35</v>
      </c>
      <c r="C58" t="s">
        <v>114</v>
      </c>
      <c r="D58" s="6" t="s">
        <v>103</v>
      </c>
      <c r="E58" t="s">
        <v>114</v>
      </c>
      <c r="F58" t="s">
        <v>114</v>
      </c>
      <c r="G58" t="s">
        <v>114</v>
      </c>
      <c r="H58" t="s">
        <v>114</v>
      </c>
      <c r="I58" t="s">
        <v>114</v>
      </c>
      <c r="J58" t="s">
        <v>114</v>
      </c>
      <c r="K58" t="s">
        <v>114</v>
      </c>
      <c r="L58" s="6" t="s">
        <v>103</v>
      </c>
      <c r="M58" t="s">
        <v>114</v>
      </c>
      <c r="N58" t="s">
        <v>114</v>
      </c>
      <c r="O58" t="s">
        <v>114</v>
      </c>
      <c r="P58" s="4" t="s">
        <v>153</v>
      </c>
      <c r="Q58" s="19" t="s">
        <v>174</v>
      </c>
      <c r="R58" s="4" t="s">
        <v>173</v>
      </c>
      <c r="S58" s="4" t="s">
        <v>153</v>
      </c>
      <c r="T58" s="4" t="s">
        <v>153</v>
      </c>
      <c r="U58" s="4" t="s">
        <v>153</v>
      </c>
      <c r="V58" s="4" t="s">
        <v>153</v>
      </c>
      <c r="W58" s="15" t="s">
        <v>153</v>
      </c>
      <c r="X58" s="15" t="s">
        <v>153</v>
      </c>
      <c r="Y58" s="18" t="s">
        <v>174</v>
      </c>
      <c r="Z58" s="15" t="s">
        <v>153</v>
      </c>
      <c r="AA58" s="15" t="s">
        <v>153</v>
      </c>
      <c r="AB58" s="15" t="s">
        <v>153</v>
      </c>
      <c r="AC58" s="15" t="s">
        <v>254</v>
      </c>
      <c r="AD58" s="18" t="s">
        <v>271</v>
      </c>
      <c r="AE58" s="15" t="s">
        <v>254</v>
      </c>
      <c r="AF58" s="15" t="s">
        <v>254</v>
      </c>
      <c r="AG58" s="15" t="s">
        <v>254</v>
      </c>
      <c r="AH58" s="15" t="s">
        <v>254</v>
      </c>
      <c r="AI58" s="15" t="s">
        <v>254</v>
      </c>
      <c r="AJ58" s="15" t="s">
        <v>254</v>
      </c>
      <c r="AK58" s="15" t="s">
        <v>254</v>
      </c>
      <c r="AL58" s="18" t="s">
        <v>271</v>
      </c>
      <c r="AM58" s="15" t="s">
        <v>254</v>
      </c>
      <c r="AN58" s="15" t="s">
        <v>254</v>
      </c>
      <c r="AO58" s="15" t="s">
        <v>254</v>
      </c>
      <c r="AP58" s="22" t="s">
        <v>284</v>
      </c>
      <c r="AQ58" s="18" t="s">
        <v>297</v>
      </c>
      <c r="AR58" s="22" t="s">
        <v>284</v>
      </c>
      <c r="AS58" s="22" t="s">
        <v>284</v>
      </c>
      <c r="AT58" s="22" t="s">
        <v>284</v>
      </c>
      <c r="AU58" s="22" t="s">
        <v>284</v>
      </c>
      <c r="AV58" s="22" t="s">
        <v>284</v>
      </c>
      <c r="AW58" s="22" t="s">
        <v>284</v>
      </c>
      <c r="AX58" s="22" t="s">
        <v>284</v>
      </c>
      <c r="AY58" s="18" t="s">
        <v>297</v>
      </c>
      <c r="AZ58" s="22" t="s">
        <v>284</v>
      </c>
      <c r="BA58" s="22" t="s">
        <v>284</v>
      </c>
      <c r="BB58" s="22" t="s">
        <v>284</v>
      </c>
    </row>
    <row r="59" spans="1:54" x14ac:dyDescent="0.25">
      <c r="A59" t="s">
        <v>335</v>
      </c>
      <c r="B59" t="s">
        <v>36</v>
      </c>
      <c r="C59" t="s">
        <v>115</v>
      </c>
      <c r="D59" s="6" t="s">
        <v>104</v>
      </c>
      <c r="E59" t="s">
        <v>115</v>
      </c>
      <c r="F59" t="s">
        <v>115</v>
      </c>
      <c r="G59" t="s">
        <v>115</v>
      </c>
      <c r="H59" t="s">
        <v>115</v>
      </c>
      <c r="I59" t="s">
        <v>115</v>
      </c>
      <c r="J59" t="s">
        <v>115</v>
      </c>
      <c r="K59" t="s">
        <v>115</v>
      </c>
      <c r="L59" t="s">
        <v>115</v>
      </c>
      <c r="M59" s="6" t="s">
        <v>104</v>
      </c>
      <c r="N59" t="s">
        <v>115</v>
      </c>
      <c r="O59" t="s">
        <v>115</v>
      </c>
      <c r="P59" s="4" t="s">
        <v>154</v>
      </c>
      <c r="Q59" s="19" t="s">
        <v>176</v>
      </c>
      <c r="R59" s="4" t="s">
        <v>175</v>
      </c>
      <c r="S59" s="4" t="s">
        <v>154</v>
      </c>
      <c r="T59" s="4" t="s">
        <v>154</v>
      </c>
      <c r="U59" s="4" t="s">
        <v>154</v>
      </c>
      <c r="V59" s="4" t="s">
        <v>154</v>
      </c>
      <c r="W59" s="15" t="s">
        <v>154</v>
      </c>
      <c r="X59" s="15" t="s">
        <v>154</v>
      </c>
      <c r="Y59" s="15" t="s">
        <v>154</v>
      </c>
      <c r="Z59" s="18" t="s">
        <v>176</v>
      </c>
      <c r="AA59" s="15" t="s">
        <v>154</v>
      </c>
      <c r="AB59" s="15" t="s">
        <v>154</v>
      </c>
      <c r="AC59" t="s">
        <v>255</v>
      </c>
      <c r="AD59" s="18" t="s">
        <v>272</v>
      </c>
      <c r="AE59" t="s">
        <v>255</v>
      </c>
      <c r="AF59" t="s">
        <v>255</v>
      </c>
      <c r="AG59" t="s">
        <v>255</v>
      </c>
      <c r="AH59" t="s">
        <v>255</v>
      </c>
      <c r="AI59" t="s">
        <v>255</v>
      </c>
      <c r="AJ59" t="s">
        <v>255</v>
      </c>
      <c r="AK59" t="s">
        <v>255</v>
      </c>
      <c r="AL59" t="s">
        <v>255</v>
      </c>
      <c r="AM59" s="18" t="s">
        <v>272</v>
      </c>
      <c r="AN59" t="s">
        <v>255</v>
      </c>
      <c r="AO59" t="s">
        <v>255</v>
      </c>
      <c r="AP59" s="22" t="s">
        <v>285</v>
      </c>
      <c r="AQ59" s="20" t="s">
        <v>298</v>
      </c>
      <c r="AR59" s="22" t="s">
        <v>285</v>
      </c>
      <c r="AS59" s="22" t="s">
        <v>285</v>
      </c>
      <c r="AT59" s="22" t="s">
        <v>285</v>
      </c>
      <c r="AU59" s="22" t="s">
        <v>285</v>
      </c>
      <c r="AV59" s="22" t="s">
        <v>285</v>
      </c>
      <c r="AW59" s="22" t="s">
        <v>285</v>
      </c>
      <c r="AX59" s="22" t="s">
        <v>285</v>
      </c>
      <c r="AY59" s="22" t="s">
        <v>285</v>
      </c>
      <c r="AZ59" s="20" t="s">
        <v>298</v>
      </c>
      <c r="BA59" s="22" t="s">
        <v>285</v>
      </c>
      <c r="BB59" s="22" t="s">
        <v>285</v>
      </c>
    </row>
    <row r="60" spans="1:54" x14ac:dyDescent="0.25">
      <c r="A60" t="s">
        <v>336</v>
      </c>
      <c r="B60" t="s">
        <v>37</v>
      </c>
      <c r="C60" t="s">
        <v>116</v>
      </c>
      <c r="D60" s="6" t="s">
        <v>105</v>
      </c>
      <c r="E60" t="s">
        <v>116</v>
      </c>
      <c r="F60" t="s">
        <v>116</v>
      </c>
      <c r="G60" t="s">
        <v>116</v>
      </c>
      <c r="H60" t="s">
        <v>116</v>
      </c>
      <c r="I60" t="s">
        <v>116</v>
      </c>
      <c r="J60" t="s">
        <v>116</v>
      </c>
      <c r="K60" t="s">
        <v>116</v>
      </c>
      <c r="L60" t="s">
        <v>116</v>
      </c>
      <c r="M60" t="s">
        <v>116</v>
      </c>
      <c r="N60" s="6" t="s">
        <v>105</v>
      </c>
      <c r="O60" t="s">
        <v>116</v>
      </c>
      <c r="P60" s="4" t="s">
        <v>155</v>
      </c>
      <c r="Q60" s="19" t="s">
        <v>178</v>
      </c>
      <c r="R60" s="4" t="s">
        <v>177</v>
      </c>
      <c r="S60" s="4" t="s">
        <v>155</v>
      </c>
      <c r="T60" s="4" t="s">
        <v>155</v>
      </c>
      <c r="U60" s="4" t="s">
        <v>155</v>
      </c>
      <c r="V60" s="4" t="s">
        <v>155</v>
      </c>
      <c r="W60" s="15" t="s">
        <v>155</v>
      </c>
      <c r="X60" s="15" t="s">
        <v>155</v>
      </c>
      <c r="Y60" s="15" t="s">
        <v>155</v>
      </c>
      <c r="Z60" s="15" t="s">
        <v>155</v>
      </c>
      <c r="AA60" s="18" t="s">
        <v>182</v>
      </c>
      <c r="AB60" s="15" t="s">
        <v>155</v>
      </c>
      <c r="AC60" t="s">
        <v>256</v>
      </c>
      <c r="AD60" s="18" t="s">
        <v>273</v>
      </c>
      <c r="AE60" t="s">
        <v>256</v>
      </c>
      <c r="AF60" t="s">
        <v>256</v>
      </c>
      <c r="AG60" t="s">
        <v>256</v>
      </c>
      <c r="AH60" t="s">
        <v>256</v>
      </c>
      <c r="AI60" t="s">
        <v>256</v>
      </c>
      <c r="AJ60" t="s">
        <v>256</v>
      </c>
      <c r="AK60" t="s">
        <v>256</v>
      </c>
      <c r="AL60" t="s">
        <v>256</v>
      </c>
      <c r="AM60" t="s">
        <v>256</v>
      </c>
      <c r="AN60" s="18" t="s">
        <v>273</v>
      </c>
      <c r="AO60" t="s">
        <v>256</v>
      </c>
      <c r="AP60" s="22" t="s">
        <v>286</v>
      </c>
      <c r="AQ60" s="20" t="s">
        <v>299</v>
      </c>
      <c r="AR60" s="22" t="s">
        <v>286</v>
      </c>
      <c r="AS60" s="22" t="s">
        <v>286</v>
      </c>
      <c r="AT60" s="22" t="s">
        <v>286</v>
      </c>
      <c r="AU60" s="22" t="s">
        <v>286</v>
      </c>
      <c r="AV60" s="22" t="s">
        <v>286</v>
      </c>
      <c r="AW60" s="22" t="s">
        <v>286</v>
      </c>
      <c r="AX60" s="22" t="s">
        <v>286</v>
      </c>
      <c r="AY60" s="22" t="s">
        <v>286</v>
      </c>
      <c r="AZ60" s="22" t="s">
        <v>286</v>
      </c>
      <c r="BA60" s="20" t="s">
        <v>299</v>
      </c>
      <c r="BB60" s="22" t="s">
        <v>286</v>
      </c>
    </row>
    <row r="61" spans="1:54" x14ac:dyDescent="0.25">
      <c r="A61" t="s">
        <v>337</v>
      </c>
      <c r="B61" t="s">
        <v>38</v>
      </c>
      <c r="C61" t="s">
        <v>117</v>
      </c>
      <c r="D61" s="6" t="s">
        <v>106</v>
      </c>
      <c r="E61" t="s">
        <v>117</v>
      </c>
      <c r="F61" t="s">
        <v>117</v>
      </c>
      <c r="G61" t="s">
        <v>117</v>
      </c>
      <c r="H61" t="s">
        <v>117</v>
      </c>
      <c r="I61" t="s">
        <v>117</v>
      </c>
      <c r="J61" t="s">
        <v>117</v>
      </c>
      <c r="K61" t="s">
        <v>117</v>
      </c>
      <c r="L61" t="s">
        <v>117</v>
      </c>
      <c r="M61" t="s">
        <v>117</v>
      </c>
      <c r="N61" t="s">
        <v>117</v>
      </c>
      <c r="O61" s="6" t="s">
        <v>106</v>
      </c>
      <c r="P61" s="4" t="s">
        <v>156</v>
      </c>
      <c r="Q61" s="20" t="s">
        <v>180</v>
      </c>
      <c r="R61" s="4" t="s">
        <v>179</v>
      </c>
      <c r="S61" s="4" t="s">
        <v>156</v>
      </c>
      <c r="T61" s="4" t="s">
        <v>156</v>
      </c>
      <c r="U61" s="4" t="s">
        <v>156</v>
      </c>
      <c r="V61" s="4" t="s">
        <v>156</v>
      </c>
      <c r="W61" s="15" t="s">
        <v>156</v>
      </c>
      <c r="X61" s="15" t="s">
        <v>156</v>
      </c>
      <c r="Y61" s="15" t="s">
        <v>156</v>
      </c>
      <c r="Z61" s="15" t="s">
        <v>156</v>
      </c>
      <c r="AA61" s="15" t="s">
        <v>156</v>
      </c>
      <c r="AB61" s="18" t="s">
        <v>183</v>
      </c>
      <c r="AC61" t="s">
        <v>257</v>
      </c>
      <c r="AD61" s="18" t="s">
        <v>274</v>
      </c>
      <c r="AE61" t="s">
        <v>257</v>
      </c>
      <c r="AF61" t="s">
        <v>257</v>
      </c>
      <c r="AG61" t="s">
        <v>257</v>
      </c>
      <c r="AH61" t="s">
        <v>257</v>
      </c>
      <c r="AI61" t="s">
        <v>257</v>
      </c>
      <c r="AJ61" t="s">
        <v>257</v>
      </c>
      <c r="AK61" t="s">
        <v>257</v>
      </c>
      <c r="AL61" t="s">
        <v>257</v>
      </c>
      <c r="AM61" t="s">
        <v>257</v>
      </c>
      <c r="AN61" t="s">
        <v>257</v>
      </c>
      <c r="AO61" s="18" t="s">
        <v>274</v>
      </c>
      <c r="AP61" s="22" t="s">
        <v>287</v>
      </c>
      <c r="AQ61" s="20" t="s">
        <v>300</v>
      </c>
      <c r="AR61" s="22" t="s">
        <v>287</v>
      </c>
      <c r="AS61" s="22" t="s">
        <v>287</v>
      </c>
      <c r="AT61" s="22" t="s">
        <v>287</v>
      </c>
      <c r="AU61" s="22" t="s">
        <v>287</v>
      </c>
      <c r="AV61" s="22" t="s">
        <v>287</v>
      </c>
      <c r="AW61" s="22" t="s">
        <v>287</v>
      </c>
      <c r="AX61" s="22" t="s">
        <v>287</v>
      </c>
      <c r="AY61" s="22" t="s">
        <v>287</v>
      </c>
      <c r="AZ61" s="22" t="s">
        <v>287</v>
      </c>
      <c r="BA61" s="22" t="s">
        <v>287</v>
      </c>
      <c r="BB61" s="20" t="s">
        <v>300</v>
      </c>
    </row>
    <row r="62" spans="1:54" x14ac:dyDescent="0.25">
      <c r="Q62" s="4"/>
      <c r="R62" s="4"/>
      <c r="S62" s="4"/>
      <c r="T62" s="4"/>
      <c r="U62" s="4"/>
      <c r="V62" s="4"/>
      <c r="W62" s="15"/>
      <c r="X62" s="15"/>
      <c r="Y62" s="15"/>
      <c r="Z62" s="15"/>
      <c r="AA62" s="15"/>
      <c r="AB62" s="15"/>
    </row>
    <row r="63" spans="1:54" x14ac:dyDescent="0.25">
      <c r="A63" t="s">
        <v>39</v>
      </c>
      <c r="Q63" s="4"/>
      <c r="R63" s="4"/>
      <c r="S63" s="4"/>
      <c r="T63" s="4"/>
      <c r="U63" s="4"/>
      <c r="V63" s="4"/>
      <c r="W63" s="15"/>
      <c r="X63" s="15"/>
      <c r="Y63" s="15"/>
      <c r="Z63" s="15"/>
      <c r="AA63" s="15"/>
      <c r="AB63" s="15"/>
    </row>
    <row r="64" spans="1:54" x14ac:dyDescent="0.25">
      <c r="A64" t="s">
        <v>338</v>
      </c>
      <c r="C64">
        <v>0.25</v>
      </c>
      <c r="D64">
        <v>0.25</v>
      </c>
      <c r="E64">
        <v>0.25</v>
      </c>
      <c r="F64">
        <v>0.25</v>
      </c>
      <c r="G64">
        <v>0.25</v>
      </c>
      <c r="H64">
        <v>0.25</v>
      </c>
      <c r="I64">
        <v>0.25</v>
      </c>
      <c r="J64">
        <v>0.25</v>
      </c>
      <c r="K64">
        <v>0.25</v>
      </c>
      <c r="L64">
        <v>0.25</v>
      </c>
      <c r="M64">
        <v>0.25</v>
      </c>
      <c r="N64">
        <v>0.25</v>
      </c>
      <c r="O64">
        <v>0.25</v>
      </c>
      <c r="Q64" s="4"/>
      <c r="R64" s="4"/>
      <c r="S64" s="4"/>
      <c r="T64" s="4"/>
      <c r="U64" s="4"/>
      <c r="V64" s="4"/>
      <c r="W64" s="15"/>
      <c r="X64" s="15"/>
      <c r="Y64" s="15"/>
      <c r="Z64" s="15"/>
      <c r="AA64" s="15"/>
      <c r="AB64" s="15"/>
    </row>
    <row r="65" spans="1:54" x14ac:dyDescent="0.25">
      <c r="Q65" s="4"/>
      <c r="R65" s="4"/>
      <c r="S65" s="4"/>
      <c r="T65" s="4"/>
      <c r="U65" s="4"/>
      <c r="V65" s="4"/>
      <c r="W65" s="15"/>
      <c r="X65" s="15"/>
      <c r="Y65" s="15"/>
      <c r="Z65" s="15"/>
      <c r="AA65" s="15"/>
      <c r="AB65" s="15"/>
    </row>
    <row r="66" spans="1:54" x14ac:dyDescent="0.25">
      <c r="A66" t="s">
        <v>40</v>
      </c>
      <c r="Q66" s="4"/>
      <c r="R66" s="4"/>
      <c r="S66" s="4"/>
      <c r="T66" s="4"/>
      <c r="U66" s="4"/>
      <c r="V66" s="4"/>
      <c r="W66" s="15"/>
      <c r="X66" s="15"/>
      <c r="Y66" s="15"/>
      <c r="Z66" s="15"/>
      <c r="AA66" s="15"/>
      <c r="AB66" s="15"/>
    </row>
    <row r="67" spans="1:54" x14ac:dyDescent="0.25">
      <c r="A67" t="s">
        <v>41</v>
      </c>
      <c r="Q67" s="4"/>
      <c r="R67" s="4"/>
      <c r="S67" s="4"/>
      <c r="T67" s="4"/>
      <c r="U67" s="4"/>
      <c r="V67" s="4"/>
      <c r="W67" s="15"/>
      <c r="X67" s="15"/>
      <c r="Y67" s="15"/>
      <c r="Z67" s="15"/>
      <c r="AA67" s="15"/>
      <c r="AB67" s="15"/>
    </row>
    <row r="68" spans="1:54" x14ac:dyDescent="0.25">
      <c r="A68" t="s">
        <v>339</v>
      </c>
      <c r="B68" t="s">
        <v>42</v>
      </c>
      <c r="C68">
        <v>1</v>
      </c>
      <c r="D68">
        <v>1</v>
      </c>
      <c r="E68">
        <v>1</v>
      </c>
      <c r="F68">
        <v>1</v>
      </c>
      <c r="G68">
        <v>1</v>
      </c>
      <c r="H68">
        <v>1</v>
      </c>
      <c r="I68">
        <v>1</v>
      </c>
      <c r="J68">
        <v>1</v>
      </c>
      <c r="K68">
        <v>1</v>
      </c>
      <c r="L68">
        <v>1</v>
      </c>
      <c r="M68">
        <v>1</v>
      </c>
      <c r="N68">
        <v>1</v>
      </c>
      <c r="O68">
        <v>1</v>
      </c>
      <c r="P68" s="4">
        <v>1</v>
      </c>
      <c r="Q68" s="4">
        <v>1</v>
      </c>
      <c r="R68" s="4">
        <v>1</v>
      </c>
      <c r="S68" s="4">
        <v>1</v>
      </c>
      <c r="T68" s="4">
        <v>1</v>
      </c>
      <c r="U68" s="4">
        <v>1</v>
      </c>
      <c r="V68" s="4">
        <v>1</v>
      </c>
      <c r="W68" s="15">
        <v>1</v>
      </c>
      <c r="X68" s="15">
        <v>1</v>
      </c>
      <c r="Y68" s="15">
        <v>1</v>
      </c>
      <c r="Z68" s="15">
        <v>1</v>
      </c>
      <c r="AA68" s="15">
        <v>1</v>
      </c>
      <c r="AB68" s="15">
        <v>1</v>
      </c>
      <c r="AC68" s="15">
        <v>1</v>
      </c>
      <c r="AD68" s="15">
        <v>1</v>
      </c>
      <c r="AE68" s="15">
        <v>1</v>
      </c>
      <c r="AF68" s="15">
        <v>1</v>
      </c>
      <c r="AG68" s="15">
        <v>1</v>
      </c>
      <c r="AH68" s="15">
        <v>1</v>
      </c>
      <c r="AI68" s="15">
        <v>1</v>
      </c>
      <c r="AJ68" s="15">
        <v>1</v>
      </c>
      <c r="AK68" s="15">
        <v>1</v>
      </c>
      <c r="AL68" s="15">
        <v>1</v>
      </c>
      <c r="AM68" s="15">
        <v>1</v>
      </c>
      <c r="AN68" s="15">
        <v>1</v>
      </c>
      <c r="AO68" s="15">
        <v>1</v>
      </c>
      <c r="AP68" s="22">
        <v>1</v>
      </c>
      <c r="AQ68" s="22">
        <v>1</v>
      </c>
      <c r="AR68" s="22">
        <v>1</v>
      </c>
      <c r="AS68" s="22">
        <v>1</v>
      </c>
      <c r="AT68" s="22">
        <v>1</v>
      </c>
      <c r="AU68" s="22">
        <v>1</v>
      </c>
      <c r="AV68" s="22">
        <v>1</v>
      </c>
      <c r="AW68" s="22">
        <v>1</v>
      </c>
      <c r="AX68" s="22">
        <v>1</v>
      </c>
      <c r="AY68" s="22">
        <v>1</v>
      </c>
      <c r="AZ68" s="22">
        <v>1</v>
      </c>
      <c r="BA68" s="22">
        <v>1</v>
      </c>
      <c r="BB68" s="22">
        <v>1</v>
      </c>
    </row>
    <row r="69" spans="1:54" x14ac:dyDescent="0.25">
      <c r="A69" t="s">
        <v>340</v>
      </c>
      <c r="C69">
        <v>0.5</v>
      </c>
      <c r="D69">
        <v>0.5</v>
      </c>
      <c r="E69">
        <v>0.5</v>
      </c>
      <c r="F69">
        <v>0.5</v>
      </c>
      <c r="G69">
        <v>0.5</v>
      </c>
      <c r="H69">
        <v>0.5</v>
      </c>
      <c r="I69">
        <v>0.5</v>
      </c>
      <c r="J69">
        <v>0.5</v>
      </c>
      <c r="K69">
        <v>0.5</v>
      </c>
      <c r="L69">
        <v>0.5</v>
      </c>
      <c r="M69">
        <v>0.5</v>
      </c>
      <c r="N69">
        <v>0.5</v>
      </c>
      <c r="O69">
        <v>0.5</v>
      </c>
      <c r="P69" s="4">
        <v>0.5</v>
      </c>
      <c r="Q69" s="4">
        <v>0.5</v>
      </c>
      <c r="R69" s="4">
        <v>0.5</v>
      </c>
      <c r="S69" s="4">
        <v>0.5</v>
      </c>
      <c r="T69" s="4">
        <v>0.5</v>
      </c>
      <c r="U69" s="4">
        <v>0.5</v>
      </c>
      <c r="V69" s="4">
        <v>0.5</v>
      </c>
      <c r="W69" s="15">
        <v>0.5</v>
      </c>
      <c r="X69" s="15">
        <v>0.5</v>
      </c>
      <c r="Y69" s="15">
        <v>0.5</v>
      </c>
      <c r="Z69" s="15">
        <v>0.5</v>
      </c>
      <c r="AA69" s="15">
        <v>0.5</v>
      </c>
      <c r="AB69" s="15">
        <v>0.5</v>
      </c>
      <c r="AC69" s="15">
        <v>0.5</v>
      </c>
      <c r="AD69" s="15">
        <v>0.5</v>
      </c>
      <c r="AE69" s="15">
        <v>0.5</v>
      </c>
      <c r="AF69" s="15">
        <v>0.5</v>
      </c>
      <c r="AG69" s="15">
        <v>0.5</v>
      </c>
      <c r="AH69" s="15">
        <v>0.5</v>
      </c>
      <c r="AI69" s="15">
        <v>0.5</v>
      </c>
      <c r="AJ69" s="15">
        <v>0.5</v>
      </c>
      <c r="AK69" s="15">
        <v>0.5</v>
      </c>
      <c r="AL69" s="15">
        <v>0.5</v>
      </c>
      <c r="AM69" s="15">
        <v>0.5</v>
      </c>
      <c r="AN69" s="15">
        <v>0.5</v>
      </c>
      <c r="AO69" s="15">
        <v>0.5</v>
      </c>
      <c r="AP69" s="22">
        <v>0.5</v>
      </c>
      <c r="AQ69" s="22">
        <v>0.5</v>
      </c>
      <c r="AR69" s="22">
        <v>0.5</v>
      </c>
      <c r="AS69" s="22">
        <v>0.5</v>
      </c>
      <c r="AT69" s="22">
        <v>0.5</v>
      </c>
      <c r="AU69" s="22">
        <v>0.5</v>
      </c>
      <c r="AV69" s="22">
        <v>0.5</v>
      </c>
      <c r="AW69" s="22">
        <v>0.5</v>
      </c>
      <c r="AX69" s="22">
        <v>0.5</v>
      </c>
      <c r="AY69" s="22">
        <v>0.5</v>
      </c>
      <c r="AZ69" s="22">
        <v>0.5</v>
      </c>
      <c r="BA69" s="22">
        <v>0.5</v>
      </c>
      <c r="BB69" s="22">
        <v>0.5</v>
      </c>
    </row>
    <row r="70" spans="1:54" x14ac:dyDescent="0.25">
      <c r="Q70" s="4"/>
      <c r="R70" s="4"/>
      <c r="S70" s="4"/>
      <c r="T70" s="4"/>
      <c r="U70" s="4"/>
      <c r="V70" s="4"/>
      <c r="W70" s="15"/>
      <c r="X70" s="15"/>
      <c r="Y70" s="15"/>
      <c r="Z70" s="15"/>
      <c r="AA70" s="15"/>
      <c r="AB70" s="15"/>
      <c r="AQ70" s="22"/>
      <c r="AR70" s="22"/>
      <c r="AS70" s="22"/>
      <c r="AT70" s="22"/>
      <c r="AU70" s="22"/>
      <c r="AV70" s="22"/>
      <c r="AW70" s="22"/>
      <c r="AX70" s="22"/>
      <c r="AY70" s="22"/>
      <c r="AZ70" s="22"/>
      <c r="BA70" s="22"/>
      <c r="BB70" s="22"/>
    </row>
    <row r="71" spans="1:54" x14ac:dyDescent="0.25">
      <c r="A71" t="s">
        <v>43</v>
      </c>
      <c r="Q71" s="4"/>
      <c r="R71" s="4"/>
      <c r="S71" s="4"/>
      <c r="T71" s="4"/>
      <c r="U71" s="4"/>
      <c r="V71" s="4"/>
      <c r="W71" s="15"/>
      <c r="X71" s="15"/>
      <c r="Y71" s="15"/>
      <c r="Z71" s="15"/>
      <c r="AA71" s="15"/>
      <c r="AB71" s="15"/>
      <c r="AQ71" s="22"/>
      <c r="AR71" s="22"/>
      <c r="AS71" s="22"/>
      <c r="AT71" s="22"/>
      <c r="AU71" s="22"/>
      <c r="AV71" s="22"/>
      <c r="AW71" s="22"/>
      <c r="AX71" s="22"/>
      <c r="AY71" s="22"/>
      <c r="AZ71" s="22"/>
      <c r="BA71" s="22"/>
      <c r="BB71" s="22"/>
    </row>
    <row r="72" spans="1:54" x14ac:dyDescent="0.25">
      <c r="A72" t="s">
        <v>341</v>
      </c>
      <c r="C72">
        <v>40</v>
      </c>
      <c r="D72">
        <v>40</v>
      </c>
      <c r="E72">
        <v>40</v>
      </c>
      <c r="F72">
        <v>40</v>
      </c>
      <c r="G72">
        <v>40</v>
      </c>
      <c r="H72">
        <v>40</v>
      </c>
      <c r="I72">
        <v>40</v>
      </c>
      <c r="J72">
        <v>40</v>
      </c>
      <c r="K72">
        <v>40</v>
      </c>
      <c r="L72">
        <v>40</v>
      </c>
      <c r="M72">
        <v>40</v>
      </c>
      <c r="N72">
        <v>40</v>
      </c>
      <c r="O72">
        <v>40</v>
      </c>
      <c r="P72" s="4">
        <v>20</v>
      </c>
      <c r="Q72" s="4">
        <v>20</v>
      </c>
      <c r="R72" s="4">
        <v>20</v>
      </c>
      <c r="S72" s="4">
        <v>20</v>
      </c>
      <c r="T72" s="4">
        <v>20</v>
      </c>
      <c r="U72" s="4">
        <v>20</v>
      </c>
      <c r="V72" s="4">
        <v>20</v>
      </c>
      <c r="W72" s="15">
        <v>20</v>
      </c>
      <c r="X72" s="15">
        <v>20</v>
      </c>
      <c r="Y72" s="15">
        <v>20</v>
      </c>
      <c r="Z72" s="15">
        <v>20</v>
      </c>
      <c r="AA72" s="15">
        <v>20</v>
      </c>
      <c r="AB72" s="15">
        <v>20</v>
      </c>
      <c r="AC72" s="15">
        <v>20</v>
      </c>
      <c r="AD72" s="15">
        <v>20</v>
      </c>
      <c r="AE72" s="15">
        <v>20</v>
      </c>
      <c r="AF72" s="15">
        <v>20</v>
      </c>
      <c r="AG72" s="15">
        <v>20</v>
      </c>
      <c r="AH72" s="15">
        <v>20</v>
      </c>
      <c r="AI72" s="15">
        <v>20</v>
      </c>
      <c r="AJ72" s="15">
        <v>20</v>
      </c>
      <c r="AK72" s="15">
        <v>20</v>
      </c>
      <c r="AL72" s="15">
        <v>20</v>
      </c>
      <c r="AM72" s="15">
        <v>20</v>
      </c>
      <c r="AN72" s="15">
        <v>20</v>
      </c>
      <c r="AO72" s="15">
        <v>20</v>
      </c>
      <c r="AP72" s="22">
        <v>20</v>
      </c>
      <c r="AQ72" s="22">
        <v>20</v>
      </c>
      <c r="AR72" s="22">
        <v>20</v>
      </c>
      <c r="AS72" s="22">
        <v>20</v>
      </c>
      <c r="AT72" s="22">
        <v>20</v>
      </c>
      <c r="AU72" s="22">
        <v>20</v>
      </c>
      <c r="AV72" s="22">
        <v>20</v>
      </c>
      <c r="AW72" s="22">
        <v>20</v>
      </c>
      <c r="AX72" s="22">
        <v>20</v>
      </c>
      <c r="AY72" s="22">
        <v>20</v>
      </c>
      <c r="AZ72" s="22">
        <v>20</v>
      </c>
      <c r="BA72" s="22">
        <v>20</v>
      </c>
      <c r="BB72" s="22">
        <v>20</v>
      </c>
    </row>
    <row r="73" spans="1:54" x14ac:dyDescent="0.25">
      <c r="Q73" s="4"/>
      <c r="R73" s="4"/>
      <c r="S73" s="4"/>
      <c r="T73" s="4"/>
      <c r="U73" s="4"/>
      <c r="V73" s="4"/>
      <c r="W73" s="15"/>
      <c r="X73" s="15"/>
      <c r="Y73" s="15"/>
      <c r="Z73" s="15"/>
      <c r="AA73" s="15"/>
      <c r="AB73" s="15"/>
      <c r="AQ73" s="22"/>
      <c r="AR73" s="22"/>
      <c r="AS73" s="22"/>
      <c r="AT73" s="22"/>
      <c r="AU73" s="22"/>
      <c r="AV73" s="22"/>
      <c r="AW73" s="22"/>
      <c r="AX73" s="22"/>
      <c r="AY73" s="22"/>
      <c r="AZ73" s="22"/>
      <c r="BA73" s="22"/>
      <c r="BB73" s="22"/>
    </row>
    <row r="74" spans="1:54" x14ac:dyDescent="0.25">
      <c r="A74" t="s">
        <v>44</v>
      </c>
      <c r="Q74" s="4"/>
      <c r="R74" s="4"/>
      <c r="S74" s="4"/>
      <c r="T74" s="4"/>
      <c r="U74" s="4"/>
      <c r="V74" s="4"/>
      <c r="W74" s="15"/>
      <c r="X74" s="15"/>
      <c r="Y74" s="15"/>
      <c r="Z74" s="15"/>
      <c r="AA74" s="15"/>
      <c r="AB74" s="15"/>
      <c r="AQ74" s="22"/>
      <c r="AR74" s="22"/>
      <c r="AS74" s="22"/>
      <c r="AT74" s="22"/>
      <c r="AU74" s="22"/>
      <c r="AV74" s="22"/>
      <c r="AW74" s="22"/>
      <c r="AX74" s="22"/>
      <c r="AY74" s="22"/>
      <c r="AZ74" s="22"/>
      <c r="BA74" s="22"/>
      <c r="BB74" s="22"/>
    </row>
    <row r="75" spans="1:54" x14ac:dyDescent="0.25">
      <c r="A75" t="s">
        <v>342</v>
      </c>
      <c r="B75" t="s">
        <v>45</v>
      </c>
      <c r="C75">
        <v>0.1</v>
      </c>
      <c r="D75">
        <v>0.1</v>
      </c>
      <c r="E75">
        <v>0.1</v>
      </c>
      <c r="F75">
        <v>0.1</v>
      </c>
      <c r="G75">
        <v>0.1</v>
      </c>
      <c r="H75">
        <v>0.1</v>
      </c>
      <c r="I75">
        <v>0.1</v>
      </c>
      <c r="J75">
        <v>0.1</v>
      </c>
      <c r="K75">
        <v>0.1</v>
      </c>
      <c r="L75">
        <v>0.1</v>
      </c>
      <c r="M75">
        <v>0.1</v>
      </c>
      <c r="N75">
        <v>0.1</v>
      </c>
      <c r="O75">
        <v>0.1</v>
      </c>
      <c r="P75" s="4" t="s">
        <v>158</v>
      </c>
      <c r="Q75" s="4" t="s">
        <v>158</v>
      </c>
      <c r="R75" s="4" t="s">
        <v>158</v>
      </c>
      <c r="S75" s="4" t="s">
        <v>158</v>
      </c>
      <c r="T75" s="4" t="s">
        <v>158</v>
      </c>
      <c r="U75" s="4" t="s">
        <v>158</v>
      </c>
      <c r="V75" s="4" t="s">
        <v>158</v>
      </c>
      <c r="W75" s="15" t="s">
        <v>158</v>
      </c>
      <c r="X75" s="15" t="s">
        <v>158</v>
      </c>
      <c r="Y75" s="15" t="s">
        <v>158</v>
      </c>
      <c r="Z75" s="15" t="s">
        <v>158</v>
      </c>
      <c r="AA75" s="15" t="s">
        <v>158</v>
      </c>
      <c r="AB75" s="15" t="s">
        <v>158</v>
      </c>
      <c r="AC75" t="s">
        <v>258</v>
      </c>
      <c r="AD75" t="s">
        <v>258</v>
      </c>
      <c r="AE75" t="s">
        <v>258</v>
      </c>
      <c r="AF75" t="s">
        <v>258</v>
      </c>
      <c r="AG75" t="s">
        <v>258</v>
      </c>
      <c r="AH75" t="s">
        <v>258</v>
      </c>
      <c r="AI75" t="s">
        <v>258</v>
      </c>
      <c r="AJ75" t="s">
        <v>258</v>
      </c>
      <c r="AK75" t="s">
        <v>258</v>
      </c>
      <c r="AL75" t="s">
        <v>258</v>
      </c>
      <c r="AM75" t="s">
        <v>258</v>
      </c>
      <c r="AN75" t="s">
        <v>258</v>
      </c>
      <c r="AO75" t="s">
        <v>258</v>
      </c>
      <c r="AP75" s="22" t="s">
        <v>288</v>
      </c>
      <c r="AQ75" s="22" t="s">
        <v>288</v>
      </c>
      <c r="AR75" s="22" t="s">
        <v>288</v>
      </c>
      <c r="AS75" s="22" t="s">
        <v>288</v>
      </c>
      <c r="AT75" s="22" t="s">
        <v>288</v>
      </c>
      <c r="AU75" s="22" t="s">
        <v>288</v>
      </c>
      <c r="AV75" s="22" t="s">
        <v>288</v>
      </c>
      <c r="AW75" s="22" t="s">
        <v>288</v>
      </c>
      <c r="AX75" s="22" t="s">
        <v>288</v>
      </c>
      <c r="AY75" s="22" t="s">
        <v>288</v>
      </c>
      <c r="AZ75" s="22" t="s">
        <v>288</v>
      </c>
      <c r="BA75" s="22" t="s">
        <v>288</v>
      </c>
      <c r="BB75" s="22" t="s">
        <v>288</v>
      </c>
    </row>
    <row r="76" spans="1:54" x14ac:dyDescent="0.25">
      <c r="A76" t="s">
        <v>343</v>
      </c>
      <c r="B76" t="s">
        <v>46</v>
      </c>
      <c r="C76">
        <v>0.2</v>
      </c>
      <c r="D76">
        <v>0.2</v>
      </c>
      <c r="E76">
        <v>0.2</v>
      </c>
      <c r="F76">
        <v>0.2</v>
      </c>
      <c r="G76">
        <v>0.2</v>
      </c>
      <c r="H76">
        <v>0.2</v>
      </c>
      <c r="I76">
        <v>0.2</v>
      </c>
      <c r="J76">
        <v>0.2</v>
      </c>
      <c r="K76">
        <v>0.2</v>
      </c>
      <c r="L76">
        <v>0.2</v>
      </c>
      <c r="M76">
        <v>0.2</v>
      </c>
      <c r="N76">
        <v>0.2</v>
      </c>
      <c r="O76">
        <v>0.2</v>
      </c>
      <c r="P76" s="4" t="s">
        <v>157</v>
      </c>
      <c r="Q76" s="4" t="s">
        <v>157</v>
      </c>
      <c r="R76" s="4" t="s">
        <v>157</v>
      </c>
      <c r="S76" s="4" t="s">
        <v>157</v>
      </c>
      <c r="T76" s="4" t="s">
        <v>157</v>
      </c>
      <c r="U76" s="4" t="s">
        <v>157</v>
      </c>
      <c r="V76" s="4" t="s">
        <v>157</v>
      </c>
      <c r="W76" s="15" t="s">
        <v>157</v>
      </c>
      <c r="X76" s="15" t="s">
        <v>157</v>
      </c>
      <c r="Y76" s="15" t="s">
        <v>157</v>
      </c>
      <c r="Z76" s="15" t="s">
        <v>157</v>
      </c>
      <c r="AA76" s="15" t="s">
        <v>157</v>
      </c>
      <c r="AB76" s="15" t="s">
        <v>157</v>
      </c>
      <c r="AC76" t="s">
        <v>259</v>
      </c>
      <c r="AD76" t="s">
        <v>259</v>
      </c>
      <c r="AE76" t="s">
        <v>259</v>
      </c>
      <c r="AF76" t="s">
        <v>259</v>
      </c>
      <c r="AG76" t="s">
        <v>259</v>
      </c>
      <c r="AH76" t="s">
        <v>259</v>
      </c>
      <c r="AI76" t="s">
        <v>259</v>
      </c>
      <c r="AJ76" t="s">
        <v>259</v>
      </c>
      <c r="AK76" t="s">
        <v>259</v>
      </c>
      <c r="AL76" t="s">
        <v>259</v>
      </c>
      <c r="AM76" t="s">
        <v>259</v>
      </c>
      <c r="AN76" t="s">
        <v>259</v>
      </c>
      <c r="AO76" t="s">
        <v>259</v>
      </c>
      <c r="AP76" s="22" t="s">
        <v>157</v>
      </c>
      <c r="AQ76" s="22" t="s">
        <v>157</v>
      </c>
      <c r="AR76" s="22" t="s">
        <v>157</v>
      </c>
      <c r="AS76" s="22" t="s">
        <v>157</v>
      </c>
      <c r="AT76" s="22" t="s">
        <v>157</v>
      </c>
      <c r="AU76" s="22" t="s">
        <v>157</v>
      </c>
      <c r="AV76" s="22" t="s">
        <v>157</v>
      </c>
      <c r="AW76" s="22" t="s">
        <v>157</v>
      </c>
      <c r="AX76" s="22" t="s">
        <v>157</v>
      </c>
      <c r="AY76" s="22" t="s">
        <v>157</v>
      </c>
      <c r="AZ76" s="22" t="s">
        <v>157</v>
      </c>
      <c r="BA76" s="22" t="s">
        <v>157</v>
      </c>
      <c r="BB76" s="22" t="s">
        <v>157</v>
      </c>
    </row>
    <row r="77" spans="1:54" x14ac:dyDescent="0.25">
      <c r="A77" t="s">
        <v>344</v>
      </c>
      <c r="B77" t="s">
        <v>47</v>
      </c>
      <c r="C77">
        <v>0.3</v>
      </c>
      <c r="D77">
        <v>0.3</v>
      </c>
      <c r="E77">
        <v>0.3</v>
      </c>
      <c r="F77">
        <v>0.3</v>
      </c>
      <c r="G77">
        <v>0.3</v>
      </c>
      <c r="H77">
        <v>0.3</v>
      </c>
      <c r="I77">
        <v>0.3</v>
      </c>
      <c r="J77">
        <v>0.3</v>
      </c>
      <c r="K77">
        <v>0.3</v>
      </c>
      <c r="L77">
        <v>0.3</v>
      </c>
      <c r="M77">
        <v>0.3</v>
      </c>
      <c r="N77">
        <v>0.3</v>
      </c>
      <c r="O77">
        <v>0.3</v>
      </c>
      <c r="P77" s="4" t="s">
        <v>159</v>
      </c>
      <c r="Q77" s="4" t="s">
        <v>159</v>
      </c>
      <c r="R77" s="4" t="s">
        <v>159</v>
      </c>
      <c r="S77" s="4" t="s">
        <v>159</v>
      </c>
      <c r="T77" s="4" t="s">
        <v>159</v>
      </c>
      <c r="U77" s="4" t="s">
        <v>159</v>
      </c>
      <c r="V77" s="4" t="s">
        <v>159</v>
      </c>
      <c r="W77" s="15" t="s">
        <v>159</v>
      </c>
      <c r="X77" s="15" t="s">
        <v>159</v>
      </c>
      <c r="Y77" s="15" t="s">
        <v>159</v>
      </c>
      <c r="Z77" s="15" t="s">
        <v>159</v>
      </c>
      <c r="AA77" s="15" t="s">
        <v>159</v>
      </c>
      <c r="AB77" s="15" t="s">
        <v>159</v>
      </c>
      <c r="AC77" t="s">
        <v>260</v>
      </c>
      <c r="AD77" t="s">
        <v>260</v>
      </c>
      <c r="AE77" t="s">
        <v>260</v>
      </c>
      <c r="AF77" t="s">
        <v>260</v>
      </c>
      <c r="AG77" t="s">
        <v>260</v>
      </c>
      <c r="AH77" t="s">
        <v>260</v>
      </c>
      <c r="AI77" t="s">
        <v>260</v>
      </c>
      <c r="AJ77" t="s">
        <v>260</v>
      </c>
      <c r="AK77" t="s">
        <v>260</v>
      </c>
      <c r="AL77" t="s">
        <v>260</v>
      </c>
      <c r="AM77" t="s">
        <v>260</v>
      </c>
      <c r="AN77" t="s">
        <v>260</v>
      </c>
      <c r="AO77" t="s">
        <v>260</v>
      </c>
      <c r="AP77" s="22" t="s">
        <v>159</v>
      </c>
      <c r="AQ77" s="22" t="s">
        <v>159</v>
      </c>
      <c r="AR77" s="22" t="s">
        <v>159</v>
      </c>
      <c r="AS77" s="22" t="s">
        <v>159</v>
      </c>
      <c r="AT77" s="22" t="s">
        <v>159</v>
      </c>
      <c r="AU77" s="22" t="s">
        <v>159</v>
      </c>
      <c r="AV77" s="22" t="s">
        <v>159</v>
      </c>
      <c r="AW77" s="22" t="s">
        <v>159</v>
      </c>
      <c r="AX77" s="22" t="s">
        <v>159</v>
      </c>
      <c r="AY77" s="22" t="s">
        <v>159</v>
      </c>
      <c r="AZ77" s="22" t="s">
        <v>159</v>
      </c>
      <c r="BA77" s="22" t="s">
        <v>159</v>
      </c>
      <c r="BB77" s="22" t="s">
        <v>159</v>
      </c>
    </row>
    <row r="78" spans="1:54" x14ac:dyDescent="0.25">
      <c r="Q78" s="4"/>
      <c r="R78" s="4"/>
      <c r="S78" s="4"/>
      <c r="T78" s="4"/>
      <c r="U78" s="4"/>
      <c r="V78" s="4"/>
      <c r="W78" s="15"/>
      <c r="X78" s="15"/>
      <c r="Y78" s="15"/>
      <c r="Z78" s="15"/>
      <c r="AA78" s="15"/>
      <c r="AB78" s="15"/>
      <c r="AQ78" s="22"/>
      <c r="AR78" s="22"/>
      <c r="AS78" s="22"/>
      <c r="AT78" s="22"/>
      <c r="AU78" s="22"/>
      <c r="AV78" s="22"/>
      <c r="AW78" s="22"/>
      <c r="AX78" s="22"/>
      <c r="AY78" s="22"/>
      <c r="AZ78" s="22"/>
      <c r="BA78" s="22"/>
      <c r="BB78" s="22"/>
    </row>
    <row r="79" spans="1:54" x14ac:dyDescent="0.25">
      <c r="A79" t="s">
        <v>48</v>
      </c>
      <c r="Q79" s="4"/>
      <c r="R79" s="4"/>
      <c r="S79" s="4"/>
      <c r="T79" s="4"/>
      <c r="U79" s="4"/>
      <c r="V79" s="4"/>
      <c r="W79" s="15"/>
      <c r="X79" s="15"/>
      <c r="Y79" s="15"/>
      <c r="Z79" s="15"/>
      <c r="AA79" s="15"/>
      <c r="AB79" s="15"/>
      <c r="AQ79" s="22"/>
      <c r="AR79" s="22"/>
      <c r="AS79" s="22"/>
      <c r="AT79" s="22"/>
      <c r="AU79" s="22"/>
      <c r="AV79" s="22"/>
      <c r="AW79" s="22"/>
      <c r="AX79" s="22"/>
      <c r="AY79" s="22"/>
      <c r="AZ79" s="22"/>
      <c r="BA79" s="22"/>
      <c r="BB79" s="22"/>
    </row>
    <row r="80" spans="1:54" x14ac:dyDescent="0.25">
      <c r="A80" t="s">
        <v>345</v>
      </c>
      <c r="C80">
        <v>0.5</v>
      </c>
      <c r="D80">
        <v>0.5</v>
      </c>
      <c r="E80">
        <v>0.5</v>
      </c>
      <c r="F80">
        <v>0.5</v>
      </c>
      <c r="G80">
        <v>0.5</v>
      </c>
      <c r="H80">
        <v>0.5</v>
      </c>
      <c r="I80">
        <v>0.5</v>
      </c>
      <c r="J80">
        <v>0.5</v>
      </c>
      <c r="K80">
        <v>0.5</v>
      </c>
      <c r="L80">
        <v>0.5</v>
      </c>
      <c r="M80">
        <v>0.5</v>
      </c>
      <c r="N80">
        <v>0.5</v>
      </c>
      <c r="O80">
        <v>0.5</v>
      </c>
      <c r="P80" s="4">
        <v>0.5</v>
      </c>
      <c r="Q80" s="4">
        <v>0.5</v>
      </c>
      <c r="R80" s="4">
        <v>0.5</v>
      </c>
      <c r="S80" s="4">
        <v>0.5</v>
      </c>
      <c r="T80" s="4">
        <v>0.5</v>
      </c>
      <c r="U80" s="4">
        <v>0.5</v>
      </c>
      <c r="V80" s="4">
        <v>0.5</v>
      </c>
      <c r="W80" s="15">
        <v>0.5</v>
      </c>
      <c r="X80" s="15">
        <v>0.5</v>
      </c>
      <c r="Y80" s="15">
        <v>0.5</v>
      </c>
      <c r="Z80" s="15">
        <v>0.5</v>
      </c>
      <c r="AA80" s="15">
        <v>0.5</v>
      </c>
      <c r="AB80" s="15">
        <v>0.5</v>
      </c>
      <c r="AC80">
        <v>0.5</v>
      </c>
      <c r="AD80">
        <v>0.5</v>
      </c>
      <c r="AE80">
        <v>0.5</v>
      </c>
      <c r="AF80">
        <v>0.5</v>
      </c>
      <c r="AG80">
        <v>0.5</v>
      </c>
      <c r="AH80">
        <v>0.5</v>
      </c>
      <c r="AI80">
        <v>0.5</v>
      </c>
      <c r="AJ80">
        <v>0.5</v>
      </c>
      <c r="AK80">
        <v>0.5</v>
      </c>
      <c r="AL80">
        <v>0.5</v>
      </c>
      <c r="AM80">
        <v>0.5</v>
      </c>
      <c r="AN80">
        <v>0.5</v>
      </c>
      <c r="AO80">
        <v>0.5</v>
      </c>
      <c r="AP80" s="22">
        <v>0.5</v>
      </c>
      <c r="AQ80" s="22">
        <v>0.5</v>
      </c>
      <c r="AR80" s="22">
        <v>0.5</v>
      </c>
      <c r="AS80" s="22">
        <v>0.5</v>
      </c>
      <c r="AT80" s="22">
        <v>0.5</v>
      </c>
      <c r="AU80" s="22">
        <v>0.5</v>
      </c>
      <c r="AV80" s="22">
        <v>0.5</v>
      </c>
      <c r="AW80" s="22">
        <v>0.5</v>
      </c>
      <c r="AX80" s="22">
        <v>0.5</v>
      </c>
      <c r="AY80" s="22">
        <v>0.5</v>
      </c>
      <c r="AZ80" s="22">
        <v>0.5</v>
      </c>
      <c r="BA80" s="22">
        <v>0.5</v>
      </c>
      <c r="BB80" s="22">
        <v>0.5</v>
      </c>
    </row>
    <row r="81" spans="1:54" x14ac:dyDescent="0.25">
      <c r="A81" t="s">
        <v>49</v>
      </c>
      <c r="Q81" s="4"/>
      <c r="R81" s="4"/>
      <c r="S81" s="4"/>
      <c r="T81" s="4"/>
      <c r="U81" s="4"/>
      <c r="V81" s="4"/>
      <c r="W81" s="15"/>
      <c r="X81" s="15"/>
      <c r="Y81" s="15"/>
      <c r="Z81" s="15"/>
      <c r="AA81" s="15"/>
      <c r="AB81" s="15"/>
    </row>
    <row r="82" spans="1:54" x14ac:dyDescent="0.25">
      <c r="A82" t="s">
        <v>50</v>
      </c>
      <c r="Q82" s="4"/>
      <c r="R82" s="4"/>
      <c r="S82" s="4"/>
      <c r="T82" s="4"/>
      <c r="U82" s="4"/>
      <c r="V82" s="4"/>
      <c r="W82" s="15"/>
      <c r="X82" s="15"/>
      <c r="Y82" s="15"/>
      <c r="Z82" s="15"/>
      <c r="AA82" s="15"/>
      <c r="AB82" s="15"/>
    </row>
    <row r="83" spans="1:54" x14ac:dyDescent="0.25">
      <c r="A83" t="s">
        <v>346</v>
      </c>
      <c r="B83" t="s">
        <v>51</v>
      </c>
      <c r="C83">
        <v>2.5999999999999999E-2</v>
      </c>
      <c r="D83">
        <v>2.5999999999999999E-2</v>
      </c>
      <c r="E83">
        <v>2.5999999999999999E-2</v>
      </c>
      <c r="F83">
        <v>2.5999999999999999E-2</v>
      </c>
      <c r="G83">
        <v>2.5999999999999999E-2</v>
      </c>
      <c r="H83">
        <v>2.5999999999999999E-2</v>
      </c>
      <c r="I83">
        <v>2.5999999999999999E-2</v>
      </c>
      <c r="J83">
        <v>2.5999999999999999E-2</v>
      </c>
      <c r="K83">
        <v>2.5999999999999999E-2</v>
      </c>
      <c r="L83">
        <v>2.5999999999999999E-2</v>
      </c>
      <c r="M83">
        <v>2.5999999999999999E-2</v>
      </c>
      <c r="N83">
        <v>2.5999999999999999E-2</v>
      </c>
      <c r="O83">
        <v>2.5999999999999999E-2</v>
      </c>
      <c r="P83" s="7">
        <v>2.5999999999999999E-2</v>
      </c>
      <c r="Q83" s="7">
        <v>2.5999999999999999E-2</v>
      </c>
      <c r="R83" s="7">
        <v>2.5999999999999999E-2</v>
      </c>
      <c r="S83" s="7">
        <v>2.5999999999999999E-2</v>
      </c>
      <c r="T83" s="7">
        <v>2.5999999999999999E-2</v>
      </c>
      <c r="U83" s="7">
        <v>2.5999999999999999E-2</v>
      </c>
      <c r="V83" s="7">
        <v>2.5999999999999999E-2</v>
      </c>
      <c r="W83" s="17">
        <v>2.5999999999999999E-2</v>
      </c>
      <c r="X83" s="17">
        <v>2.5999999999999999E-2</v>
      </c>
      <c r="Y83" s="17">
        <v>2.5999999999999999E-2</v>
      </c>
      <c r="Z83" s="17">
        <v>2.5999999999999999E-2</v>
      </c>
      <c r="AA83" s="17">
        <v>2.5999999999999999E-2</v>
      </c>
      <c r="AB83" s="17">
        <v>2.5999999999999999E-2</v>
      </c>
      <c r="AC83" s="17">
        <v>2.5999999999999999E-2</v>
      </c>
      <c r="AD83" s="17">
        <v>2.5999999999999999E-2</v>
      </c>
      <c r="AE83" s="17">
        <v>2.5999999999999999E-2</v>
      </c>
      <c r="AF83" s="17">
        <v>2.5999999999999999E-2</v>
      </c>
      <c r="AG83" s="17">
        <v>2.5999999999999999E-2</v>
      </c>
      <c r="AH83" s="17">
        <v>2.5999999999999999E-2</v>
      </c>
      <c r="AI83" s="17">
        <v>2.5999999999999999E-2</v>
      </c>
      <c r="AJ83" s="17">
        <v>2.5999999999999999E-2</v>
      </c>
      <c r="AK83" s="17">
        <v>2.5999999999999999E-2</v>
      </c>
      <c r="AL83" s="17">
        <v>2.5999999999999999E-2</v>
      </c>
      <c r="AM83" s="17">
        <v>2.5999999999999999E-2</v>
      </c>
      <c r="AN83" s="17">
        <v>2.5999999999999999E-2</v>
      </c>
      <c r="AO83" s="17">
        <v>2.5999999999999999E-2</v>
      </c>
      <c r="AP83" s="17">
        <v>2.5999999999999999E-2</v>
      </c>
      <c r="AQ83" s="17">
        <v>2.5999999999999999E-2</v>
      </c>
      <c r="AR83" s="17">
        <v>2.5999999999999999E-2</v>
      </c>
      <c r="AS83" s="17">
        <v>2.5999999999999999E-2</v>
      </c>
      <c r="AT83" s="17">
        <v>2.5999999999999999E-2</v>
      </c>
      <c r="AU83" s="17">
        <v>2.5999999999999999E-2</v>
      </c>
      <c r="AV83" s="17">
        <v>2.5999999999999999E-2</v>
      </c>
      <c r="AW83" s="17">
        <v>2.5999999999999999E-2</v>
      </c>
      <c r="AX83" s="17">
        <v>2.5999999999999999E-2</v>
      </c>
      <c r="AY83" s="17">
        <v>2.5999999999999999E-2</v>
      </c>
      <c r="AZ83" s="17">
        <v>2.5999999999999999E-2</v>
      </c>
      <c r="BA83" s="17">
        <v>2.5999999999999999E-2</v>
      </c>
      <c r="BB83" s="17">
        <v>2.5999999999999999E-2</v>
      </c>
    </row>
    <row r="84" spans="1:54" x14ac:dyDescent="0.25">
      <c r="A84" t="s">
        <v>347</v>
      </c>
      <c r="B84" t="s">
        <v>51</v>
      </c>
      <c r="C84">
        <v>2.5999999999999999E-2</v>
      </c>
      <c r="D84">
        <v>2.5999999999999999E-2</v>
      </c>
      <c r="E84">
        <v>2.5999999999999999E-2</v>
      </c>
      <c r="F84">
        <v>2.5999999999999999E-2</v>
      </c>
      <c r="G84">
        <v>2.5999999999999999E-2</v>
      </c>
      <c r="H84">
        <v>2.5999999999999999E-2</v>
      </c>
      <c r="I84">
        <v>2.5999999999999999E-2</v>
      </c>
      <c r="J84">
        <v>2.5999999999999999E-2</v>
      </c>
      <c r="K84">
        <v>2.5999999999999999E-2</v>
      </c>
      <c r="L84">
        <v>2.5999999999999999E-2</v>
      </c>
      <c r="M84">
        <v>2.5999999999999999E-2</v>
      </c>
      <c r="N84">
        <v>2.5999999999999999E-2</v>
      </c>
      <c r="O84">
        <v>2.5999999999999999E-2</v>
      </c>
      <c r="P84" s="7">
        <v>2.5999999999999999E-2</v>
      </c>
      <c r="Q84" s="7">
        <v>2.5999999999999999E-2</v>
      </c>
      <c r="R84" s="7">
        <v>2.5999999999999999E-2</v>
      </c>
      <c r="S84" s="7">
        <v>2.5999999999999999E-2</v>
      </c>
      <c r="T84" s="7">
        <v>2.5999999999999999E-2</v>
      </c>
      <c r="U84" s="7">
        <v>2.5999999999999999E-2</v>
      </c>
      <c r="V84" s="7">
        <v>2.5999999999999999E-2</v>
      </c>
      <c r="W84" s="17">
        <v>2.5999999999999999E-2</v>
      </c>
      <c r="X84" s="17">
        <v>2.5999999999999999E-2</v>
      </c>
      <c r="Y84" s="17">
        <v>2.5999999999999999E-2</v>
      </c>
      <c r="Z84" s="17">
        <v>2.5999999999999999E-2</v>
      </c>
      <c r="AA84" s="17">
        <v>2.5999999999999999E-2</v>
      </c>
      <c r="AB84" s="17">
        <v>2.5999999999999999E-2</v>
      </c>
      <c r="AC84" s="17">
        <v>2.5999999999999999E-2</v>
      </c>
      <c r="AD84" s="17">
        <v>2.5999999999999999E-2</v>
      </c>
      <c r="AE84" s="17">
        <v>2.5999999999999999E-2</v>
      </c>
      <c r="AF84" s="17">
        <v>2.5999999999999999E-2</v>
      </c>
      <c r="AG84" s="17">
        <v>2.5999999999999999E-2</v>
      </c>
      <c r="AH84" s="17">
        <v>2.5999999999999999E-2</v>
      </c>
      <c r="AI84" s="17">
        <v>2.5999999999999999E-2</v>
      </c>
      <c r="AJ84" s="17">
        <v>2.5999999999999999E-2</v>
      </c>
      <c r="AK84" s="17">
        <v>2.5999999999999999E-2</v>
      </c>
      <c r="AL84" s="17">
        <v>2.5999999999999999E-2</v>
      </c>
      <c r="AM84" s="17">
        <v>2.5999999999999999E-2</v>
      </c>
      <c r="AN84" s="17">
        <v>2.5999999999999999E-2</v>
      </c>
      <c r="AO84" s="17">
        <v>2.5999999999999999E-2</v>
      </c>
      <c r="AP84" s="17">
        <v>2.5999999999999999E-2</v>
      </c>
      <c r="AQ84" s="17">
        <v>2.5999999999999999E-2</v>
      </c>
      <c r="AR84" s="17">
        <v>2.5999999999999999E-2</v>
      </c>
      <c r="AS84" s="17">
        <v>2.5999999999999999E-2</v>
      </c>
      <c r="AT84" s="17">
        <v>2.5999999999999999E-2</v>
      </c>
      <c r="AU84" s="17">
        <v>2.5999999999999999E-2</v>
      </c>
      <c r="AV84" s="17">
        <v>2.5999999999999999E-2</v>
      </c>
      <c r="AW84" s="17">
        <v>2.5999999999999999E-2</v>
      </c>
      <c r="AX84" s="17">
        <v>2.5999999999999999E-2</v>
      </c>
      <c r="AY84" s="17">
        <v>2.5999999999999999E-2</v>
      </c>
      <c r="AZ84" s="17">
        <v>2.5999999999999999E-2</v>
      </c>
      <c r="BA84" s="17">
        <v>2.5999999999999999E-2</v>
      </c>
      <c r="BB84" s="17">
        <v>2.5999999999999999E-2</v>
      </c>
    </row>
    <row r="85" spans="1:54" x14ac:dyDescent="0.25">
      <c r="A85" t="s">
        <v>348</v>
      </c>
      <c r="B85" t="s">
        <v>52</v>
      </c>
      <c r="C85">
        <v>2.5999999999999999E-2</v>
      </c>
      <c r="D85">
        <v>2.5999999999999999E-2</v>
      </c>
      <c r="E85">
        <v>2.5999999999999999E-2</v>
      </c>
      <c r="F85">
        <v>2.5999999999999999E-2</v>
      </c>
      <c r="G85">
        <v>2.5999999999999999E-2</v>
      </c>
      <c r="H85">
        <v>2.5999999999999999E-2</v>
      </c>
      <c r="I85">
        <v>2.5999999999999999E-2</v>
      </c>
      <c r="J85">
        <v>2.5999999999999999E-2</v>
      </c>
      <c r="K85">
        <v>2.5999999999999999E-2</v>
      </c>
      <c r="L85">
        <v>2.5999999999999999E-2</v>
      </c>
      <c r="M85">
        <v>2.5999999999999999E-2</v>
      </c>
      <c r="N85">
        <v>2.5999999999999999E-2</v>
      </c>
      <c r="O85">
        <v>2.5999999999999999E-2</v>
      </c>
      <c r="P85" s="7">
        <v>2.5999999999999999E-2</v>
      </c>
      <c r="Q85" s="7">
        <v>2.5999999999999999E-2</v>
      </c>
      <c r="R85" s="7">
        <v>2.5999999999999999E-2</v>
      </c>
      <c r="S85" s="7">
        <v>2.5999999999999999E-2</v>
      </c>
      <c r="T85" s="7">
        <v>2.5999999999999999E-2</v>
      </c>
      <c r="U85" s="7">
        <v>2.5999999999999999E-2</v>
      </c>
      <c r="V85" s="7">
        <v>2.5999999999999999E-2</v>
      </c>
      <c r="W85" s="17">
        <v>2.5999999999999999E-2</v>
      </c>
      <c r="X85" s="17">
        <v>2.5999999999999999E-2</v>
      </c>
      <c r="Y85" s="17">
        <v>2.5999999999999999E-2</v>
      </c>
      <c r="Z85" s="17">
        <v>2.5999999999999999E-2</v>
      </c>
      <c r="AA85" s="17">
        <v>2.5999999999999999E-2</v>
      </c>
      <c r="AB85" s="17">
        <v>2.5999999999999999E-2</v>
      </c>
      <c r="AC85" s="17">
        <v>2.5999999999999999E-2</v>
      </c>
      <c r="AD85" s="17">
        <v>2.5999999999999999E-2</v>
      </c>
      <c r="AE85" s="17">
        <v>2.5999999999999999E-2</v>
      </c>
      <c r="AF85" s="17">
        <v>2.5999999999999999E-2</v>
      </c>
      <c r="AG85" s="17">
        <v>2.5999999999999999E-2</v>
      </c>
      <c r="AH85" s="17">
        <v>2.5999999999999999E-2</v>
      </c>
      <c r="AI85" s="17">
        <v>2.5999999999999999E-2</v>
      </c>
      <c r="AJ85" s="17">
        <v>2.5999999999999999E-2</v>
      </c>
      <c r="AK85" s="17">
        <v>2.5999999999999999E-2</v>
      </c>
      <c r="AL85" s="17">
        <v>2.5999999999999999E-2</v>
      </c>
      <c r="AM85" s="17">
        <v>2.5999999999999999E-2</v>
      </c>
      <c r="AN85" s="17">
        <v>2.5999999999999999E-2</v>
      </c>
      <c r="AO85" s="17">
        <v>2.5999999999999999E-2</v>
      </c>
      <c r="AP85" s="17">
        <v>2.5999999999999999E-2</v>
      </c>
      <c r="AQ85" s="17">
        <v>2.5999999999999999E-2</v>
      </c>
      <c r="AR85" s="17">
        <v>2.5999999999999999E-2</v>
      </c>
      <c r="AS85" s="17">
        <v>2.5999999999999999E-2</v>
      </c>
      <c r="AT85" s="17">
        <v>2.5999999999999999E-2</v>
      </c>
      <c r="AU85" s="17">
        <v>2.5999999999999999E-2</v>
      </c>
      <c r="AV85" s="17">
        <v>2.5999999999999999E-2</v>
      </c>
      <c r="AW85" s="17">
        <v>2.5999999999999999E-2</v>
      </c>
      <c r="AX85" s="17">
        <v>2.5999999999999999E-2</v>
      </c>
      <c r="AY85" s="17">
        <v>2.5999999999999999E-2</v>
      </c>
      <c r="AZ85" s="17">
        <v>2.5999999999999999E-2</v>
      </c>
      <c r="BA85" s="17">
        <v>2.5999999999999999E-2</v>
      </c>
      <c r="BB85" s="17">
        <v>2.5999999999999999E-2</v>
      </c>
    </row>
    <row r="86" spans="1:54" x14ac:dyDescent="0.25">
      <c r="A86" t="s">
        <v>349</v>
      </c>
      <c r="B86" t="s">
        <v>52</v>
      </c>
      <c r="C86">
        <v>2.5999999999999999E-2</v>
      </c>
      <c r="D86">
        <v>2.5999999999999999E-2</v>
      </c>
      <c r="E86">
        <v>2.5999999999999999E-2</v>
      </c>
      <c r="F86">
        <v>2.5999999999999999E-2</v>
      </c>
      <c r="G86">
        <v>2.5999999999999999E-2</v>
      </c>
      <c r="H86">
        <v>2.5999999999999999E-2</v>
      </c>
      <c r="I86">
        <v>2.5999999999999999E-2</v>
      </c>
      <c r="J86">
        <v>2.5999999999999999E-2</v>
      </c>
      <c r="K86">
        <v>2.5999999999999999E-2</v>
      </c>
      <c r="L86">
        <v>2.5999999999999999E-2</v>
      </c>
      <c r="M86">
        <v>2.5999999999999999E-2</v>
      </c>
      <c r="N86">
        <v>2.5999999999999999E-2</v>
      </c>
      <c r="O86">
        <v>2.5999999999999999E-2</v>
      </c>
      <c r="P86" s="7">
        <v>2.5999999999999999E-2</v>
      </c>
      <c r="Q86" s="7">
        <v>2.5999999999999999E-2</v>
      </c>
      <c r="R86" s="7">
        <v>2.5999999999999999E-2</v>
      </c>
      <c r="S86" s="7">
        <v>2.5999999999999999E-2</v>
      </c>
      <c r="T86" s="7">
        <v>2.5999999999999999E-2</v>
      </c>
      <c r="U86" s="7">
        <v>2.5999999999999999E-2</v>
      </c>
      <c r="V86" s="7">
        <v>2.5999999999999999E-2</v>
      </c>
      <c r="W86" s="17">
        <v>2.5999999999999999E-2</v>
      </c>
      <c r="X86" s="17">
        <v>2.5999999999999999E-2</v>
      </c>
      <c r="Y86" s="17">
        <v>2.5999999999999999E-2</v>
      </c>
      <c r="Z86" s="17">
        <v>2.5999999999999999E-2</v>
      </c>
      <c r="AA86" s="17">
        <v>2.5999999999999999E-2</v>
      </c>
      <c r="AB86" s="17">
        <v>2.5999999999999999E-2</v>
      </c>
      <c r="AC86" s="17">
        <v>2.5999999999999999E-2</v>
      </c>
      <c r="AD86" s="17">
        <v>2.5999999999999999E-2</v>
      </c>
      <c r="AE86" s="17">
        <v>2.5999999999999999E-2</v>
      </c>
      <c r="AF86" s="17">
        <v>2.5999999999999999E-2</v>
      </c>
      <c r="AG86" s="17">
        <v>2.5999999999999999E-2</v>
      </c>
      <c r="AH86" s="17">
        <v>2.5999999999999999E-2</v>
      </c>
      <c r="AI86" s="17">
        <v>2.5999999999999999E-2</v>
      </c>
      <c r="AJ86" s="17">
        <v>2.5999999999999999E-2</v>
      </c>
      <c r="AK86" s="17">
        <v>2.5999999999999999E-2</v>
      </c>
      <c r="AL86" s="17">
        <v>2.5999999999999999E-2</v>
      </c>
      <c r="AM86" s="17">
        <v>2.5999999999999999E-2</v>
      </c>
      <c r="AN86" s="17">
        <v>2.5999999999999999E-2</v>
      </c>
      <c r="AO86" s="17">
        <v>2.5999999999999999E-2</v>
      </c>
      <c r="AP86" s="17">
        <v>2.5999999999999999E-2</v>
      </c>
      <c r="AQ86" s="17">
        <v>2.5999999999999999E-2</v>
      </c>
      <c r="AR86" s="17">
        <v>2.5999999999999999E-2</v>
      </c>
      <c r="AS86" s="17">
        <v>2.5999999999999999E-2</v>
      </c>
      <c r="AT86" s="17">
        <v>2.5999999999999999E-2</v>
      </c>
      <c r="AU86" s="17">
        <v>2.5999999999999999E-2</v>
      </c>
      <c r="AV86" s="17">
        <v>2.5999999999999999E-2</v>
      </c>
      <c r="AW86" s="17">
        <v>2.5999999999999999E-2</v>
      </c>
      <c r="AX86" s="17">
        <v>2.5999999999999999E-2</v>
      </c>
      <c r="AY86" s="17">
        <v>2.5999999999999999E-2</v>
      </c>
      <c r="AZ86" s="17">
        <v>2.5999999999999999E-2</v>
      </c>
      <c r="BA86" s="17">
        <v>2.5999999999999999E-2</v>
      </c>
      <c r="BB86" s="17">
        <v>2.5999999999999999E-2</v>
      </c>
    </row>
    <row r="87" spans="1:54" x14ac:dyDescent="0.25">
      <c r="A87" t="s">
        <v>350</v>
      </c>
      <c r="B87" t="s">
        <v>53</v>
      </c>
      <c r="C87">
        <v>2.5999999999999999E-2</v>
      </c>
      <c r="D87">
        <v>2.5999999999999999E-2</v>
      </c>
      <c r="E87">
        <v>2.5999999999999999E-2</v>
      </c>
      <c r="F87">
        <v>2.5999999999999999E-2</v>
      </c>
      <c r="G87">
        <v>2.5999999999999999E-2</v>
      </c>
      <c r="H87">
        <v>2.5999999999999999E-2</v>
      </c>
      <c r="I87">
        <v>2.5999999999999999E-2</v>
      </c>
      <c r="J87">
        <v>2.5999999999999999E-2</v>
      </c>
      <c r="K87">
        <v>2.5999999999999999E-2</v>
      </c>
      <c r="L87">
        <v>2.5999999999999999E-2</v>
      </c>
      <c r="M87">
        <v>2.5999999999999999E-2</v>
      </c>
      <c r="N87">
        <v>2.5999999999999999E-2</v>
      </c>
      <c r="O87">
        <v>2.5999999999999999E-2</v>
      </c>
      <c r="P87" s="7">
        <v>2.5999999999999999E-2</v>
      </c>
      <c r="Q87" s="7">
        <v>2.5999999999999999E-2</v>
      </c>
      <c r="R87" s="7">
        <v>2.5999999999999999E-2</v>
      </c>
      <c r="S87" s="7">
        <v>2.5999999999999999E-2</v>
      </c>
      <c r="T87" s="7">
        <v>2.5999999999999999E-2</v>
      </c>
      <c r="U87" s="7">
        <v>2.5999999999999999E-2</v>
      </c>
      <c r="V87" s="7">
        <v>2.5999999999999999E-2</v>
      </c>
      <c r="W87" s="17">
        <v>2.5999999999999999E-2</v>
      </c>
      <c r="X87" s="17">
        <v>2.5999999999999999E-2</v>
      </c>
      <c r="Y87" s="17">
        <v>2.5999999999999999E-2</v>
      </c>
      <c r="Z87" s="17">
        <v>2.5999999999999999E-2</v>
      </c>
      <c r="AA87" s="17">
        <v>2.5999999999999999E-2</v>
      </c>
      <c r="AB87" s="17">
        <v>2.5999999999999999E-2</v>
      </c>
      <c r="AC87" s="17">
        <v>2.5999999999999999E-2</v>
      </c>
      <c r="AD87" s="17">
        <v>2.5999999999999999E-2</v>
      </c>
      <c r="AE87" s="17">
        <v>2.5999999999999999E-2</v>
      </c>
      <c r="AF87" s="17">
        <v>2.5999999999999999E-2</v>
      </c>
      <c r="AG87" s="17">
        <v>2.5999999999999999E-2</v>
      </c>
      <c r="AH87" s="17">
        <v>2.5999999999999999E-2</v>
      </c>
      <c r="AI87" s="17">
        <v>2.5999999999999999E-2</v>
      </c>
      <c r="AJ87" s="17">
        <v>2.5999999999999999E-2</v>
      </c>
      <c r="AK87" s="17">
        <v>2.5999999999999999E-2</v>
      </c>
      <c r="AL87" s="17">
        <v>2.5999999999999999E-2</v>
      </c>
      <c r="AM87" s="17">
        <v>2.5999999999999999E-2</v>
      </c>
      <c r="AN87" s="17">
        <v>2.5999999999999999E-2</v>
      </c>
      <c r="AO87" s="17">
        <v>2.5999999999999999E-2</v>
      </c>
      <c r="AP87" s="17">
        <v>2.5999999999999999E-2</v>
      </c>
      <c r="AQ87" s="17">
        <v>2.5999999999999999E-2</v>
      </c>
      <c r="AR87" s="17">
        <v>2.5999999999999999E-2</v>
      </c>
      <c r="AS87" s="17">
        <v>2.5999999999999999E-2</v>
      </c>
      <c r="AT87" s="17">
        <v>2.5999999999999999E-2</v>
      </c>
      <c r="AU87" s="17">
        <v>2.5999999999999999E-2</v>
      </c>
      <c r="AV87" s="17">
        <v>2.5999999999999999E-2</v>
      </c>
      <c r="AW87" s="17">
        <v>2.5999999999999999E-2</v>
      </c>
      <c r="AX87" s="17">
        <v>2.5999999999999999E-2</v>
      </c>
      <c r="AY87" s="17">
        <v>2.5999999999999999E-2</v>
      </c>
      <c r="AZ87" s="17">
        <v>2.5999999999999999E-2</v>
      </c>
      <c r="BA87" s="17">
        <v>2.5999999999999999E-2</v>
      </c>
      <c r="BB87" s="17">
        <v>2.5999999999999999E-2</v>
      </c>
    </row>
    <row r="88" spans="1:54" x14ac:dyDescent="0.25">
      <c r="A88" t="s">
        <v>351</v>
      </c>
      <c r="B88" t="s">
        <v>53</v>
      </c>
      <c r="C88">
        <v>2.5999999999999999E-2</v>
      </c>
      <c r="D88">
        <v>2.5999999999999999E-2</v>
      </c>
      <c r="E88">
        <v>2.5999999999999999E-2</v>
      </c>
      <c r="F88">
        <v>2.5999999999999999E-2</v>
      </c>
      <c r="G88">
        <v>2.5999999999999999E-2</v>
      </c>
      <c r="H88">
        <v>2.5999999999999999E-2</v>
      </c>
      <c r="I88">
        <v>2.5999999999999999E-2</v>
      </c>
      <c r="J88">
        <v>2.5999999999999999E-2</v>
      </c>
      <c r="K88">
        <v>2.5999999999999999E-2</v>
      </c>
      <c r="L88">
        <v>2.5999999999999999E-2</v>
      </c>
      <c r="M88">
        <v>2.5999999999999999E-2</v>
      </c>
      <c r="N88">
        <v>2.5999999999999999E-2</v>
      </c>
      <c r="O88">
        <v>2.5999999999999999E-2</v>
      </c>
      <c r="P88" s="7">
        <v>2.5999999999999999E-2</v>
      </c>
      <c r="Q88" s="7">
        <v>2.5999999999999999E-2</v>
      </c>
      <c r="R88" s="7">
        <v>2.5999999999999999E-2</v>
      </c>
      <c r="S88" s="7">
        <v>2.5999999999999999E-2</v>
      </c>
      <c r="T88" s="7">
        <v>2.5999999999999999E-2</v>
      </c>
      <c r="U88" s="7">
        <v>2.5999999999999999E-2</v>
      </c>
      <c r="V88" s="7">
        <v>2.5999999999999999E-2</v>
      </c>
      <c r="W88" s="17">
        <v>2.5999999999999999E-2</v>
      </c>
      <c r="X88" s="17">
        <v>2.5999999999999999E-2</v>
      </c>
      <c r="Y88" s="17">
        <v>2.5999999999999999E-2</v>
      </c>
      <c r="Z88" s="17">
        <v>2.5999999999999999E-2</v>
      </c>
      <c r="AA88" s="17">
        <v>2.5999999999999999E-2</v>
      </c>
      <c r="AB88" s="17">
        <v>2.5999999999999999E-2</v>
      </c>
      <c r="AC88" s="17">
        <v>2.5999999999999999E-2</v>
      </c>
      <c r="AD88" s="17">
        <v>2.5999999999999999E-2</v>
      </c>
      <c r="AE88" s="17">
        <v>2.5999999999999999E-2</v>
      </c>
      <c r="AF88" s="17">
        <v>2.5999999999999999E-2</v>
      </c>
      <c r="AG88" s="17">
        <v>2.5999999999999999E-2</v>
      </c>
      <c r="AH88" s="17">
        <v>2.5999999999999999E-2</v>
      </c>
      <c r="AI88" s="17">
        <v>2.5999999999999999E-2</v>
      </c>
      <c r="AJ88" s="17">
        <v>2.5999999999999999E-2</v>
      </c>
      <c r="AK88" s="17">
        <v>2.5999999999999999E-2</v>
      </c>
      <c r="AL88" s="17">
        <v>2.5999999999999999E-2</v>
      </c>
      <c r="AM88" s="17">
        <v>2.5999999999999999E-2</v>
      </c>
      <c r="AN88" s="17">
        <v>2.5999999999999999E-2</v>
      </c>
      <c r="AO88" s="17">
        <v>2.5999999999999999E-2</v>
      </c>
      <c r="AP88" s="17">
        <v>2.5999999999999999E-2</v>
      </c>
      <c r="AQ88" s="17">
        <v>2.5999999999999999E-2</v>
      </c>
      <c r="AR88" s="17">
        <v>2.5999999999999999E-2</v>
      </c>
      <c r="AS88" s="17">
        <v>2.5999999999999999E-2</v>
      </c>
      <c r="AT88" s="17">
        <v>2.5999999999999999E-2</v>
      </c>
      <c r="AU88" s="17">
        <v>2.5999999999999999E-2</v>
      </c>
      <c r="AV88" s="17">
        <v>2.5999999999999999E-2</v>
      </c>
      <c r="AW88" s="17">
        <v>2.5999999999999999E-2</v>
      </c>
      <c r="AX88" s="17">
        <v>2.5999999999999999E-2</v>
      </c>
      <c r="AY88" s="17">
        <v>2.5999999999999999E-2</v>
      </c>
      <c r="AZ88" s="17">
        <v>2.5999999999999999E-2</v>
      </c>
      <c r="BA88" s="17">
        <v>2.5999999999999999E-2</v>
      </c>
      <c r="BB88" s="17">
        <v>2.5999999999999999E-2</v>
      </c>
    </row>
    <row r="89" spans="1:54" x14ac:dyDescent="0.25">
      <c r="Q89" s="4"/>
      <c r="R89" s="4"/>
      <c r="S89" s="4"/>
      <c r="T89" s="4"/>
      <c r="U89" s="4"/>
      <c r="V89" s="4"/>
      <c r="W89" s="15"/>
      <c r="X89" s="15"/>
      <c r="Y89" s="15"/>
      <c r="Z89" s="15"/>
      <c r="AA89" s="15"/>
      <c r="AB89" s="15"/>
      <c r="AC89" s="15"/>
      <c r="AD89" s="15"/>
      <c r="AE89" s="15"/>
      <c r="AF89" s="15"/>
      <c r="AG89" s="15"/>
      <c r="AH89" s="15"/>
      <c r="AI89" s="15"/>
      <c r="AJ89" s="15"/>
      <c r="AK89" s="15"/>
      <c r="AL89" s="15"/>
      <c r="AM89" s="15"/>
      <c r="AN89" s="15"/>
      <c r="AO89" s="15"/>
    </row>
    <row r="90" spans="1:54" x14ac:dyDescent="0.25">
      <c r="A90" t="s">
        <v>54</v>
      </c>
      <c r="Q90" s="4"/>
      <c r="R90" s="4"/>
      <c r="S90" s="4"/>
      <c r="T90" s="4"/>
      <c r="U90" s="4"/>
      <c r="V90" s="4"/>
      <c r="W90" s="15"/>
      <c r="X90" s="15"/>
      <c r="Y90" s="15"/>
      <c r="Z90" s="15"/>
      <c r="AA90" s="15"/>
      <c r="AB90" s="15"/>
    </row>
    <row r="91" spans="1:54" x14ac:dyDescent="0.25">
      <c r="A91" t="s">
        <v>55</v>
      </c>
      <c r="Q91" s="4"/>
      <c r="R91" s="4"/>
      <c r="S91" s="4"/>
      <c r="T91" s="4"/>
      <c r="U91" s="4"/>
      <c r="V91" s="4"/>
      <c r="W91" s="15"/>
      <c r="X91" s="15"/>
      <c r="Y91" s="15"/>
      <c r="Z91" s="15"/>
      <c r="AA91" s="15"/>
      <c r="AB91" s="15"/>
    </row>
    <row r="92" spans="1:54" x14ac:dyDescent="0.25">
      <c r="A92" t="s">
        <v>352</v>
      </c>
      <c r="C92">
        <v>0.25</v>
      </c>
      <c r="D92">
        <v>0.25</v>
      </c>
      <c r="E92">
        <v>0.25</v>
      </c>
      <c r="F92">
        <v>0.25</v>
      </c>
      <c r="G92">
        <v>0.25</v>
      </c>
      <c r="H92">
        <v>0.25</v>
      </c>
      <c r="I92">
        <v>0.25</v>
      </c>
      <c r="J92">
        <v>0.25</v>
      </c>
      <c r="K92">
        <v>0.25</v>
      </c>
      <c r="L92">
        <v>0.25</v>
      </c>
      <c r="M92">
        <v>0.25</v>
      </c>
      <c r="N92">
        <v>0.25</v>
      </c>
      <c r="O92">
        <v>0.25</v>
      </c>
      <c r="P92" s="4">
        <v>0.25</v>
      </c>
      <c r="Q92" s="4">
        <v>0.25</v>
      </c>
      <c r="R92" s="4">
        <v>0.25</v>
      </c>
      <c r="S92" s="4">
        <v>0.25</v>
      </c>
      <c r="T92" s="4">
        <v>0.25</v>
      </c>
      <c r="U92" s="4">
        <v>0.25</v>
      </c>
      <c r="V92" s="4">
        <v>0.25</v>
      </c>
      <c r="W92" s="15">
        <v>0.25</v>
      </c>
      <c r="X92" s="15">
        <v>0.25</v>
      </c>
      <c r="Y92" s="15">
        <v>0.25</v>
      </c>
      <c r="Z92" s="15">
        <v>0.25</v>
      </c>
      <c r="AA92" s="15">
        <v>0.25</v>
      </c>
      <c r="AB92" s="15">
        <v>0.25</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0</v>
      </c>
      <c r="AZ92" s="15">
        <v>0</v>
      </c>
      <c r="BA92" s="15">
        <v>0</v>
      </c>
      <c r="BB92" s="15">
        <v>0</v>
      </c>
    </row>
    <row r="93" spans="1:54" x14ac:dyDescent="0.25">
      <c r="Q93" s="4"/>
      <c r="R93" s="4"/>
      <c r="S93" s="4"/>
      <c r="T93" s="4"/>
      <c r="U93" s="4"/>
      <c r="V93" s="4"/>
      <c r="W93" s="15"/>
      <c r="X93" s="15"/>
      <c r="Y93" s="15"/>
      <c r="Z93" s="15"/>
      <c r="AA93" s="15"/>
      <c r="AB93" s="15"/>
      <c r="AP93"/>
    </row>
    <row r="94" spans="1:54" x14ac:dyDescent="0.25">
      <c r="A94" t="s">
        <v>353</v>
      </c>
      <c r="Q94" s="4"/>
      <c r="R94" s="4"/>
      <c r="S94" s="4"/>
      <c r="T94" s="4"/>
      <c r="U94" s="4"/>
      <c r="V94" s="4"/>
      <c r="W94" s="15"/>
      <c r="X94" s="15"/>
      <c r="Y94" s="15"/>
      <c r="Z94" s="15"/>
      <c r="AA94" s="15"/>
      <c r="AB94" s="15"/>
      <c r="AP94"/>
    </row>
    <row r="95" spans="1:54" x14ac:dyDescent="0.25">
      <c r="A95" t="s">
        <v>55</v>
      </c>
      <c r="Q95" s="4"/>
      <c r="R95" s="4"/>
      <c r="S95" s="4"/>
      <c r="T95" s="4"/>
      <c r="U95" s="4"/>
      <c r="V95" s="4"/>
      <c r="W95" s="15"/>
      <c r="X95" s="15"/>
      <c r="Y95" s="15"/>
      <c r="Z95" s="15"/>
      <c r="AA95" s="15"/>
      <c r="AB95" s="15"/>
      <c r="AP95"/>
    </row>
    <row r="96" spans="1:54" x14ac:dyDescent="0.25">
      <c r="A96" t="s">
        <v>354</v>
      </c>
      <c r="C96">
        <v>0.5</v>
      </c>
      <c r="D96">
        <v>0.5</v>
      </c>
      <c r="E96">
        <v>0.5</v>
      </c>
      <c r="F96">
        <v>0.5</v>
      </c>
      <c r="G96">
        <v>0.5</v>
      </c>
      <c r="H96">
        <v>0.5</v>
      </c>
      <c r="I96">
        <v>0.5</v>
      </c>
      <c r="J96">
        <v>0.5</v>
      </c>
      <c r="K96">
        <v>0.5</v>
      </c>
      <c r="L96">
        <v>0.5</v>
      </c>
      <c r="M96">
        <v>0.5</v>
      </c>
      <c r="N96">
        <v>0.5</v>
      </c>
      <c r="O96">
        <v>0.5</v>
      </c>
      <c r="P96" s="4">
        <v>0.5</v>
      </c>
      <c r="Q96" s="4">
        <v>0.5</v>
      </c>
      <c r="R96" s="4">
        <v>0.5</v>
      </c>
      <c r="S96" s="4">
        <v>0.5</v>
      </c>
      <c r="T96" s="4">
        <v>0.5</v>
      </c>
      <c r="U96" s="4">
        <v>0.5</v>
      </c>
      <c r="V96" s="4">
        <v>0.5</v>
      </c>
      <c r="W96" s="15">
        <v>0.5</v>
      </c>
      <c r="X96" s="15">
        <v>0.5</v>
      </c>
      <c r="Y96" s="15">
        <v>0.5</v>
      </c>
      <c r="Z96" s="15">
        <v>0.5</v>
      </c>
      <c r="AA96" s="15">
        <v>0.5</v>
      </c>
      <c r="AB96" s="15">
        <v>0.5</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0</v>
      </c>
      <c r="AV96" s="15">
        <v>0</v>
      </c>
      <c r="AW96" s="15">
        <v>0</v>
      </c>
      <c r="AX96" s="15">
        <v>0</v>
      </c>
      <c r="AY96" s="15">
        <v>0</v>
      </c>
      <c r="AZ96" s="15">
        <v>0</v>
      </c>
      <c r="BA96" s="15">
        <v>0</v>
      </c>
      <c r="BB96" s="15">
        <v>0</v>
      </c>
    </row>
    <row r="97" spans="1:54" x14ac:dyDescent="0.25">
      <c r="Q97" s="4"/>
      <c r="R97" s="4"/>
      <c r="S97" s="4"/>
      <c r="T97" s="4"/>
      <c r="U97" s="4"/>
      <c r="V97" s="4"/>
      <c r="W97" s="15"/>
      <c r="X97" s="15"/>
      <c r="Y97" s="15"/>
      <c r="Z97" s="15"/>
      <c r="AA97" s="15"/>
      <c r="AB97" s="15"/>
      <c r="AP97"/>
    </row>
    <row r="98" spans="1:54" x14ac:dyDescent="0.25">
      <c r="A98" t="s">
        <v>56</v>
      </c>
      <c r="Q98" s="4"/>
      <c r="R98" s="4"/>
      <c r="S98" s="4"/>
      <c r="T98" s="4"/>
      <c r="U98" s="4"/>
      <c r="V98" s="4"/>
      <c r="W98" s="15"/>
      <c r="X98" s="15"/>
      <c r="Y98" s="15"/>
      <c r="Z98" s="15"/>
      <c r="AA98" s="15"/>
      <c r="AB98" s="15"/>
      <c r="AP98"/>
    </row>
    <row r="99" spans="1:54" x14ac:dyDescent="0.25">
      <c r="A99" t="s">
        <v>355</v>
      </c>
      <c r="B99" t="s">
        <v>57</v>
      </c>
      <c r="C99" t="s">
        <v>118</v>
      </c>
      <c r="D99" t="s">
        <v>118</v>
      </c>
      <c r="E99" t="s">
        <v>118</v>
      </c>
      <c r="F99" t="s">
        <v>118</v>
      </c>
      <c r="G99" t="s">
        <v>118</v>
      </c>
      <c r="H99" t="s">
        <v>118</v>
      </c>
      <c r="I99" t="s">
        <v>118</v>
      </c>
      <c r="J99" t="s">
        <v>118</v>
      </c>
      <c r="K99" t="s">
        <v>118</v>
      </c>
      <c r="L99" t="s">
        <v>118</v>
      </c>
      <c r="M99" t="s">
        <v>118</v>
      </c>
      <c r="N99" t="s">
        <v>118</v>
      </c>
      <c r="O99" t="s">
        <v>118</v>
      </c>
      <c r="P99" s="4" t="s">
        <v>118</v>
      </c>
      <c r="Q99" s="4" t="s">
        <v>118</v>
      </c>
      <c r="R99" s="4" t="s">
        <v>118</v>
      </c>
      <c r="S99" s="4" t="s">
        <v>118</v>
      </c>
      <c r="T99" s="4" t="s">
        <v>118</v>
      </c>
      <c r="U99" s="4" t="s">
        <v>118</v>
      </c>
      <c r="V99" s="4" t="s">
        <v>118</v>
      </c>
      <c r="W99" s="15" t="s">
        <v>118</v>
      </c>
      <c r="X99" s="15" t="s">
        <v>118</v>
      </c>
      <c r="Y99" s="15" t="s">
        <v>118</v>
      </c>
      <c r="Z99" s="15" t="s">
        <v>118</v>
      </c>
      <c r="AA99" s="15" t="s">
        <v>118</v>
      </c>
      <c r="AB99" s="15" t="s">
        <v>118</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row>
    <row r="100" spans="1:54" x14ac:dyDescent="0.25">
      <c r="Q100" s="4"/>
      <c r="R100" s="4"/>
      <c r="S100" s="4"/>
      <c r="T100" s="4"/>
      <c r="U100" s="4"/>
      <c r="V100" s="4"/>
      <c r="W100" s="15"/>
      <c r="X100" s="15"/>
      <c r="Y100" s="15"/>
      <c r="Z100" s="15"/>
      <c r="AA100" s="15"/>
      <c r="AB100" s="15"/>
    </row>
    <row r="101" spans="1:54" x14ac:dyDescent="0.25">
      <c r="A101" t="s">
        <v>58</v>
      </c>
      <c r="Q101" s="4"/>
      <c r="R101" s="4"/>
      <c r="S101" s="4"/>
      <c r="T101" s="4"/>
      <c r="U101" s="4"/>
      <c r="V101" s="4"/>
      <c r="W101" s="15"/>
      <c r="X101" s="15"/>
      <c r="Y101" s="15"/>
      <c r="Z101" s="15"/>
      <c r="AA101" s="15"/>
      <c r="AB101" s="15"/>
    </row>
    <row r="102" spans="1:54" x14ac:dyDescent="0.25">
      <c r="A102" t="s">
        <v>59</v>
      </c>
      <c r="Q102" s="4"/>
      <c r="R102" s="4"/>
      <c r="S102" s="4"/>
      <c r="T102" s="4"/>
      <c r="U102" s="4"/>
      <c r="V102" s="4"/>
      <c r="W102" s="15"/>
      <c r="X102" s="15"/>
      <c r="Y102" s="15"/>
      <c r="Z102" s="15"/>
      <c r="AA102" s="15"/>
      <c r="AB102" s="15"/>
    </row>
    <row r="103" spans="1:54" x14ac:dyDescent="0.25">
      <c r="A103" t="s">
        <v>60</v>
      </c>
      <c r="Q103" s="4"/>
      <c r="R103" s="4"/>
      <c r="S103" s="4"/>
      <c r="T103" s="4"/>
      <c r="U103" s="4"/>
      <c r="V103" s="4"/>
      <c r="W103" s="15"/>
      <c r="X103" s="15"/>
      <c r="Y103" s="15"/>
      <c r="Z103" s="15"/>
      <c r="AA103" s="15"/>
      <c r="AB103" s="15"/>
    </row>
    <row r="104" spans="1:54" x14ac:dyDescent="0.25">
      <c r="A104" t="s">
        <v>356</v>
      </c>
      <c r="B104" t="s">
        <v>61</v>
      </c>
      <c r="C104" t="s">
        <v>119</v>
      </c>
      <c r="D104" t="s">
        <v>119</v>
      </c>
      <c r="E104" t="s">
        <v>119</v>
      </c>
      <c r="F104" t="s">
        <v>119</v>
      </c>
      <c r="G104" t="s">
        <v>119</v>
      </c>
      <c r="H104" t="s">
        <v>119</v>
      </c>
      <c r="I104" t="s">
        <v>119</v>
      </c>
      <c r="J104" t="s">
        <v>119</v>
      </c>
      <c r="K104" t="s">
        <v>119</v>
      </c>
      <c r="L104" t="s">
        <v>119</v>
      </c>
      <c r="M104" t="s">
        <v>119</v>
      </c>
      <c r="N104" t="s">
        <v>119</v>
      </c>
      <c r="O104" t="s">
        <v>119</v>
      </c>
      <c r="P104" s="4" t="s">
        <v>160</v>
      </c>
      <c r="Q104" s="4" t="s">
        <v>160</v>
      </c>
      <c r="R104" s="4" t="s">
        <v>160</v>
      </c>
      <c r="S104" s="4" t="s">
        <v>160</v>
      </c>
      <c r="T104" s="4" t="s">
        <v>160</v>
      </c>
      <c r="U104" s="4" t="s">
        <v>160</v>
      </c>
      <c r="V104" s="4" t="s">
        <v>160</v>
      </c>
      <c r="W104" s="15" t="s">
        <v>160</v>
      </c>
      <c r="X104" s="15" t="s">
        <v>160</v>
      </c>
      <c r="Y104" s="15" t="s">
        <v>160</v>
      </c>
      <c r="Z104" s="15" t="s">
        <v>160</v>
      </c>
      <c r="AA104" s="15" t="s">
        <v>160</v>
      </c>
      <c r="AB104" s="15" t="s">
        <v>160</v>
      </c>
      <c r="AC104" t="s">
        <v>119</v>
      </c>
      <c r="AD104" t="s">
        <v>119</v>
      </c>
      <c r="AE104" t="s">
        <v>119</v>
      </c>
      <c r="AF104" t="s">
        <v>119</v>
      </c>
      <c r="AG104" t="s">
        <v>119</v>
      </c>
      <c r="AH104" t="s">
        <v>119</v>
      </c>
      <c r="AI104" t="s">
        <v>119</v>
      </c>
      <c r="AJ104" t="s">
        <v>119</v>
      </c>
      <c r="AK104" t="s">
        <v>119</v>
      </c>
      <c r="AL104" t="s">
        <v>119</v>
      </c>
      <c r="AM104" t="s">
        <v>119</v>
      </c>
      <c r="AN104" t="s">
        <v>119</v>
      </c>
      <c r="AO104" t="s">
        <v>119</v>
      </c>
      <c r="AP104" t="s">
        <v>119</v>
      </c>
      <c r="AQ104" t="s">
        <v>119</v>
      </c>
      <c r="AR104" t="s">
        <v>119</v>
      </c>
      <c r="AS104" t="s">
        <v>119</v>
      </c>
      <c r="AT104" t="s">
        <v>119</v>
      </c>
      <c r="AU104" t="s">
        <v>119</v>
      </c>
      <c r="AV104" t="s">
        <v>119</v>
      </c>
      <c r="AW104" t="s">
        <v>119</v>
      </c>
      <c r="AX104" t="s">
        <v>119</v>
      </c>
      <c r="AY104" t="s">
        <v>119</v>
      </c>
      <c r="AZ104" t="s">
        <v>119</v>
      </c>
      <c r="BA104" t="s">
        <v>119</v>
      </c>
      <c r="BB104" t="s">
        <v>119</v>
      </c>
    </row>
    <row r="105" spans="1:54" x14ac:dyDescent="0.25">
      <c r="Q105" s="4"/>
      <c r="R105" s="4"/>
      <c r="S105" s="4"/>
      <c r="T105" s="4"/>
      <c r="U105" s="4"/>
      <c r="V105" s="4"/>
      <c r="W105" s="15"/>
      <c r="X105" s="15"/>
      <c r="Y105" s="15"/>
      <c r="Z105" s="15"/>
      <c r="AA105" s="15"/>
      <c r="AB105" s="15"/>
    </row>
    <row r="106" spans="1:54" x14ac:dyDescent="0.25">
      <c r="A106" t="s">
        <v>62</v>
      </c>
      <c r="Q106" s="4"/>
      <c r="R106" s="4"/>
      <c r="S106" s="4"/>
      <c r="T106" s="4"/>
      <c r="U106" s="4"/>
      <c r="V106" s="4"/>
      <c r="W106" s="15"/>
      <c r="X106" s="15"/>
      <c r="Y106" s="15"/>
      <c r="Z106" s="15"/>
      <c r="AA106" s="15"/>
      <c r="AB106" s="15"/>
    </row>
    <row r="107" spans="1:54" x14ac:dyDescent="0.25">
      <c r="A107" t="s">
        <v>63</v>
      </c>
      <c r="Q107" s="4"/>
      <c r="R107" s="4"/>
      <c r="S107" s="4"/>
      <c r="T107" s="4"/>
      <c r="U107" s="4"/>
      <c r="V107" s="4"/>
      <c r="W107" s="15"/>
      <c r="X107" s="15"/>
      <c r="Y107" s="15"/>
      <c r="Z107" s="15"/>
      <c r="AA107" s="15"/>
      <c r="AB107" s="15"/>
    </row>
    <row r="108" spans="1:54" x14ac:dyDescent="0.25">
      <c r="A108" t="s">
        <v>64</v>
      </c>
      <c r="Q108" s="4"/>
      <c r="R108" s="4"/>
      <c r="S108" s="4"/>
      <c r="T108" s="4"/>
      <c r="U108" s="4"/>
      <c r="V108" s="4"/>
      <c r="W108" s="15"/>
      <c r="X108" s="15"/>
      <c r="Y108" s="15"/>
      <c r="Z108" s="15"/>
      <c r="AA108" s="15"/>
      <c r="AB108" s="15"/>
    </row>
    <row r="109" spans="1:54" x14ac:dyDescent="0.25">
      <c r="A109" t="s">
        <v>357</v>
      </c>
      <c r="C109" t="s">
        <v>120</v>
      </c>
      <c r="D109" t="s">
        <v>120</v>
      </c>
      <c r="E109" t="s">
        <v>120</v>
      </c>
      <c r="F109" t="s">
        <v>120</v>
      </c>
      <c r="G109" t="s">
        <v>120</v>
      </c>
      <c r="H109" t="s">
        <v>120</v>
      </c>
      <c r="I109" t="s">
        <v>120</v>
      </c>
      <c r="J109" t="s">
        <v>120</v>
      </c>
      <c r="K109" t="s">
        <v>120</v>
      </c>
      <c r="L109" t="s">
        <v>120</v>
      </c>
      <c r="M109" t="s">
        <v>120</v>
      </c>
      <c r="N109" t="s">
        <v>120</v>
      </c>
      <c r="O109" t="s">
        <v>120</v>
      </c>
      <c r="P109" s="4" t="s">
        <v>120</v>
      </c>
      <c r="Q109" s="4" t="s">
        <v>120</v>
      </c>
      <c r="R109" s="4" t="s">
        <v>120</v>
      </c>
      <c r="S109" s="4" t="s">
        <v>120</v>
      </c>
      <c r="T109" s="4" t="s">
        <v>120</v>
      </c>
      <c r="U109" s="4" t="s">
        <v>120</v>
      </c>
      <c r="V109" s="4" t="s">
        <v>120</v>
      </c>
      <c r="W109" s="15" t="s">
        <v>120</v>
      </c>
      <c r="X109" s="15" t="s">
        <v>120</v>
      </c>
      <c r="Y109" s="15" t="s">
        <v>120</v>
      </c>
      <c r="Z109" s="15" t="s">
        <v>120</v>
      </c>
      <c r="AA109" s="15" t="s">
        <v>120</v>
      </c>
      <c r="AB109" s="15" t="s">
        <v>120</v>
      </c>
      <c r="AC109" s="15" t="s">
        <v>120</v>
      </c>
      <c r="AD109" s="15" t="s">
        <v>120</v>
      </c>
      <c r="AE109" s="15" t="s">
        <v>120</v>
      </c>
      <c r="AF109" s="15" t="s">
        <v>120</v>
      </c>
      <c r="AG109" s="15" t="s">
        <v>120</v>
      </c>
      <c r="AH109" s="15" t="s">
        <v>120</v>
      </c>
      <c r="AI109" s="15" t="s">
        <v>120</v>
      </c>
      <c r="AJ109" s="15" t="s">
        <v>120</v>
      </c>
      <c r="AK109" s="15" t="s">
        <v>120</v>
      </c>
      <c r="AL109" s="15" t="s">
        <v>120</v>
      </c>
      <c r="AM109" s="15" t="s">
        <v>120</v>
      </c>
      <c r="AN109" s="15" t="s">
        <v>120</v>
      </c>
      <c r="AO109" s="15" t="s">
        <v>120</v>
      </c>
      <c r="AP109" s="15" t="s">
        <v>120</v>
      </c>
      <c r="AQ109" s="15" t="s">
        <v>120</v>
      </c>
      <c r="AR109" s="15" t="s">
        <v>120</v>
      </c>
      <c r="AS109" s="15" t="s">
        <v>120</v>
      </c>
      <c r="AT109" s="15" t="s">
        <v>120</v>
      </c>
      <c r="AU109" s="15" t="s">
        <v>120</v>
      </c>
      <c r="AV109" s="15" t="s">
        <v>120</v>
      </c>
      <c r="AW109" s="15" t="s">
        <v>120</v>
      </c>
      <c r="AX109" s="15" t="s">
        <v>120</v>
      </c>
      <c r="AY109" s="15" t="s">
        <v>120</v>
      </c>
      <c r="AZ109" s="15" t="s">
        <v>120</v>
      </c>
      <c r="BA109" s="15" t="s">
        <v>120</v>
      </c>
      <c r="BB109" s="15" t="s">
        <v>120</v>
      </c>
    </row>
    <row r="110" spans="1:54" x14ac:dyDescent="0.25">
      <c r="A110" t="s">
        <v>358</v>
      </c>
      <c r="C110">
        <v>1</v>
      </c>
      <c r="D110" s="20">
        <v>0.86</v>
      </c>
      <c r="E110">
        <v>1</v>
      </c>
      <c r="F110">
        <v>1</v>
      </c>
      <c r="G110">
        <v>1</v>
      </c>
      <c r="H110">
        <v>1</v>
      </c>
      <c r="I110">
        <v>1</v>
      </c>
      <c r="J110" s="20">
        <v>0.86</v>
      </c>
      <c r="K110" s="20">
        <v>0.86</v>
      </c>
      <c r="L110" s="20">
        <v>0.86</v>
      </c>
      <c r="M110" s="20">
        <v>0.86</v>
      </c>
      <c r="N110" s="20">
        <v>0.86</v>
      </c>
      <c r="O110" s="20">
        <v>0.86</v>
      </c>
      <c r="P110" s="4">
        <v>1</v>
      </c>
      <c r="Q110" s="19">
        <v>0.86</v>
      </c>
      <c r="R110" s="4">
        <v>1</v>
      </c>
      <c r="S110" s="4">
        <v>1</v>
      </c>
      <c r="T110" s="4">
        <v>1</v>
      </c>
      <c r="U110" s="4">
        <v>1</v>
      </c>
      <c r="V110" s="15">
        <v>1</v>
      </c>
      <c r="W110" s="18">
        <v>0.86</v>
      </c>
      <c r="X110" s="18">
        <v>0.86</v>
      </c>
      <c r="Y110" s="18">
        <v>0.86</v>
      </c>
      <c r="Z110" s="18">
        <v>0.86</v>
      </c>
      <c r="AA110" s="18">
        <v>0.86</v>
      </c>
      <c r="AB110" s="18">
        <v>0.86</v>
      </c>
      <c r="AC110" s="23">
        <v>1</v>
      </c>
      <c r="AD110" s="18">
        <v>0.86</v>
      </c>
      <c r="AE110" s="23">
        <v>1</v>
      </c>
      <c r="AF110">
        <v>1</v>
      </c>
      <c r="AG110">
        <v>1</v>
      </c>
      <c r="AH110">
        <v>1</v>
      </c>
      <c r="AI110">
        <v>1</v>
      </c>
      <c r="AJ110" s="20">
        <v>0.86</v>
      </c>
      <c r="AK110" s="20">
        <v>0.86</v>
      </c>
      <c r="AL110" s="20">
        <v>0.86</v>
      </c>
      <c r="AM110" s="20">
        <v>0.86</v>
      </c>
      <c r="AN110" s="20">
        <v>0.86</v>
      </c>
      <c r="AO110" s="20">
        <v>0.86</v>
      </c>
      <c r="AP110" s="22">
        <v>1</v>
      </c>
      <c r="AQ110" s="20">
        <v>0.86</v>
      </c>
      <c r="AR110" s="8">
        <v>1</v>
      </c>
      <c r="AS110" s="8">
        <v>1</v>
      </c>
      <c r="AT110" s="8">
        <v>1</v>
      </c>
      <c r="AU110" s="8">
        <v>1</v>
      </c>
      <c r="AV110" s="8">
        <v>1</v>
      </c>
      <c r="AW110" s="20">
        <v>0.86</v>
      </c>
      <c r="AX110" s="20">
        <v>0.86</v>
      </c>
      <c r="AY110" s="20">
        <v>0.86</v>
      </c>
      <c r="AZ110" s="20">
        <v>0.86</v>
      </c>
      <c r="BA110" s="20">
        <v>0.86</v>
      </c>
      <c r="BB110" s="20">
        <v>0.86</v>
      </c>
    </row>
    <row r="111" spans="1:54" x14ac:dyDescent="0.25">
      <c r="Q111" s="4"/>
      <c r="R111" s="4"/>
      <c r="S111" s="4"/>
      <c r="T111" s="4"/>
      <c r="U111" s="4"/>
      <c r="V111" s="4"/>
      <c r="W111" s="15"/>
      <c r="X111" s="15"/>
      <c r="Y111" s="15"/>
      <c r="Z111" s="15"/>
      <c r="AA111" s="15"/>
      <c r="AB111" s="15"/>
      <c r="AR111" s="8"/>
      <c r="AS111" s="8"/>
      <c r="AT111" s="8"/>
      <c r="AU111" s="8"/>
      <c r="AV111" s="8"/>
    </row>
    <row r="112" spans="1:54" x14ac:dyDescent="0.25">
      <c r="A112" t="s">
        <v>65</v>
      </c>
      <c r="Q112" s="4"/>
      <c r="R112" s="4"/>
      <c r="S112" s="4"/>
      <c r="T112" s="4"/>
      <c r="U112" s="4"/>
      <c r="V112" s="4"/>
      <c r="W112" s="15"/>
      <c r="X112" s="15"/>
      <c r="Y112" s="15"/>
      <c r="Z112" s="15"/>
      <c r="AA112" s="15"/>
      <c r="AB112" s="15"/>
    </row>
    <row r="113" spans="1:54" x14ac:dyDescent="0.25">
      <c r="A113" t="s">
        <v>63</v>
      </c>
      <c r="Q113" s="4"/>
      <c r="R113" s="4"/>
      <c r="S113" s="4"/>
      <c r="T113" s="4"/>
      <c r="U113" s="4"/>
      <c r="V113" s="4"/>
      <c r="W113" s="15"/>
      <c r="X113" s="15"/>
      <c r="Y113" s="15"/>
      <c r="Z113" s="15"/>
      <c r="AA113" s="15"/>
      <c r="AB113" s="15"/>
    </row>
    <row r="114" spans="1:54" x14ac:dyDescent="0.25">
      <c r="A114" t="s">
        <v>66</v>
      </c>
      <c r="Q114" s="4"/>
      <c r="R114" s="4"/>
      <c r="S114" s="4"/>
      <c r="T114" s="4"/>
      <c r="U114" s="4"/>
      <c r="V114" s="4"/>
      <c r="W114" s="15"/>
      <c r="X114" s="15"/>
      <c r="Y114" s="15"/>
      <c r="Z114" s="15"/>
      <c r="AA114" s="15"/>
      <c r="AB114" s="15"/>
    </row>
    <row r="115" spans="1:54" x14ac:dyDescent="0.25">
      <c r="A115" t="s">
        <v>67</v>
      </c>
      <c r="Q115" s="4"/>
      <c r="R115" s="4"/>
      <c r="S115" s="4"/>
      <c r="T115" s="4"/>
      <c r="U115" s="4"/>
      <c r="V115" s="4"/>
      <c r="W115" s="15"/>
      <c r="X115" s="15"/>
      <c r="Y115" s="15"/>
      <c r="Z115" s="15"/>
      <c r="AA115" s="15"/>
      <c r="AB115" s="15"/>
    </row>
    <row r="116" spans="1:54" x14ac:dyDescent="0.25">
      <c r="A116" t="s">
        <v>359</v>
      </c>
      <c r="B116" t="s">
        <v>68</v>
      </c>
      <c r="C116" t="s">
        <v>121</v>
      </c>
      <c r="D116" s="20">
        <v>0</v>
      </c>
      <c r="E116" t="s">
        <v>121</v>
      </c>
      <c r="F116" t="s">
        <v>121</v>
      </c>
      <c r="G116" t="s">
        <v>121</v>
      </c>
      <c r="H116" t="s">
        <v>121</v>
      </c>
      <c r="I116" t="s">
        <v>121</v>
      </c>
      <c r="J116" s="6">
        <v>0</v>
      </c>
      <c r="K116" s="6">
        <v>0</v>
      </c>
      <c r="L116" s="6">
        <v>0</v>
      </c>
      <c r="M116" s="6">
        <v>0</v>
      </c>
      <c r="N116" s="6">
        <v>0</v>
      </c>
      <c r="O116" s="6">
        <v>0</v>
      </c>
      <c r="P116" s="4" t="s">
        <v>121</v>
      </c>
      <c r="Q116" s="19">
        <v>0</v>
      </c>
      <c r="R116" s="4" t="s">
        <v>121</v>
      </c>
      <c r="S116" s="4" t="s">
        <v>121</v>
      </c>
      <c r="T116" s="4" t="s">
        <v>121</v>
      </c>
      <c r="U116" s="4" t="s">
        <v>121</v>
      </c>
      <c r="V116" s="4" t="s">
        <v>121</v>
      </c>
      <c r="W116" s="18">
        <v>0</v>
      </c>
      <c r="X116" s="18">
        <v>0</v>
      </c>
      <c r="Y116" s="18">
        <v>0</v>
      </c>
      <c r="Z116" s="18">
        <v>0</v>
      </c>
      <c r="AA116" s="18">
        <v>0</v>
      </c>
      <c r="AB116" s="18">
        <v>0</v>
      </c>
      <c r="AC116" t="s">
        <v>121</v>
      </c>
      <c r="AD116" s="18">
        <v>0</v>
      </c>
      <c r="AE116" t="s">
        <v>121</v>
      </c>
      <c r="AF116" t="s">
        <v>121</v>
      </c>
      <c r="AG116" t="s">
        <v>121</v>
      </c>
      <c r="AH116" t="s">
        <v>121</v>
      </c>
      <c r="AI116" t="s">
        <v>121</v>
      </c>
      <c r="AJ116" s="20">
        <v>0</v>
      </c>
      <c r="AK116" s="20">
        <v>0</v>
      </c>
      <c r="AL116" s="20">
        <v>0</v>
      </c>
      <c r="AM116" s="20">
        <v>0</v>
      </c>
      <c r="AN116" s="20">
        <v>0</v>
      </c>
      <c r="AO116" s="20">
        <v>0</v>
      </c>
      <c r="AP116" s="22" t="s">
        <v>121</v>
      </c>
      <c r="AQ116" s="20">
        <v>0</v>
      </c>
      <c r="AR116" t="s">
        <v>121</v>
      </c>
      <c r="AS116" t="s">
        <v>121</v>
      </c>
      <c r="AT116" t="s">
        <v>121</v>
      </c>
      <c r="AU116" t="s">
        <v>121</v>
      </c>
      <c r="AV116" t="s">
        <v>121</v>
      </c>
      <c r="AW116" s="20">
        <v>0</v>
      </c>
      <c r="AX116" s="20">
        <v>0</v>
      </c>
      <c r="AY116" s="20">
        <v>0</v>
      </c>
      <c r="AZ116" s="20">
        <v>0</v>
      </c>
      <c r="BA116" s="20">
        <v>0</v>
      </c>
      <c r="BB116" s="20">
        <v>0</v>
      </c>
    </row>
    <row r="117" spans="1:54" x14ac:dyDescent="0.25">
      <c r="Q117" s="4"/>
      <c r="R117" s="4"/>
      <c r="S117" s="4"/>
      <c r="T117" s="4"/>
      <c r="U117" s="4"/>
      <c r="V117" s="4"/>
      <c r="W117" s="15"/>
      <c r="X117" s="15"/>
      <c r="Y117" s="15"/>
      <c r="Z117" s="15"/>
      <c r="AA117" s="15"/>
      <c r="AB117" s="15"/>
    </row>
    <row r="118" spans="1:54" x14ac:dyDescent="0.25">
      <c r="A118" t="s">
        <v>69</v>
      </c>
      <c r="Q118" s="4"/>
      <c r="R118" s="4"/>
      <c r="S118" s="4"/>
      <c r="T118" s="4"/>
      <c r="U118" s="4"/>
      <c r="V118" s="4"/>
      <c r="W118" s="15"/>
      <c r="X118" s="15"/>
      <c r="Y118" s="15"/>
      <c r="Z118" s="15"/>
      <c r="AA118" s="15"/>
      <c r="AB118" s="15"/>
    </row>
    <row r="119" spans="1:54" x14ac:dyDescent="0.25">
      <c r="A119" t="s">
        <v>70</v>
      </c>
      <c r="Q119" s="4"/>
      <c r="R119" s="4"/>
      <c r="S119" s="4"/>
      <c r="T119" s="4"/>
      <c r="U119" s="4"/>
      <c r="V119" s="4"/>
      <c r="W119" s="15"/>
      <c r="X119" s="15"/>
      <c r="Y119" s="15"/>
      <c r="Z119" s="15"/>
      <c r="AA119" s="15"/>
      <c r="AB119" s="15"/>
    </row>
    <row r="120" spans="1:54" x14ac:dyDescent="0.25">
      <c r="A120" t="s">
        <v>360</v>
      </c>
      <c r="C120">
        <v>0</v>
      </c>
      <c r="D120">
        <v>0</v>
      </c>
      <c r="E120">
        <v>0</v>
      </c>
      <c r="F120">
        <v>0</v>
      </c>
      <c r="G120">
        <v>0</v>
      </c>
      <c r="H120">
        <v>0</v>
      </c>
      <c r="I120">
        <v>0</v>
      </c>
      <c r="J120">
        <v>0</v>
      </c>
      <c r="K120">
        <v>0</v>
      </c>
      <c r="L120">
        <v>0</v>
      </c>
      <c r="M120">
        <v>0</v>
      </c>
      <c r="N120">
        <v>0</v>
      </c>
      <c r="O120">
        <v>0</v>
      </c>
      <c r="P120" s="4">
        <v>0</v>
      </c>
      <c r="Q120" s="4">
        <v>0</v>
      </c>
      <c r="R120" s="4">
        <v>0</v>
      </c>
      <c r="S120" s="4">
        <v>0</v>
      </c>
      <c r="T120" s="4">
        <v>0</v>
      </c>
      <c r="U120" s="4">
        <v>0</v>
      </c>
      <c r="V120" s="4">
        <v>0</v>
      </c>
      <c r="W120" s="15">
        <v>0</v>
      </c>
      <c r="X120" s="15">
        <v>0</v>
      </c>
      <c r="Y120" s="15">
        <v>0</v>
      </c>
      <c r="Z120" s="15">
        <v>0</v>
      </c>
      <c r="AA120" s="15">
        <v>0</v>
      </c>
      <c r="AB120" s="15">
        <v>0</v>
      </c>
      <c r="AC120" s="15">
        <v>0</v>
      </c>
      <c r="AD120" s="15">
        <v>0</v>
      </c>
      <c r="AE120" s="15">
        <v>0</v>
      </c>
      <c r="AF120" s="15">
        <v>0</v>
      </c>
      <c r="AG120" s="15">
        <v>0</v>
      </c>
      <c r="AH120" s="15">
        <v>0</v>
      </c>
      <c r="AI120" s="15">
        <v>0</v>
      </c>
      <c r="AJ120" s="15">
        <v>0</v>
      </c>
      <c r="AK120" s="15">
        <v>0</v>
      </c>
      <c r="AL120" s="15">
        <v>0</v>
      </c>
      <c r="AM120" s="15">
        <v>0</v>
      </c>
      <c r="AN120" s="15">
        <v>0</v>
      </c>
      <c r="AO120" s="15">
        <v>0</v>
      </c>
      <c r="AP120" s="22">
        <v>0</v>
      </c>
      <c r="AQ120" s="15">
        <v>0</v>
      </c>
      <c r="AR120" s="15">
        <v>0</v>
      </c>
      <c r="AS120" s="15">
        <v>0</v>
      </c>
      <c r="AT120" s="15">
        <v>0</v>
      </c>
      <c r="AU120" s="15">
        <v>0</v>
      </c>
      <c r="AV120" s="15">
        <v>0</v>
      </c>
      <c r="AW120" s="15">
        <v>0</v>
      </c>
      <c r="AX120">
        <v>0</v>
      </c>
      <c r="AY120">
        <v>0</v>
      </c>
      <c r="AZ120">
        <v>0</v>
      </c>
      <c r="BA120">
        <v>0</v>
      </c>
      <c r="BB120">
        <v>0</v>
      </c>
    </row>
    <row r="121" spans="1:54" x14ac:dyDescent="0.25">
      <c r="S121" s="4"/>
      <c r="T121" s="4"/>
      <c r="U121" s="4"/>
      <c r="V121" s="4"/>
      <c r="W121" s="15"/>
      <c r="X121" s="15"/>
      <c r="Y121" s="15"/>
      <c r="Z121" s="15"/>
      <c r="AA121" s="15"/>
      <c r="AB121" s="15"/>
    </row>
    <row r="122" spans="1:54" x14ac:dyDescent="0.25">
      <c r="S122" s="4"/>
      <c r="T122" s="4"/>
      <c r="U122" s="4"/>
      <c r="V122" s="4"/>
      <c r="W122" s="15"/>
      <c r="X122" s="15"/>
      <c r="Y122" s="15"/>
      <c r="Z122" s="15"/>
      <c r="AA122" s="15"/>
      <c r="AB122" s="15"/>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2022-07-21T21:05:48Z</dcterms:modified>
</cp:coreProperties>
</file>