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F:\First Analytics\Clients\University of Liverpool\GBADs Github\GBADsLiverpool\Ethiopia Workspace\Code and Control Files\Subnational parameters\"/>
    </mc:Choice>
  </mc:AlternateContent>
  <xr:revisionPtr revIDLastSave="0" documentId="13_ncr:1_{588DBD42-1074-49B8-8231-7DD08D350D66}" xr6:coauthVersionLast="47" xr6:coauthVersionMax="47" xr10:uidLastSave="{00000000-0000-0000-0000-000000000000}"/>
  <bookViews>
    <workbookView xWindow="-120" yWindow="-120" windowWidth="29040" windowHeight="17790" xr2:uid="{7B09E95E-6D5F-461A-A5DC-5B71F2D22658}"/>
  </bookViews>
  <sheets>
    <sheet name="Sheet1" sheetId="1" r:id="rId1"/>
    <sheet name="About" sheetId="2" r:id="rId2"/>
  </sheets>
  <definedNames>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CorrelationEnabledState" hidden="1">1</definedName>
    <definedName name="_AtRisk_SimSetting_GoalSeekTargetValue" hidden="1">0</definedName>
    <definedName name="_AtRisk_SimSetting_LiveUpdate" hidden="1">TRUE</definedName>
    <definedName name="_AtRisk_SimSetting_MacroMode" hidden="1">0</definedName>
    <definedName name="_AtRisk_SimSetting_MacroRecalculationBehavior" hidden="1">0</definedName>
    <definedName name="_AtRisk_SimSetting_MaxAutoIterations" hidden="1">50000</definedName>
    <definedName name="_AtRisk_SimSetting_MultipleCPUCount" hidden="1">-1</definedName>
    <definedName name="_AtRisk_SimSetting_MultipleCPUMode" hidden="1">2</definedName>
    <definedName name="_AtRisk_SimSetting_MultipleCPUModeV8" hidden="1">2</definedName>
    <definedName name="_AtRisk_SimSetting_RandomNumberGenerator"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1</definedName>
    <definedName name="_AtRisk_SimSetting_StdRecalcWithoutRiskStaticPercentile" hidden="1">0.5</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8</definedName>
    <definedName name="RiskMinimizeOnStart" hidden="1">FALSE</definedName>
    <definedName name="RiskMonitorConvergence" hidden="1">FALSE</definedName>
    <definedName name="RiskMultipleCPUSupportEnabled"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0</definedName>
    <definedName name="RiskUpdateDisplay" hidden="1">FALSE</definedName>
    <definedName name="RiskUseDifferentSeedForEachSim" hidden="1">FALSE</definedName>
    <definedName name="RiskUseFixedSeed" hidden="1">FALSE</definedName>
    <definedName name="RiskUseMultipleCPUs" hidden="1">FALSE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3" i="1" l="1"/>
  <c r="E13" i="1"/>
  <c r="F13" i="1"/>
  <c r="G13" i="1"/>
  <c r="H13" i="1"/>
  <c r="I13" i="1"/>
  <c r="J13" i="1"/>
  <c r="K13" i="1"/>
  <c r="L13" i="1"/>
  <c r="M13" i="1"/>
  <c r="N13" i="1"/>
  <c r="O13" i="1"/>
  <c r="P13" i="1"/>
  <c r="Q13" i="1"/>
  <c r="D14" i="1"/>
  <c r="E14" i="1"/>
  <c r="F14" i="1"/>
  <c r="G14" i="1"/>
  <c r="H14" i="1"/>
  <c r="I14" i="1"/>
  <c r="J14" i="1"/>
  <c r="K14" i="1"/>
  <c r="L14" i="1"/>
  <c r="M14" i="1"/>
  <c r="N14" i="1"/>
  <c r="O14" i="1"/>
  <c r="P14" i="1"/>
  <c r="Q14" i="1"/>
  <c r="C14" i="1" l="1"/>
  <c r="C13" i="1"/>
  <c r="D50" i="1" l="1"/>
  <c r="E50" i="1"/>
  <c r="F50" i="1"/>
  <c r="G50" i="1"/>
  <c r="H50" i="1"/>
  <c r="I50" i="1"/>
  <c r="J50" i="1"/>
  <c r="K50" i="1"/>
  <c r="L50" i="1"/>
  <c r="M50" i="1"/>
  <c r="N50" i="1"/>
  <c r="O50" i="1"/>
  <c r="P50" i="1"/>
  <c r="Q50" i="1"/>
  <c r="D51" i="1"/>
  <c r="E51" i="1"/>
  <c r="F51" i="1"/>
  <c r="G51" i="1"/>
  <c r="H51" i="1"/>
  <c r="I51" i="1"/>
  <c r="J51" i="1"/>
  <c r="K51" i="1"/>
  <c r="L51" i="1"/>
  <c r="M51" i="1"/>
  <c r="N51" i="1"/>
  <c r="O51" i="1"/>
  <c r="P51" i="1"/>
  <c r="Q51" i="1"/>
  <c r="C51" i="1" l="1"/>
  <c r="C5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Justin</author>
    <author>WT</author>
  </authors>
  <commentList>
    <comment ref="A1" authorId="0" shapeId="0" xr:uid="{2F263E43-F915-4137-85CF-5A81894CE5E8}">
      <text>
        <r>
          <rPr>
            <b/>
            <sz val="9"/>
            <color rgb="FF000000"/>
            <rFont val="Tahoma"/>
            <family val="2"/>
          </rPr>
          <t xml:space="preserve">Justin:
</t>
        </r>
        <r>
          <rPr>
            <b/>
            <sz val="9"/>
            <color rgb="FF000000"/>
            <rFont val="Tahoma"/>
            <family val="2"/>
          </rPr>
          <t>Names here must match parameter names in function definition and are CASE SENSITIVE. Rows that are blank or contain a pound sign (#) will be ignored.</t>
        </r>
      </text>
    </comment>
    <comment ref="B1" authorId="0" shapeId="0" xr:uid="{567AD433-C602-4793-AF56-C8F6FFFDC5B4}">
      <text>
        <r>
          <rPr>
            <b/>
            <sz val="9"/>
            <color rgb="FF000000"/>
            <rFont val="Tahoma"/>
            <family val="2"/>
          </rPr>
          <t>Justin:</t>
        </r>
        <r>
          <rPr>
            <sz val="9"/>
            <color rgb="FF000000"/>
            <rFont val="Tahoma"/>
            <family val="2"/>
          </rPr>
          <t xml:space="preserve">
</t>
        </r>
        <r>
          <rPr>
            <b/>
            <sz val="9"/>
            <color rgb="FF000000"/>
            <rFont val="Tahoma"/>
            <family val="2"/>
          </rPr>
          <t>This column will be ignored by the function.</t>
        </r>
      </text>
    </comment>
    <comment ref="B21" authorId="1" shapeId="0" xr:uid="{F629E569-BEC6-44AB-8A17-99FA561689CD}">
      <text>
        <r>
          <rPr>
            <b/>
            <sz val="9"/>
            <color indexed="81"/>
            <rFont val="Tahoma"/>
            <family val="2"/>
          </rPr>
          <t>WT:</t>
        </r>
        <r>
          <rPr>
            <sz val="9"/>
            <color indexed="81"/>
            <rFont val="Tahoma"/>
            <family val="2"/>
          </rPr>
          <t xml:space="preserve">
is this to mean proprotion of milked from all calved or from all adult females? In the latter case it would be much lower than 1</t>
        </r>
      </text>
    </comment>
    <comment ref="B27" authorId="1" shapeId="0" xr:uid="{DE325A39-7F03-4001-A61E-BC0056AFEC89}">
      <text>
        <r>
          <rPr>
            <b/>
            <sz val="9"/>
            <color indexed="81"/>
            <rFont val="Tahoma"/>
            <family val="2"/>
          </rPr>
          <t>WT:</t>
        </r>
        <r>
          <rPr>
            <sz val="9"/>
            <color indexed="81"/>
            <rFont val="Tahoma"/>
            <family val="2"/>
          </rPr>
          <t xml:space="preserve">
This not clear.  Is there an assumption that oxen works only for 4years? This would be not be correct. I assume it works for more time expect in high disease burden areas like types infected areas</t>
        </r>
      </text>
    </comment>
    <comment ref="B50" authorId="1" shapeId="0" xr:uid="{B8AC189D-A071-42A5-B581-B1F819D42AD9}">
      <text>
        <r>
          <rPr>
            <b/>
            <sz val="9"/>
            <color indexed="81"/>
            <rFont val="Tahoma"/>
            <family val="2"/>
          </rPr>
          <t>WT:</t>
        </r>
        <r>
          <rPr>
            <sz val="9"/>
            <color indexed="81"/>
            <rFont val="Tahoma"/>
            <family val="2"/>
          </rPr>
          <t xml:space="preserve">
in the extensive system at least in CLM  I don't expect culling rate of male and female to be different. Alex estimated this to be 11 year from the CSA Data. I assume life span of 15 year. 15-3 years they wll stay for 12 years in this category so it will be 1/144 monhts</t>
        </r>
      </text>
    </comment>
    <comment ref="A55" authorId="1" shapeId="0" xr:uid="{8F661D32-F8E3-4020-9B05-FF924A9DEA48}">
      <text>
        <r>
          <rPr>
            <b/>
            <sz val="9"/>
            <color indexed="81"/>
            <rFont val="Tahoma"/>
            <family val="2"/>
          </rPr>
          <t>WT:</t>
        </r>
        <r>
          <rPr>
            <sz val="9"/>
            <color indexed="81"/>
            <rFont val="Tahoma"/>
            <family val="2"/>
          </rPr>
          <t xml:space="preserve">
if we followed shaprio et al 2017 table 3  how are the weights for femal juv and adults obtained how are the distribution obtained</t>
        </r>
      </text>
    </comment>
    <comment ref="C56" authorId="1" shapeId="0" xr:uid="{E3E64D4D-C28F-4CBB-9BA2-0E09167956F2}">
      <text>
        <r>
          <rPr>
            <b/>
            <sz val="9"/>
            <color indexed="81"/>
            <rFont val="Tahoma"/>
            <family val="2"/>
          </rPr>
          <t>WT:</t>
        </r>
        <r>
          <rPr>
            <sz val="9"/>
            <color indexed="81"/>
            <rFont val="Tahoma"/>
            <family val="2"/>
          </rPr>
          <t xml:space="preserve">
taken from shapiro et al 2017 table 3. unlike the CLM point estimates are used.</t>
        </r>
      </text>
    </comment>
    <comment ref="A65" authorId="1" shapeId="0" xr:uid="{4649956B-35AA-42BC-8439-9A6FB7704FD9}">
      <text>
        <r>
          <rPr>
            <b/>
            <sz val="9"/>
            <color indexed="81"/>
            <rFont val="Tahoma"/>
            <family val="2"/>
          </rPr>
          <t>WT:</t>
        </r>
        <r>
          <rPr>
            <sz val="9"/>
            <color indexed="81"/>
            <rFont val="Tahoma"/>
            <family val="2"/>
          </rPr>
          <t xml:space="preserve">
but we don’t need this in the AHLE model</t>
        </r>
      </text>
    </comment>
    <comment ref="A133" authorId="1" shapeId="0" xr:uid="{279ED60C-74BD-4DC3-B903-A46A359E1FA9}">
      <text>
        <r>
          <rPr>
            <b/>
            <sz val="9"/>
            <color indexed="81"/>
            <rFont val="Tahoma"/>
            <family val="2"/>
          </rPr>
          <t>WT:</t>
        </r>
        <r>
          <rPr>
            <sz val="9"/>
            <color indexed="81"/>
            <rFont val="Tahoma"/>
            <family val="2"/>
          </rPr>
          <t xml:space="preserve">
roughly 22% is vaccine (prevetnive)
78% is drug which is mainly treatment (but some drugs like for tryps could be preventive)</t>
        </r>
      </text>
    </comment>
  </commentList>
</comments>
</file>

<file path=xl/sharedStrings.xml><?xml version="1.0" encoding="utf-8"?>
<sst xmlns="http://schemas.openxmlformats.org/spreadsheetml/2006/main" count="570" uniqueCount="245">
  <si>
    <t># Initial population</t>
  </si>
  <si>
    <t># Neonatal female</t>
  </si>
  <si>
    <t># Neonatal male</t>
  </si>
  <si>
    <t># Juvenile female</t>
  </si>
  <si>
    <t># Juvenile male</t>
  </si>
  <si>
    <t># Adult female</t>
  </si>
  <si>
    <t># Adult male</t>
  </si>
  <si>
    <t>## Growth rate N -&gt; J and J-&gt; A</t>
  </si>
  <si>
    <t># Fertility</t>
  </si>
  <si>
    <t># lactation</t>
  </si>
  <si>
    <t># Offtake</t>
  </si>
  <si>
    <t>## Currently fixed, but, should this be dependant on new pop size, to keep pop size as it was at t0</t>
  </si>
  <si>
    <t>## offtake must = offtake + dif between NNFt0 etc and NJF current</t>
  </si>
  <si>
    <t xml:space="preserve"># offtake rate female (juv and adult only) </t>
  </si>
  <si>
    <t># offtake rate male</t>
  </si>
  <si>
    <t># Mortality ## informed from META analysis</t>
  </si>
  <si>
    <t xml:space="preserve"># mortality rate neonate ## parameter derived from meat pooled proportion and variance </t>
  </si>
  <si>
    <t xml:space="preserve"># mortality rate juvenile ## parameter derived from meat pooled proportion and variance </t>
  </si>
  <si>
    <t># mortality  adult female ##Parameter derived from meat pooled proportion and variance</t>
  </si>
  <si>
    <t># motality adult male ##Parameter derived from meat pooled proportion and variancethin the national herd for breeding</t>
  </si>
  <si>
    <t># Culls</t>
  </si>
  <si>
    <t># cullrate Adult Female ## These will be valueless</t>
  </si>
  <si>
    <t># cullrate Adult Male  ## These will still have a value</t>
  </si>
  <si>
    <t>## Production parameters (kg)</t>
  </si>
  <si>
    <t># Liveweight conversion (kg) ## Informed from META analysis</t>
  </si>
  <si>
    <t xml:space="preserve"># Liveweight Neonate## parameters derived from meta pooled mean and variance </t>
  </si>
  <si>
    <t># Liveweight Neonateparameters derived from meta pooled mean and variance</t>
  </si>
  <si>
    <t># Liveweight Juvenille # Same here ##parameters derived from meta pooled mean and variance</t>
  </si>
  <si>
    <t># Liveweight Juvenille # Same here##parameters derived from meta pooled mean and variance</t>
  </si>
  <si>
    <t># Liveweight Adult # Same here ##parameters derived from meta pooled mean and variance</t>
  </si>
  <si>
    <t># carcase yeild</t>
  </si>
  <si>
    <t># As a % of liveweight for all groups</t>
  </si>
  <si>
    <t>## Financial value of live animals</t>
  </si>
  <si>
    <t># Ethiopian Birr</t>
  </si>
  <si>
    <t>## Financial value of neonatal Female</t>
  </si>
  <si>
    <t>## Financial value of neonatal Male</t>
  </si>
  <si>
    <t>## Financial value of juv Female</t>
  </si>
  <si>
    <t>## Financial value of juv Male</t>
  </si>
  <si>
    <t>## Financial value of adult Female</t>
  </si>
  <si>
    <t xml:space="preserve">## Financial value of adult Male  </t>
  </si>
  <si>
    <t xml:space="preserve">## skin/hides  </t>
  </si>
  <si>
    <t>## parameters can be updated through expert opinion but adding options for flexibility here</t>
  </si>
  <si>
    <t># 1 skin per animal offtake for males</t>
  </si>
  <si>
    <t># 1 usd per piece = 51 eth birr</t>
  </si>
  <si>
    <t># manure rate (kg produced/animal/day)</t>
  </si>
  <si>
    <t># Manure kg/ day from neonates ## means and Sds  are derived from  body wt</t>
  </si>
  <si>
    <t># Manure kg/ day from juvenile## means and Sds  are derived from  body wt</t>
  </si>
  <si>
    <t># Manure kg/ day from adults ##means and Sds  are derived from  body wt</t>
  </si>
  <si>
    <t># 0.0125 USD / kg = 0.65 eth birr per kg 2021 price</t>
  </si>
  <si>
    <t xml:space="preserve">  </t>
  </si>
  <si>
    <t>## dry matter requirements as proportion of liveweight</t>
  </si>
  <si>
    <t># Dry matter required by neonates</t>
  </si>
  <si>
    <t># Dry matter required by juvenile</t>
  </si>
  <si>
    <t># Dry matter required by adults</t>
  </si>
  <si>
    <t>## Proportion of livestock keepers that spend any money on feed</t>
  </si>
  <si>
    <t>## NOTE Currently the same for all age*sex groups</t>
  </si>
  <si>
    <t>## For those spending any money on feed, the proportion of feed that is purchased</t>
  </si>
  <si>
    <t>## Input parameters ## just example distributions for now</t>
  </si>
  <si>
    <t>## Ethiopian birr/kg wheat and barley</t>
  </si>
  <si>
    <t>## variable results for the amount of dry matter in wheat and barley and tef in Ethiopia</t>
  </si>
  <si>
    <t>## range 30-90%</t>
  </si>
  <si>
    <t>## taking 70% as an estimate for this trial</t>
  </si>
  <si>
    <t>## change this to choose from data informed distribution</t>
  </si>
  <si>
    <t>## Labour cost</t>
  </si>
  <si>
    <t>## birr/head/month</t>
  </si>
  <si>
    <t>## example code to change labour cost to selecting from distribution</t>
  </si>
  <si>
    <t>## Helath care costs</t>
  </si>
  <si>
    <t>## this includes medicines and veterinary care</t>
  </si>
  <si>
    <t>## and changing health care costs to select from distribution</t>
  </si>
  <si>
    <t xml:space="preserve"># the two national level estimates(national production and import of vet drugs and vaccines, and LFSDP and RPLRP projects) are used as bound for the price and used for unif distribution 14.3 was from an earlier study covering only two districts </t>
  </si>
  <si>
    <t>## Capital costs</t>
  </si>
  <si>
    <t>## for this we are using bank of Ethiopia inflation rate</t>
  </si>
  <si>
    <t>AHLE Parameter</t>
  </si>
  <si>
    <t>rpert(10000, 0.85, 0.95, 0.9)</t>
  </si>
  <si>
    <t>Num_months</t>
  </si>
  <si>
    <t>N_NF_t0</t>
  </si>
  <si>
    <t>N_JF_t0</t>
  </si>
  <si>
    <t>N_JM_t0</t>
  </si>
  <si>
    <t>N_AF_t0</t>
  </si>
  <si>
    <t>N_AM_t0</t>
  </si>
  <si>
    <t>part</t>
  </si>
  <si>
    <t>prolif</t>
  </si>
  <si>
    <t>prop_F_milked</t>
  </si>
  <si>
    <t>avg_daily_yield_ltr</t>
  </si>
  <si>
    <t>milk_value_ltr</t>
  </si>
  <si>
    <t>AlphaN</t>
  </si>
  <si>
    <t>AlphaJ</t>
  </si>
  <si>
    <t>AlphaF</t>
  </si>
  <si>
    <t>AlphaM</t>
  </si>
  <si>
    <t>CullF</t>
  </si>
  <si>
    <t>CullM</t>
  </si>
  <si>
    <t xml:space="preserve">lwNF  </t>
  </si>
  <si>
    <t xml:space="preserve">lwNM  </t>
  </si>
  <si>
    <t xml:space="preserve">lwJF </t>
  </si>
  <si>
    <t xml:space="preserve">lwJM </t>
  </si>
  <si>
    <t xml:space="preserve">lwAF </t>
  </si>
  <si>
    <t xml:space="preserve">lwAM </t>
  </si>
  <si>
    <t xml:space="preserve">ccy </t>
  </si>
  <si>
    <t xml:space="preserve">fvNF </t>
  </si>
  <si>
    <t xml:space="preserve">fvJF </t>
  </si>
  <si>
    <t>fvAF</t>
  </si>
  <si>
    <t>fvNM</t>
  </si>
  <si>
    <t>fvJM</t>
  </si>
  <si>
    <t>fvAM</t>
  </si>
  <si>
    <t>hides_rate</t>
  </si>
  <si>
    <t>hides_rate_mor</t>
  </si>
  <si>
    <t>hides_value</t>
  </si>
  <si>
    <t>Man_N</t>
  </si>
  <si>
    <t>Man_J</t>
  </si>
  <si>
    <t>Man_A</t>
  </si>
  <si>
    <t>Man_value</t>
  </si>
  <si>
    <t>DM_req_prpn_NF</t>
  </si>
  <si>
    <t>DM_req_prpn_NM</t>
  </si>
  <si>
    <t>DM_req_prpn_JF</t>
  </si>
  <si>
    <t>DM_req_prpn_JM</t>
  </si>
  <si>
    <t>DM_req_prpn_AF</t>
  </si>
  <si>
    <t>DM_req_prpn_AM</t>
  </si>
  <si>
    <t>prpn_lskeepers_purch_feed</t>
  </si>
  <si>
    <t>prpn_feed_paid_for</t>
  </si>
  <si>
    <t>Feed_cost_kg</t>
  </si>
  <si>
    <t>DM_in_feed</t>
  </si>
  <si>
    <t>lab_non_health</t>
  </si>
  <si>
    <t>Interest_rate</t>
  </si>
  <si>
    <t>N_NM_t0</t>
  </si>
  <si>
    <t>lac_duration</t>
  </si>
  <si>
    <t xml:space="preserve"> #(days)</t>
  </si>
  <si>
    <t>Notes</t>
  </si>
  <si>
    <t>The first row must contain column names</t>
  </si>
  <si>
    <t>Don't change the names of the first or second columns ('AHLE Parameter' and 'Notes')</t>
  </si>
  <si>
    <t>The AHLE Parameter column must contain the names of the parameters as they appear in the function definition.  They are case-sensitive.  Rows with blanks and rows containing pound signs (#) are ignored.</t>
  </si>
  <si>
    <t>The Notes column is ignored so you can write whatever you want there</t>
  </si>
  <si>
    <t>All other columns are interpreted as scenarios, so must be complete (contain a value for every AHLE parameter).  You can name these columns whatever you want; the names will be used for the output files.</t>
  </si>
  <si>
    <t>Double check your parameter values, especially for missing parenthesis as these will cause errors (e.g. rpert(10000, 0.52, 0.67, 0.60)).  I fixed the missing parenthesis in the current spreadsheet.</t>
  </si>
  <si>
    <t>Rules for this to be read by the program</t>
  </si>
  <si>
    <t>N_O_t0</t>
  </si>
  <si>
    <t>Beta_N</t>
  </si>
  <si>
    <t>Beta_J</t>
  </si>
  <si>
    <t># draught power</t>
  </si>
  <si>
    <t>castration_rate</t>
  </si>
  <si>
    <t>draught_rate</t>
  </si>
  <si>
    <t>draught_day_value</t>
  </si>
  <si>
    <t>GammaO</t>
  </si>
  <si>
    <t>AlphaO</t>
  </si>
  <si>
    <t>lwO</t>
  </si>
  <si>
    <t>fvO</t>
  </si>
  <si>
    <t>DM_req_prpn_O</t>
  </si>
  <si>
    <t>Labour_Oxen</t>
  </si>
  <si>
    <t>Labour_dairy</t>
  </si>
  <si>
    <t>CullO</t>
  </si>
  <si>
    <t>rtruncnorm(10000, 0, 1.1, 1, 0.0015)</t>
  </si>
  <si>
    <t>cattle_trial_past_current</t>
  </si>
  <si>
    <t>cattle_trial_past_mortality_zero</t>
  </si>
  <si>
    <t>Health_exp_prev</t>
  </si>
  <si>
    <t>Health_exp_treatment</t>
  </si>
  <si>
    <t>Labour_cattle</t>
  </si>
  <si>
    <t>Infrastructure_per_head</t>
  </si>
  <si>
    <t>#Proportion of adult females milked</t>
  </si>
  <si>
    <t>GammaNF</t>
  </si>
  <si>
    <t>GammaNM</t>
  </si>
  <si>
    <t>GammaJF</t>
  </si>
  <si>
    <t>GammaAF</t>
  </si>
  <si>
    <t>GammaJM</t>
  </si>
  <si>
    <t xml:space="preserve">GammaAM </t>
  </si>
  <si>
    <t>0.09/12</t>
  </si>
  <si>
    <t>rpert(10000, 0.5, 0.8, 0.65)</t>
  </si>
  <si>
    <t>rpert(10000,  1.5,2.3, 1.9)</t>
  </si>
  <si>
    <t>this is the prop of oxen in adult males, divided by nmonths*duration adult male life</t>
  </si>
  <si>
    <t>rpert(10000, 0.8,  1.5, 1.15)</t>
  </si>
  <si>
    <t># for now ideal scenarios are just made up</t>
  </si>
  <si>
    <t>cattle_trial_past_ideal</t>
  </si>
  <si>
    <t>cattle_trial_past_mortality_zero_N</t>
  </si>
  <si>
    <t>cattle_trial_past_mortality_zero_J</t>
  </si>
  <si>
    <t>cattle_trial_past_mortality_zero_AF</t>
  </si>
  <si>
    <t>cattle_trial_past_mortality_zero_AM</t>
  </si>
  <si>
    <t>cattle_trial_past_mortality_zero_O</t>
  </si>
  <si>
    <t>cattle_trial_past_ideal_NF</t>
  </si>
  <si>
    <t>cattle_trial_past_ideal_NM</t>
  </si>
  <si>
    <t>cattle_trial_past_ideal_JF</t>
  </si>
  <si>
    <t>cattle_trial_past_ideal_JM</t>
  </si>
  <si>
    <t>cattle_trial_past_ideal_AF</t>
  </si>
  <si>
    <t>cattle_trial_past_ideal_AM</t>
  </si>
  <si>
    <t>cattle_trial_past_ideal_O</t>
  </si>
  <si>
    <t>0.11/12</t>
  </si>
  <si>
    <t>rpert(10000, 0.11/12, 0.15/12, 0.13/12)</t>
  </si>
  <si>
    <t>rpert(10000, 0.1/12, 0.11/12, 0.105/12)</t>
  </si>
  <si>
    <t>rpert (10000, 1, 2, 1.0001)</t>
  </si>
  <si>
    <t>rpert(10000, 1, 8, 2.19)</t>
  </si>
  <si>
    <t>rpert(10000, 23, 160, 120)</t>
  </si>
  <si>
    <t>rpert(10000, 24, 170, 130)</t>
  </si>
  <si>
    <t>rpert(10000, 100, 300, 220)</t>
  </si>
  <si>
    <t>rpert(10000, 110, 320, 240)</t>
  </si>
  <si>
    <t>rpert(10000, 140, 350, 310)</t>
  </si>
  <si>
    <t>rpert(10000, 150, 500, 400)</t>
  </si>
  <si>
    <t>rpert(10000, 75, 540, 330)</t>
  </si>
  <si>
    <t>##Health_exp_total</t>
  </si>
  <si>
    <t>rpert(10000, (2.19*12.5*0.9515), (9*12.5*0.9515), (5.4*12.5*0.9515))</t>
  </si>
  <si>
    <t>rpert(10000, 6000, 12000, 7757)</t>
  </si>
  <si>
    <t>rpert(10000, (6000+(0.2*6000)), (12000+(0.2*12000)), (7757+(0.2*7757)))</t>
  </si>
  <si>
    <t>rpert(10000, 5000, 15575, 12109)</t>
  </si>
  <si>
    <t>rpert(10000, (5000+(0.3*5000)), (15575+(0.3*15575)), (12109+(0.3*12109)))</t>
  </si>
  <si>
    <t>rpert(10000,  9000,  22166,  15819)</t>
  </si>
  <si>
    <t>rpert(10000,  (9000+900), (22166+2217), (15819+1582))</t>
  </si>
  <si>
    <t>rpert(10000, 6350, 14500, 9912)</t>
  </si>
  <si>
    <t>rpert(10000, 4500, 26750, 18612)</t>
  </si>
  <si>
    <t>rpert(10000, 15975,  40500, 29699)</t>
  </si>
  <si>
    <t>rpert(10000, ( 15975+(0.2* 15975)), (40500+(0.2*40500)), (29699+(0.2*29699)))</t>
  </si>
  <si>
    <t>rpert(10000, 2.5, 6.5, 3.46)</t>
  </si>
  <si>
    <t>rpert(10000, (1405/12), (1405/12), (1405/12))</t>
  </si>
  <si>
    <t>runif(10000, (12*0.22/12), (15*0.22/12))</t>
  </si>
  <si>
    <t>runif(10000, (12*0.78/12), (15*0.78/12))</t>
  </si>
  <si>
    <t>draft animal</t>
  </si>
  <si>
    <t>rpert(10000, 0,87,0.87,0.87)</t>
  </si>
  <si>
    <t>rpert(10000, 1.78,1.78,1.78)</t>
  </si>
  <si>
    <t>0.065/12</t>
  </si>
  <si>
    <t>0.32/12</t>
  </si>
  <si>
    <t>0.065/13</t>
  </si>
  <si>
    <t>0.32/13</t>
  </si>
  <si>
    <t>0.065/14</t>
  </si>
  <si>
    <t>0.065/15</t>
  </si>
  <si>
    <t>0.065/16</t>
  </si>
  <si>
    <t>0.065/17</t>
  </si>
  <si>
    <t>0.065/18</t>
  </si>
  <si>
    <t>0.065/19</t>
  </si>
  <si>
    <t>0.065/20</t>
  </si>
  <si>
    <t>0.065/21</t>
  </si>
  <si>
    <t>0.065/22</t>
  </si>
  <si>
    <t>0.065/23</t>
  </si>
  <si>
    <t>0.065/24</t>
  </si>
  <si>
    <t>0.065/25</t>
  </si>
  <si>
    <t>0.065/26</t>
  </si>
  <si>
    <t>0.32/14</t>
  </si>
  <si>
    <t>0.32/15</t>
  </si>
  <si>
    <t>0.32/16</t>
  </si>
  <si>
    <t>0.32/17</t>
  </si>
  <si>
    <t>0.32/18</t>
  </si>
  <si>
    <t>0.32/19</t>
  </si>
  <si>
    <t>0.32/20</t>
  </si>
  <si>
    <t>0.32/21</t>
  </si>
  <si>
    <t>0.32/22</t>
  </si>
  <si>
    <t>0.32/23</t>
  </si>
  <si>
    <t>0.32/24</t>
  </si>
  <si>
    <t>0.32/25</t>
  </si>
  <si>
    <t>0.32/26</t>
  </si>
  <si>
    <t>rpert(10000, 0.92, 0.92, 0.92)</t>
  </si>
  <si>
    <t>rpert(10000, (6350+635), (14500+1450), (9912+991))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</si>
</sst>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
    <numFmt numFmtId="167" formatCode="0.000000"/>
  </numFmts>
  <fonts count="12" x14ac:knownFonts="1">
    <font>
      <sz val="11"/>
      <color theme="1"/>
      <name val="Calibri"/>
      <family val="2"/>
      <scheme val="minor"/>
    </font>
    <font>
      <b/>
      <sz val="11"/>
      <color theme="1"/>
      <name val="Calibri"/>
      <family val="2"/>
      <scheme val="minor"/>
    </font>
    <font>
      <sz val="8"/>
      <name val="Calibri"/>
      <family val="2"/>
      <scheme val="minor"/>
    </font>
    <font>
      <b/>
      <sz val="11"/>
      <color rgb="FF000000"/>
      <name val="Calibri"/>
      <family val="2"/>
      <scheme val="minor"/>
    </font>
    <font>
      <sz val="11"/>
      <color rgb="FF000000"/>
      <name val="Calibri"/>
      <family val="2"/>
      <scheme val="minor"/>
    </font>
    <font>
      <sz val="12"/>
      <color rgb="FF000000"/>
      <name val="Calibri"/>
      <family val="2"/>
      <scheme val="minor"/>
    </font>
    <font>
      <b/>
      <sz val="9"/>
      <color rgb="FF000000"/>
      <name val="Tahoma"/>
      <family val="2"/>
    </font>
    <font>
      <sz val="9"/>
      <color rgb="FF000000"/>
      <name val="Tahoma"/>
      <family val="2"/>
    </font>
    <font>
      <sz val="9"/>
      <color indexed="81"/>
      <name val="Tahoma"/>
      <family val="2"/>
    </font>
    <font>
      <b/>
      <sz val="9"/>
      <color indexed="81"/>
      <name val="Tahoma"/>
      <family val="2"/>
    </font>
    <font>
      <sz val="11"/>
      <name val="Calibri"/>
      <family val="2"/>
      <scheme val="minor"/>
    </font>
    <font>
      <b/>
      <sz val="11"/>
      <name val="Calibri"/>
      <family val="2"/>
      <scheme val="minor"/>
    </font>
  </fonts>
  <fills count="13">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0"/>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0" tint="-4.9989318521683403E-2"/>
        <bgColor indexed="64"/>
      </patternFill>
    </fill>
  </fills>
  <borders count="2">
    <border>
      <left/>
      <right/>
      <top/>
      <bottom/>
      <diagonal/>
    </border>
    <border>
      <left/>
      <right/>
      <top/>
      <bottom style="thin">
        <color indexed="64"/>
      </bottom>
      <diagonal/>
    </border>
  </borders>
  <cellStyleXfs count="1">
    <xf numFmtId="0" fontId="0" fillId="0" borderId="0"/>
  </cellStyleXfs>
  <cellXfs count="46">
    <xf numFmtId="0" fontId="0" fillId="0" borderId="0" xfId="0"/>
    <xf numFmtId="0" fontId="1" fillId="0" borderId="1" xfId="0" applyFont="1" applyBorder="1" applyAlignment="1">
      <alignment wrapText="1"/>
    </xf>
    <xf numFmtId="0" fontId="1" fillId="2" borderId="1" xfId="0" applyFont="1" applyFill="1" applyBorder="1" applyAlignment="1">
      <alignment wrapText="1"/>
    </xf>
    <xf numFmtId="0" fontId="3" fillId="0" borderId="1" xfId="0" applyFont="1" applyBorder="1" applyAlignment="1">
      <alignment wrapText="1"/>
    </xf>
    <xf numFmtId="2" fontId="4" fillId="0" borderId="0" xfId="0" applyNumberFormat="1" applyFont="1"/>
    <xf numFmtId="2" fontId="1" fillId="3" borderId="1" xfId="0" applyNumberFormat="1" applyFont="1" applyFill="1" applyBorder="1" applyAlignment="1">
      <alignment wrapText="1"/>
    </xf>
    <xf numFmtId="0" fontId="0" fillId="3" borderId="0" xfId="0" applyFill="1"/>
    <xf numFmtId="0" fontId="0" fillId="0" borderId="0" xfId="0" applyAlignment="1">
      <alignment wrapText="1"/>
    </xf>
    <xf numFmtId="0" fontId="1" fillId="4" borderId="1" xfId="0" applyFont="1" applyFill="1" applyBorder="1" applyAlignment="1">
      <alignment wrapText="1"/>
    </xf>
    <xf numFmtId="0" fontId="0" fillId="4" borderId="0" xfId="0" applyFill="1" applyAlignment="1">
      <alignment wrapText="1"/>
    </xf>
    <xf numFmtId="0" fontId="0" fillId="4" borderId="0" xfId="0" applyFill="1"/>
    <xf numFmtId="0" fontId="5" fillId="0" borderId="0" xfId="0" applyFont="1" applyAlignment="1">
      <alignment horizontal="left" vertical="center" indent="1"/>
    </xf>
    <xf numFmtId="0" fontId="1" fillId="0" borderId="0" xfId="0" applyFont="1"/>
    <xf numFmtId="0" fontId="0" fillId="5" borderId="0" xfId="0" applyFill="1"/>
    <xf numFmtId="167" fontId="4" fillId="0" borderId="0" xfId="0" applyNumberFormat="1" applyFont="1"/>
    <xf numFmtId="165" fontId="0" fillId="0" borderId="0" xfId="0" applyNumberFormat="1"/>
    <xf numFmtId="164" fontId="4" fillId="0" borderId="0" xfId="0" applyNumberFormat="1" applyFont="1"/>
    <xf numFmtId="166" fontId="0" fillId="0" borderId="0" xfId="0" applyNumberFormat="1"/>
    <xf numFmtId="0" fontId="1" fillId="4" borderId="0" xfId="0" applyFont="1" applyFill="1" applyAlignment="1">
      <alignment wrapText="1"/>
    </xf>
    <xf numFmtId="0" fontId="1" fillId="0" borderId="0" xfId="0" applyFont="1" applyAlignment="1">
      <alignment wrapText="1"/>
    </xf>
    <xf numFmtId="0" fontId="1" fillId="2" borderId="0" xfId="0" applyFont="1" applyFill="1" applyAlignment="1">
      <alignment wrapText="1"/>
    </xf>
    <xf numFmtId="0" fontId="3" fillId="0" borderId="0" xfId="0" applyFont="1" applyAlignment="1">
      <alignment wrapText="1"/>
    </xf>
    <xf numFmtId="2" fontId="1" fillId="3" borderId="0" xfId="0" applyNumberFormat="1" applyFont="1" applyFill="1" applyAlignment="1">
      <alignment wrapText="1"/>
    </xf>
    <xf numFmtId="0" fontId="0" fillId="8" borderId="0" xfId="0" applyFill="1"/>
    <xf numFmtId="2" fontId="4" fillId="8" borderId="0" xfId="0" applyNumberFormat="1" applyFont="1" applyFill="1"/>
    <xf numFmtId="0" fontId="0" fillId="10" borderId="0" xfId="0" applyFill="1"/>
    <xf numFmtId="0" fontId="10" fillId="0" borderId="0" xfId="0" applyFont="1"/>
    <xf numFmtId="0" fontId="10" fillId="6" borderId="0" xfId="0" applyFont="1" applyFill="1"/>
    <xf numFmtId="2" fontId="10" fillId="0" borderId="0" xfId="0" applyNumberFormat="1" applyFont="1"/>
    <xf numFmtId="0" fontId="10" fillId="11" borderId="0" xfId="0" applyFont="1" applyFill="1"/>
    <xf numFmtId="0" fontId="0" fillId="11" borderId="0" xfId="0" applyFill="1"/>
    <xf numFmtId="0" fontId="0" fillId="12" borderId="0" xfId="0" applyFill="1"/>
    <xf numFmtId="0" fontId="10" fillId="8" borderId="0" xfId="0" applyFont="1" applyFill="1"/>
    <xf numFmtId="0" fontId="10" fillId="4" borderId="0" xfId="0" applyFont="1" applyFill="1"/>
    <xf numFmtId="0" fontId="10" fillId="3" borderId="0" xfId="0" applyFont="1" applyFill="1"/>
    <xf numFmtId="0" fontId="10" fillId="10" borderId="0" xfId="0" applyFont="1" applyFill="1"/>
    <xf numFmtId="0" fontId="10" fillId="9" borderId="0" xfId="0" applyFont="1" applyFill="1"/>
    <xf numFmtId="0" fontId="11" fillId="6" borderId="1" xfId="0" applyFont="1" applyFill="1" applyBorder="1" applyAlignment="1">
      <alignment wrapText="1"/>
    </xf>
    <xf numFmtId="0" fontId="11" fillId="6" borderId="0" xfId="0" applyFont="1" applyFill="1" applyAlignment="1">
      <alignment wrapText="1"/>
    </xf>
    <xf numFmtId="0" fontId="10" fillId="6" borderId="0" xfId="0" applyFont="1" applyFill="1" applyAlignment="1">
      <alignment wrapText="1"/>
    </xf>
    <xf numFmtId="1" fontId="10" fillId="6" borderId="0" xfId="0" applyNumberFormat="1" applyFont="1" applyFill="1"/>
    <xf numFmtId="2" fontId="10" fillId="6" borderId="0" xfId="0" applyNumberFormat="1" applyFont="1" applyFill="1"/>
    <xf numFmtId="164" fontId="10" fillId="6" borderId="0" xfId="0" applyNumberFormat="1" applyFont="1" applyFill="1"/>
    <xf numFmtId="2" fontId="10" fillId="8" borderId="0" xfId="0" applyNumberFormat="1" applyFont="1" applyFill="1"/>
    <xf numFmtId="3" fontId="10" fillId="8" borderId="0" xfId="0" applyNumberFormat="1" applyFont="1" applyFill="1"/>
    <xf numFmtId="0" fontId="10" fillId="7"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E79AB-593E-49D8-BC0E-644D5608E970}">
  <dimension ref="A1:AV159"/>
  <sheetViews>
    <sheetView tabSelected="1" zoomScale="75" zoomScaleNormal="85" workbookViewId="0">
      <pane xSplit="2" ySplit="9" topLeftCell="C65" activePane="bottomRight" state="frozen"/>
      <selection pane="topRight" activeCell="G1" sqref="G1"/>
      <selection pane="bottomLeft" activeCell="A10" sqref="A10"/>
      <selection pane="bottomRight" activeCell="E72" sqref="E72"/>
    </sheetView>
  </sheetViews>
  <sheetFormatPr defaultColWidth="8.85546875" defaultRowHeight="15" x14ac:dyDescent="0.25"/>
  <cols>
    <col min="1" max="1" width="23.85546875" style="10" customWidth="1"/>
    <col min="2" max="2" width="14.42578125" customWidth="1"/>
    <col min="3" max="3" width="39.140625" style="27" customWidth="1"/>
    <col min="4" max="4" width="27.5703125" style="27" customWidth="1"/>
    <col min="5" max="5" width="72" style="27" customWidth="1"/>
    <col min="6" max="16" width="19.42578125" style="27" customWidth="1"/>
    <col min="17" max="17" width="19" style="27" customWidth="1"/>
    <col min="18" max="22" width="42.140625" bestFit="1" customWidth="1"/>
    <col min="23" max="23" width="43.140625" bestFit="1" customWidth="1"/>
    <col min="24" max="24" width="36.140625" bestFit="1" customWidth="1"/>
    <col min="25" max="25" width="21" customWidth="1"/>
    <col min="26" max="26" width="46.140625" bestFit="1" customWidth="1"/>
    <col min="27" max="27" width="20" customWidth="1"/>
    <col min="28" max="28" width="21.5703125" customWidth="1"/>
    <col min="29" max="29" width="22.42578125" customWidth="1"/>
    <col min="30" max="30" width="13.42578125" bestFit="1" customWidth="1"/>
    <col min="31" max="31" width="14.42578125" bestFit="1" customWidth="1"/>
    <col min="32" max="32" width="13" bestFit="1" customWidth="1"/>
    <col min="33" max="33" width="28" bestFit="1" customWidth="1"/>
    <col min="34" max="34" width="13.42578125" bestFit="1" customWidth="1"/>
    <col min="35" max="35" width="43.140625" bestFit="1" customWidth="1"/>
    <col min="36" max="36" width="42.140625" style="6" bestFit="1" customWidth="1"/>
    <col min="37" max="37" width="34.140625" bestFit="1" customWidth="1"/>
    <col min="38" max="38" width="21.42578125" bestFit="1" customWidth="1"/>
    <col min="39" max="40" width="45.140625" bestFit="1" customWidth="1"/>
    <col min="41" max="48" width="42.140625" bestFit="1" customWidth="1"/>
  </cols>
  <sheetData>
    <row r="1" spans="1:48" s="1" customFormat="1" ht="28.5" customHeight="1" x14ac:dyDescent="0.25">
      <c r="A1" s="8" t="s">
        <v>72</v>
      </c>
      <c r="B1" s="1" t="s">
        <v>126</v>
      </c>
      <c r="C1" s="37" t="s">
        <v>150</v>
      </c>
      <c r="D1" s="37" t="s">
        <v>151</v>
      </c>
      <c r="E1" s="37" t="s">
        <v>169</v>
      </c>
      <c r="F1" s="37" t="s">
        <v>170</v>
      </c>
      <c r="G1" s="37" t="s">
        <v>171</v>
      </c>
      <c r="H1" s="37" t="s">
        <v>172</v>
      </c>
      <c r="I1" s="37" t="s">
        <v>173</v>
      </c>
      <c r="J1" s="37" t="s">
        <v>174</v>
      </c>
      <c r="K1" s="37" t="s">
        <v>175</v>
      </c>
      <c r="L1" s="37" t="s">
        <v>176</v>
      </c>
      <c r="M1" s="37" t="s">
        <v>177</v>
      </c>
      <c r="N1" s="37" t="s">
        <v>178</v>
      </c>
      <c r="O1" s="37" t="s">
        <v>179</v>
      </c>
      <c r="P1" s="37" t="s">
        <v>180</v>
      </c>
      <c r="Q1" s="37" t="s">
        <v>181</v>
      </c>
      <c r="T1" s="3"/>
      <c r="U1" s="3"/>
      <c r="V1" s="3"/>
      <c r="X1" s="2"/>
      <c r="Y1" s="2"/>
      <c r="AB1" s="3"/>
      <c r="AC1" s="3"/>
      <c r="AG1" s="3"/>
      <c r="AH1" s="3"/>
      <c r="AI1" s="3"/>
      <c r="AJ1" s="5"/>
      <c r="AK1" s="2"/>
      <c r="AL1" s="2"/>
      <c r="AO1" s="3"/>
      <c r="AP1" s="3"/>
      <c r="AT1" s="3"/>
      <c r="AU1" s="3"/>
      <c r="AV1" s="3"/>
    </row>
    <row r="2" spans="1:48" s="19" customFormat="1" ht="28.5" customHeight="1" x14ac:dyDescent="0.25">
      <c r="A2" s="18" t="s">
        <v>168</v>
      </c>
      <c r="C2" s="38"/>
      <c r="D2" s="38"/>
      <c r="E2" s="38"/>
      <c r="F2" s="38"/>
      <c r="G2" s="38"/>
      <c r="H2" s="38"/>
      <c r="I2" s="38"/>
      <c r="J2" s="38"/>
      <c r="K2" s="38"/>
      <c r="L2" s="38"/>
      <c r="M2" s="38"/>
      <c r="N2" s="38"/>
      <c r="O2" s="38"/>
      <c r="P2" s="38"/>
      <c r="Q2" s="38"/>
      <c r="T2" s="21"/>
      <c r="U2" s="21"/>
      <c r="V2" s="21"/>
      <c r="X2" s="20"/>
      <c r="Y2" s="20"/>
      <c r="AB2" s="21"/>
      <c r="AC2" s="21"/>
      <c r="AG2" s="21"/>
      <c r="AH2" s="21"/>
      <c r="AI2" s="21"/>
      <c r="AJ2" s="22"/>
      <c r="AK2" s="20"/>
      <c r="AL2" s="20"/>
      <c r="AO2" s="21"/>
      <c r="AP2" s="21"/>
      <c r="AT2" s="21"/>
      <c r="AU2" s="21"/>
      <c r="AV2" s="21"/>
    </row>
    <row r="3" spans="1:48" s="7" customFormat="1" ht="18.75" customHeight="1" x14ac:dyDescent="0.25">
      <c r="A3" s="9" t="s">
        <v>74</v>
      </c>
      <c r="C3" s="39">
        <v>12</v>
      </c>
      <c r="D3" s="39">
        <v>12</v>
      </c>
      <c r="E3" s="39">
        <v>12</v>
      </c>
      <c r="F3" s="39">
        <v>12</v>
      </c>
      <c r="G3" s="39">
        <v>12</v>
      </c>
      <c r="H3" s="39">
        <v>12</v>
      </c>
      <c r="I3" s="39">
        <v>12</v>
      </c>
      <c r="J3" s="39">
        <v>12</v>
      </c>
      <c r="K3" s="39">
        <v>12</v>
      </c>
      <c r="L3" s="39">
        <v>12</v>
      </c>
      <c r="M3" s="39">
        <v>12</v>
      </c>
      <c r="N3" s="39">
        <v>12</v>
      </c>
      <c r="O3" s="39">
        <v>12</v>
      </c>
      <c r="P3" s="39">
        <v>12</v>
      </c>
      <c r="Q3" s="39">
        <v>12</v>
      </c>
    </row>
    <row r="4" spans="1:48" s="26" customFormat="1" x14ac:dyDescent="0.25">
      <c r="A4" s="26" t="s">
        <v>0</v>
      </c>
      <c r="R4" s="28"/>
      <c r="S4" s="28"/>
      <c r="T4" s="28"/>
      <c r="U4" s="28"/>
      <c r="V4" s="28"/>
    </row>
    <row r="5" spans="1:48" s="26" customFormat="1" x14ac:dyDescent="0.25">
      <c r="A5" s="33" t="s">
        <v>75</v>
      </c>
      <c r="B5" s="26" t="s">
        <v>1</v>
      </c>
      <c r="C5" s="40">
        <v>1154486</v>
      </c>
      <c r="D5" s="40">
        <v>1154486</v>
      </c>
      <c r="E5" s="40">
        <v>1154486</v>
      </c>
      <c r="F5" s="40">
        <v>1154486</v>
      </c>
      <c r="G5" s="40">
        <v>1154486</v>
      </c>
      <c r="H5" s="40">
        <v>1154486</v>
      </c>
      <c r="I5" s="40">
        <v>1154486</v>
      </c>
      <c r="J5" s="40">
        <v>1154486</v>
      </c>
      <c r="K5" s="40">
        <v>1154486</v>
      </c>
      <c r="L5" s="40">
        <v>1154486</v>
      </c>
      <c r="M5" s="40">
        <v>1154486</v>
      </c>
      <c r="N5" s="40">
        <v>1154486</v>
      </c>
      <c r="O5" s="40">
        <v>1154486</v>
      </c>
      <c r="P5" s="40">
        <v>1154486</v>
      </c>
      <c r="Q5" s="40">
        <v>1154486</v>
      </c>
      <c r="R5" s="28"/>
      <c r="S5" s="28"/>
      <c r="T5" s="28"/>
      <c r="U5" s="28"/>
      <c r="V5" s="28"/>
      <c r="AJ5" s="34"/>
      <c r="AK5" s="34"/>
      <c r="AL5" s="34"/>
      <c r="AM5" s="34"/>
      <c r="AN5" s="34"/>
      <c r="AO5" s="34"/>
      <c r="AP5" s="34"/>
      <c r="AQ5" s="34"/>
      <c r="AR5" s="34"/>
      <c r="AS5" s="34"/>
      <c r="AT5" s="34"/>
      <c r="AU5" s="34"/>
      <c r="AV5" s="34"/>
    </row>
    <row r="6" spans="1:48" s="26" customFormat="1" x14ac:dyDescent="0.25">
      <c r="A6" s="33" t="s">
        <v>123</v>
      </c>
      <c r="B6" s="26" t="s">
        <v>2</v>
      </c>
      <c r="C6" s="40">
        <v>686049</v>
      </c>
      <c r="D6" s="40">
        <v>686049</v>
      </c>
      <c r="E6" s="40">
        <v>686049</v>
      </c>
      <c r="F6" s="40">
        <v>686049</v>
      </c>
      <c r="G6" s="40">
        <v>686049</v>
      </c>
      <c r="H6" s="40">
        <v>686049</v>
      </c>
      <c r="I6" s="40">
        <v>686049</v>
      </c>
      <c r="J6" s="40">
        <v>686049</v>
      </c>
      <c r="K6" s="40">
        <v>686049</v>
      </c>
      <c r="L6" s="40">
        <v>686049</v>
      </c>
      <c r="M6" s="40">
        <v>686049</v>
      </c>
      <c r="N6" s="40">
        <v>686049</v>
      </c>
      <c r="O6" s="40">
        <v>686049</v>
      </c>
      <c r="P6" s="40">
        <v>686049</v>
      </c>
      <c r="Q6" s="40">
        <v>686049</v>
      </c>
      <c r="R6" s="28"/>
      <c r="S6" s="28"/>
      <c r="T6" s="28"/>
      <c r="U6" s="28"/>
      <c r="V6" s="28"/>
      <c r="AJ6" s="34"/>
      <c r="AK6" s="34"/>
      <c r="AL6" s="34"/>
      <c r="AM6" s="34"/>
      <c r="AN6" s="34"/>
      <c r="AO6" s="34"/>
      <c r="AP6" s="34"/>
      <c r="AQ6" s="34"/>
      <c r="AR6" s="34"/>
      <c r="AS6" s="34"/>
      <c r="AT6" s="34"/>
      <c r="AU6" s="34"/>
      <c r="AV6" s="34"/>
    </row>
    <row r="7" spans="1:48" s="26" customFormat="1" x14ac:dyDescent="0.25">
      <c r="A7" s="33" t="s">
        <v>76</v>
      </c>
      <c r="B7" s="26" t="s">
        <v>3</v>
      </c>
      <c r="C7" s="40">
        <v>782248</v>
      </c>
      <c r="D7" s="40">
        <v>782248</v>
      </c>
      <c r="E7" s="40">
        <v>782248</v>
      </c>
      <c r="F7" s="40">
        <v>782248</v>
      </c>
      <c r="G7" s="40">
        <v>782248</v>
      </c>
      <c r="H7" s="40">
        <v>782248</v>
      </c>
      <c r="I7" s="40">
        <v>782248</v>
      </c>
      <c r="J7" s="40">
        <v>782248</v>
      </c>
      <c r="K7" s="40">
        <v>782248</v>
      </c>
      <c r="L7" s="40">
        <v>782248</v>
      </c>
      <c r="M7" s="40">
        <v>782248</v>
      </c>
      <c r="N7" s="40">
        <v>782248</v>
      </c>
      <c r="O7" s="40">
        <v>782248</v>
      </c>
      <c r="P7" s="40">
        <v>782248</v>
      </c>
      <c r="Q7" s="40">
        <v>782248</v>
      </c>
      <c r="R7" s="28"/>
      <c r="S7" s="28"/>
      <c r="T7" s="28"/>
      <c r="U7" s="28"/>
      <c r="V7" s="28"/>
    </row>
    <row r="8" spans="1:48" s="26" customFormat="1" x14ac:dyDescent="0.25">
      <c r="A8" s="33" t="s">
        <v>77</v>
      </c>
      <c r="B8" s="26" t="s">
        <v>4</v>
      </c>
      <c r="C8" s="40">
        <v>407957</v>
      </c>
      <c r="D8" s="40">
        <v>407957</v>
      </c>
      <c r="E8" s="40">
        <v>407957</v>
      </c>
      <c r="F8" s="40">
        <v>407957</v>
      </c>
      <c r="G8" s="40">
        <v>407957</v>
      </c>
      <c r="H8" s="40">
        <v>407957</v>
      </c>
      <c r="I8" s="40">
        <v>407957</v>
      </c>
      <c r="J8" s="40">
        <v>407957</v>
      </c>
      <c r="K8" s="40">
        <v>407957</v>
      </c>
      <c r="L8" s="40">
        <v>407957</v>
      </c>
      <c r="M8" s="40">
        <v>407957</v>
      </c>
      <c r="N8" s="40">
        <v>407957</v>
      </c>
      <c r="O8" s="40">
        <v>407957</v>
      </c>
      <c r="P8" s="40">
        <v>407957</v>
      </c>
      <c r="Q8" s="40">
        <v>407957</v>
      </c>
      <c r="R8" s="28"/>
      <c r="S8" s="28"/>
      <c r="T8" s="28"/>
      <c r="U8" s="28"/>
      <c r="V8" s="28"/>
    </row>
    <row r="9" spans="1:48" s="26" customFormat="1" x14ac:dyDescent="0.25">
      <c r="A9" s="33" t="s">
        <v>78</v>
      </c>
      <c r="B9" s="26" t="s">
        <v>5</v>
      </c>
      <c r="C9" s="40">
        <v>2330159</v>
      </c>
      <c r="D9" s="40">
        <v>2330159</v>
      </c>
      <c r="E9" s="40">
        <v>2330159</v>
      </c>
      <c r="F9" s="40">
        <v>2330159</v>
      </c>
      <c r="G9" s="40">
        <v>2330159</v>
      </c>
      <c r="H9" s="40">
        <v>2330159</v>
      </c>
      <c r="I9" s="40">
        <v>2330159</v>
      </c>
      <c r="J9" s="40">
        <v>2330159</v>
      </c>
      <c r="K9" s="40">
        <v>2330159</v>
      </c>
      <c r="L9" s="40">
        <v>2330159</v>
      </c>
      <c r="M9" s="40">
        <v>2330159</v>
      </c>
      <c r="N9" s="40">
        <v>2330159</v>
      </c>
      <c r="O9" s="40">
        <v>2330159</v>
      </c>
      <c r="P9" s="40">
        <v>2330159</v>
      </c>
      <c r="Q9" s="40">
        <v>2330159</v>
      </c>
      <c r="R9" s="28"/>
      <c r="S9" s="28"/>
      <c r="T9" s="28"/>
      <c r="U9" s="28"/>
      <c r="V9" s="28"/>
    </row>
    <row r="10" spans="1:48" s="26" customFormat="1" x14ac:dyDescent="0.25">
      <c r="A10" s="33" t="s">
        <v>79</v>
      </c>
      <c r="B10" s="26" t="s">
        <v>6</v>
      </c>
      <c r="C10" s="40">
        <v>673988</v>
      </c>
      <c r="D10" s="40">
        <v>673988</v>
      </c>
      <c r="E10" s="40">
        <v>673988</v>
      </c>
      <c r="F10" s="40">
        <v>673988</v>
      </c>
      <c r="G10" s="40">
        <v>673988</v>
      </c>
      <c r="H10" s="40">
        <v>673988</v>
      </c>
      <c r="I10" s="40">
        <v>673988</v>
      </c>
      <c r="J10" s="40">
        <v>673988</v>
      </c>
      <c r="K10" s="40">
        <v>673988</v>
      </c>
      <c r="L10" s="40">
        <v>673988</v>
      </c>
      <c r="M10" s="40">
        <v>673988</v>
      </c>
      <c r="N10" s="40">
        <v>673988</v>
      </c>
      <c r="O10" s="40">
        <v>673988</v>
      </c>
      <c r="P10" s="40">
        <v>673988</v>
      </c>
      <c r="Q10" s="40">
        <v>673988</v>
      </c>
      <c r="R10" s="28"/>
      <c r="S10" s="28"/>
      <c r="T10" s="28"/>
      <c r="U10" s="28"/>
      <c r="V10" s="28"/>
    </row>
    <row r="11" spans="1:48" s="26" customFormat="1" x14ac:dyDescent="0.25">
      <c r="A11" s="33" t="s">
        <v>134</v>
      </c>
      <c r="B11" s="26" t="s">
        <v>210</v>
      </c>
      <c r="C11" s="27">
        <v>0</v>
      </c>
      <c r="D11" s="27">
        <v>0</v>
      </c>
      <c r="E11" s="27">
        <v>0</v>
      </c>
      <c r="F11" s="27">
        <v>0</v>
      </c>
      <c r="G11" s="27">
        <v>0</v>
      </c>
      <c r="H11" s="27">
        <v>0</v>
      </c>
      <c r="I11" s="27">
        <v>0</v>
      </c>
      <c r="J11" s="27">
        <v>0</v>
      </c>
      <c r="K11" s="27">
        <v>0</v>
      </c>
      <c r="L11" s="27">
        <v>0</v>
      </c>
      <c r="M11" s="27">
        <v>0</v>
      </c>
      <c r="N11" s="27">
        <v>0</v>
      </c>
      <c r="O11" s="27">
        <v>0</v>
      </c>
      <c r="P11" s="27">
        <v>0</v>
      </c>
      <c r="Q11" s="27">
        <v>0</v>
      </c>
      <c r="R11" s="28"/>
      <c r="S11" s="28"/>
      <c r="T11" s="28"/>
      <c r="U11" s="28"/>
      <c r="V11" s="28"/>
    </row>
    <row r="12" spans="1:48" s="26" customFormat="1" x14ac:dyDescent="0.25">
      <c r="A12" s="26" t="s">
        <v>7</v>
      </c>
      <c r="B12" s="28"/>
      <c r="R12" s="28"/>
      <c r="S12" s="28"/>
      <c r="T12" s="28"/>
      <c r="U12" s="28"/>
      <c r="V12" s="28"/>
    </row>
    <row r="13" spans="1:48" s="26" customFormat="1" x14ac:dyDescent="0.25">
      <c r="A13" s="33" t="s">
        <v>135</v>
      </c>
      <c r="C13" s="41">
        <f>1/12</f>
        <v>8.3333333333333329E-2</v>
      </c>
      <c r="D13" s="41">
        <f t="shared" ref="D13:Q13" si="0">1/12</f>
        <v>8.3333333333333329E-2</v>
      </c>
      <c r="E13" s="41">
        <f t="shared" si="0"/>
        <v>8.3333333333333329E-2</v>
      </c>
      <c r="F13" s="41">
        <f t="shared" si="0"/>
        <v>8.3333333333333329E-2</v>
      </c>
      <c r="G13" s="41">
        <f t="shared" si="0"/>
        <v>8.3333333333333329E-2</v>
      </c>
      <c r="H13" s="41">
        <f t="shared" si="0"/>
        <v>8.3333333333333329E-2</v>
      </c>
      <c r="I13" s="41">
        <f t="shared" si="0"/>
        <v>8.3333333333333329E-2</v>
      </c>
      <c r="J13" s="41">
        <f t="shared" si="0"/>
        <v>8.3333333333333329E-2</v>
      </c>
      <c r="K13" s="41">
        <f t="shared" si="0"/>
        <v>8.3333333333333329E-2</v>
      </c>
      <c r="L13" s="41">
        <f t="shared" si="0"/>
        <v>8.3333333333333329E-2</v>
      </c>
      <c r="M13" s="41">
        <f t="shared" si="0"/>
        <v>8.3333333333333329E-2</v>
      </c>
      <c r="N13" s="41">
        <f t="shared" si="0"/>
        <v>8.3333333333333329E-2</v>
      </c>
      <c r="O13" s="41">
        <f t="shared" si="0"/>
        <v>8.3333333333333329E-2</v>
      </c>
      <c r="P13" s="41">
        <f t="shared" si="0"/>
        <v>8.3333333333333329E-2</v>
      </c>
      <c r="Q13" s="41">
        <f t="shared" si="0"/>
        <v>8.3333333333333329E-2</v>
      </c>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row>
    <row r="14" spans="1:48" s="26" customFormat="1" x14ac:dyDescent="0.25">
      <c r="A14" s="33" t="s">
        <v>136</v>
      </c>
      <c r="C14" s="41">
        <f>1/24</f>
        <v>4.1666666666666664E-2</v>
      </c>
      <c r="D14" s="41">
        <f t="shared" ref="D14:Q14" si="1">1/24</f>
        <v>4.1666666666666664E-2</v>
      </c>
      <c r="E14" s="41">
        <f t="shared" si="1"/>
        <v>4.1666666666666664E-2</v>
      </c>
      <c r="F14" s="41">
        <f t="shared" si="1"/>
        <v>4.1666666666666664E-2</v>
      </c>
      <c r="G14" s="41">
        <f t="shared" si="1"/>
        <v>4.1666666666666664E-2</v>
      </c>
      <c r="H14" s="41">
        <f t="shared" si="1"/>
        <v>4.1666666666666664E-2</v>
      </c>
      <c r="I14" s="41">
        <f t="shared" si="1"/>
        <v>4.1666666666666664E-2</v>
      </c>
      <c r="J14" s="41">
        <f t="shared" si="1"/>
        <v>4.1666666666666664E-2</v>
      </c>
      <c r="K14" s="41">
        <f t="shared" si="1"/>
        <v>4.1666666666666664E-2</v>
      </c>
      <c r="L14" s="41">
        <f t="shared" si="1"/>
        <v>4.1666666666666664E-2</v>
      </c>
      <c r="M14" s="41">
        <f t="shared" si="1"/>
        <v>4.1666666666666664E-2</v>
      </c>
      <c r="N14" s="41">
        <f t="shared" si="1"/>
        <v>4.1666666666666664E-2</v>
      </c>
      <c r="O14" s="41">
        <f t="shared" si="1"/>
        <v>4.1666666666666664E-2</v>
      </c>
      <c r="P14" s="41">
        <f t="shared" si="1"/>
        <v>4.1666666666666664E-2</v>
      </c>
      <c r="Q14" s="41">
        <f t="shared" si="1"/>
        <v>4.1666666666666664E-2</v>
      </c>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row>
    <row r="15" spans="1:48" s="26" customFormat="1" x14ac:dyDescent="0.25">
      <c r="R15" s="28"/>
      <c r="S15" s="28"/>
      <c r="T15" s="28"/>
      <c r="U15" s="28"/>
      <c r="V15" s="28"/>
    </row>
    <row r="16" spans="1:48" s="26" customFormat="1" x14ac:dyDescent="0.25">
      <c r="A16" s="26" t="s">
        <v>8</v>
      </c>
      <c r="R16" s="28"/>
      <c r="S16" s="28"/>
      <c r="T16" s="28"/>
      <c r="U16" s="28"/>
      <c r="V16" s="28"/>
    </row>
    <row r="17" spans="1:35" s="26" customFormat="1" x14ac:dyDescent="0.25">
      <c r="A17" s="33" t="s">
        <v>80</v>
      </c>
      <c r="C17" s="27" t="s">
        <v>211</v>
      </c>
      <c r="D17" s="27" t="s">
        <v>211</v>
      </c>
      <c r="E17" s="32" t="s">
        <v>243</v>
      </c>
      <c r="F17" s="27" t="s">
        <v>211</v>
      </c>
      <c r="G17" s="27" t="s">
        <v>211</v>
      </c>
      <c r="H17" s="27" t="s">
        <v>211</v>
      </c>
      <c r="I17" s="27" t="s">
        <v>211</v>
      </c>
      <c r="J17" s="27" t="s">
        <v>211</v>
      </c>
      <c r="K17" s="27" t="s">
        <v>211</v>
      </c>
      <c r="L17" s="27" t="s">
        <v>211</v>
      </c>
      <c r="M17" s="27" t="s">
        <v>211</v>
      </c>
      <c r="N17" s="27" t="s">
        <v>211</v>
      </c>
      <c r="O17" s="32" t="s">
        <v>243</v>
      </c>
      <c r="P17" s="27" t="s">
        <v>211</v>
      </c>
      <c r="Q17" s="27" t="s">
        <v>211</v>
      </c>
      <c r="R17" s="28"/>
      <c r="S17" s="28"/>
      <c r="T17" s="28"/>
      <c r="U17" s="28"/>
      <c r="V17" s="28"/>
      <c r="W17" s="28"/>
      <c r="X17" s="28"/>
      <c r="Y17" s="28"/>
      <c r="Z17" s="28"/>
      <c r="AA17" s="28"/>
      <c r="AB17" s="28"/>
      <c r="AC17" s="28"/>
      <c r="AD17" s="28"/>
      <c r="AE17" s="28"/>
      <c r="AF17" s="28"/>
      <c r="AG17" s="28"/>
      <c r="AH17" s="28"/>
      <c r="AI17" s="28"/>
    </row>
    <row r="18" spans="1:35" s="26" customFormat="1" x14ac:dyDescent="0.25">
      <c r="A18" s="33" t="s">
        <v>81</v>
      </c>
      <c r="C18" s="27" t="s">
        <v>149</v>
      </c>
      <c r="D18" s="27" t="s">
        <v>149</v>
      </c>
      <c r="E18" s="32" t="s">
        <v>185</v>
      </c>
      <c r="F18" s="27" t="s">
        <v>149</v>
      </c>
      <c r="G18" s="27" t="s">
        <v>149</v>
      </c>
      <c r="H18" s="27" t="s">
        <v>149</v>
      </c>
      <c r="I18" s="27" t="s">
        <v>149</v>
      </c>
      <c r="J18" s="27" t="s">
        <v>149</v>
      </c>
      <c r="K18" s="27" t="s">
        <v>149</v>
      </c>
      <c r="L18" s="27" t="s">
        <v>149</v>
      </c>
      <c r="M18" s="27" t="s">
        <v>149</v>
      </c>
      <c r="N18" s="27" t="s">
        <v>149</v>
      </c>
      <c r="O18" s="32" t="s">
        <v>185</v>
      </c>
      <c r="P18" s="27" t="s">
        <v>149</v>
      </c>
      <c r="Q18" s="27" t="s">
        <v>149</v>
      </c>
      <c r="R18" s="28"/>
      <c r="S18" s="28"/>
      <c r="T18" s="28"/>
      <c r="U18" s="28"/>
      <c r="V18" s="28"/>
    </row>
    <row r="19" spans="1:35" s="26" customFormat="1" x14ac:dyDescent="0.25">
      <c r="R19" s="28"/>
      <c r="S19" s="28"/>
      <c r="T19" s="28"/>
      <c r="U19" s="28"/>
      <c r="V19" s="28"/>
    </row>
    <row r="20" spans="1:35" s="26" customFormat="1" x14ac:dyDescent="0.25">
      <c r="A20" s="26" t="s">
        <v>9</v>
      </c>
      <c r="R20" s="28"/>
      <c r="S20" s="28"/>
      <c r="T20" s="28"/>
      <c r="U20" s="28"/>
      <c r="V20" s="28"/>
    </row>
    <row r="21" spans="1:35" s="26" customFormat="1" x14ac:dyDescent="0.25">
      <c r="A21" s="35" t="s">
        <v>82</v>
      </c>
      <c r="B21" s="36" t="s">
        <v>156</v>
      </c>
      <c r="C21" s="27">
        <v>1</v>
      </c>
      <c r="D21" s="27">
        <v>1</v>
      </c>
      <c r="E21" s="27">
        <v>1</v>
      </c>
      <c r="F21" s="27">
        <v>1</v>
      </c>
      <c r="G21" s="27">
        <v>1</v>
      </c>
      <c r="H21" s="27">
        <v>1</v>
      </c>
      <c r="I21" s="27">
        <v>1</v>
      </c>
      <c r="J21" s="27">
        <v>1</v>
      </c>
      <c r="K21" s="27">
        <v>1</v>
      </c>
      <c r="L21" s="27">
        <v>1</v>
      </c>
      <c r="M21" s="27">
        <v>1</v>
      </c>
      <c r="N21" s="27">
        <v>1</v>
      </c>
      <c r="O21" s="27">
        <v>1</v>
      </c>
      <c r="P21" s="27">
        <v>1</v>
      </c>
      <c r="Q21" s="27">
        <v>1</v>
      </c>
      <c r="R21" s="28"/>
      <c r="S21" s="28"/>
      <c r="T21" s="28"/>
      <c r="U21" s="28"/>
      <c r="V21" s="28"/>
      <c r="W21" s="28"/>
      <c r="X21" s="28"/>
      <c r="Y21" s="28"/>
      <c r="Z21" s="28"/>
      <c r="AA21" s="28"/>
      <c r="AB21" s="28"/>
      <c r="AC21" s="28"/>
      <c r="AD21" s="28"/>
      <c r="AE21" s="28"/>
      <c r="AF21" s="28"/>
      <c r="AG21" s="28"/>
      <c r="AH21" s="28"/>
      <c r="AI21" s="28"/>
    </row>
    <row r="22" spans="1:35" s="26" customFormat="1" x14ac:dyDescent="0.25">
      <c r="A22" s="33" t="s">
        <v>124</v>
      </c>
      <c r="B22" s="26" t="s">
        <v>125</v>
      </c>
      <c r="C22" s="27">
        <v>180</v>
      </c>
      <c r="D22" s="27">
        <v>180</v>
      </c>
      <c r="E22" s="32" t="s">
        <v>193</v>
      </c>
      <c r="F22" s="27">
        <v>180</v>
      </c>
      <c r="G22" s="27">
        <v>180</v>
      </c>
      <c r="H22" s="27">
        <v>180</v>
      </c>
      <c r="I22" s="27">
        <v>180</v>
      </c>
      <c r="J22" s="27">
        <v>180</v>
      </c>
      <c r="K22" s="27">
        <v>180</v>
      </c>
      <c r="L22" s="27">
        <v>180</v>
      </c>
      <c r="M22" s="27">
        <v>180</v>
      </c>
      <c r="N22" s="27">
        <v>180</v>
      </c>
      <c r="O22" s="32" t="s">
        <v>193</v>
      </c>
      <c r="P22" s="27">
        <v>180</v>
      </c>
      <c r="Q22" s="27">
        <v>180</v>
      </c>
      <c r="R22" s="28"/>
      <c r="S22" s="28"/>
      <c r="T22" s="28"/>
      <c r="U22" s="28"/>
      <c r="V22" s="28"/>
      <c r="W22" s="28"/>
      <c r="X22" s="28"/>
      <c r="Y22" s="28"/>
      <c r="Z22" s="28"/>
      <c r="AA22" s="28"/>
      <c r="AB22" s="28"/>
      <c r="AC22" s="28"/>
      <c r="AD22" s="28"/>
      <c r="AE22" s="28"/>
      <c r="AF22" s="28"/>
      <c r="AG22" s="28"/>
      <c r="AH22" s="28"/>
      <c r="AI22" s="28"/>
    </row>
    <row r="23" spans="1:35" s="26" customFormat="1" x14ac:dyDescent="0.25">
      <c r="A23" s="33" t="s">
        <v>83</v>
      </c>
      <c r="C23" s="27" t="s">
        <v>212</v>
      </c>
      <c r="D23" s="27" t="s">
        <v>212</v>
      </c>
      <c r="E23" s="32" t="s">
        <v>186</v>
      </c>
      <c r="F23" s="27" t="s">
        <v>212</v>
      </c>
      <c r="G23" s="27" t="s">
        <v>212</v>
      </c>
      <c r="H23" s="27" t="s">
        <v>212</v>
      </c>
      <c r="I23" s="27" t="s">
        <v>212</v>
      </c>
      <c r="J23" s="27" t="s">
        <v>212</v>
      </c>
      <c r="K23" s="27" t="s">
        <v>212</v>
      </c>
      <c r="L23" s="27" t="s">
        <v>212</v>
      </c>
      <c r="M23" s="27" t="s">
        <v>212</v>
      </c>
      <c r="N23" s="27" t="s">
        <v>212</v>
      </c>
      <c r="O23" s="32" t="s">
        <v>186</v>
      </c>
      <c r="P23" s="27" t="s">
        <v>212</v>
      </c>
      <c r="Q23" s="27" t="s">
        <v>212</v>
      </c>
      <c r="R23" s="28"/>
      <c r="S23" s="28"/>
      <c r="T23" s="28"/>
      <c r="U23" s="28"/>
      <c r="V23" s="28"/>
      <c r="W23" s="28"/>
      <c r="X23" s="28"/>
      <c r="Y23" s="28"/>
      <c r="Z23" s="28"/>
      <c r="AA23" s="28"/>
      <c r="AB23" s="28"/>
      <c r="AC23" s="28"/>
      <c r="AD23" s="28"/>
      <c r="AE23" s="28"/>
      <c r="AF23" s="28"/>
      <c r="AG23" s="28"/>
      <c r="AH23" s="28"/>
      <c r="AI23" s="28"/>
    </row>
    <row r="24" spans="1:35" s="26" customFormat="1" x14ac:dyDescent="0.25">
      <c r="A24" s="33" t="s">
        <v>84</v>
      </c>
      <c r="C24" s="27">
        <v>31</v>
      </c>
      <c r="D24" s="27">
        <v>31</v>
      </c>
      <c r="E24" s="27">
        <v>31</v>
      </c>
      <c r="F24" s="27">
        <v>31</v>
      </c>
      <c r="G24" s="27">
        <v>31</v>
      </c>
      <c r="H24" s="27">
        <v>31</v>
      </c>
      <c r="I24" s="27">
        <v>31</v>
      </c>
      <c r="J24" s="27">
        <v>31</v>
      </c>
      <c r="K24" s="27">
        <v>31</v>
      </c>
      <c r="L24" s="27">
        <v>31</v>
      </c>
      <c r="M24" s="27">
        <v>31</v>
      </c>
      <c r="N24" s="27">
        <v>31</v>
      </c>
      <c r="O24" s="27">
        <v>31</v>
      </c>
      <c r="P24" s="27">
        <v>31</v>
      </c>
      <c r="Q24" s="27">
        <v>31</v>
      </c>
      <c r="R24" s="28"/>
      <c r="S24" s="28"/>
      <c r="T24" s="28"/>
      <c r="U24" s="28"/>
      <c r="V24" s="28"/>
      <c r="W24" s="28"/>
      <c r="X24" s="28"/>
      <c r="Y24" s="28"/>
      <c r="Z24" s="28"/>
      <c r="AA24" s="28"/>
      <c r="AB24" s="28"/>
      <c r="AC24" s="28"/>
      <c r="AD24" s="28"/>
      <c r="AE24" s="28"/>
      <c r="AF24" s="28"/>
      <c r="AG24" s="28"/>
      <c r="AH24" s="28"/>
      <c r="AI24" s="28"/>
    </row>
    <row r="25" spans="1:35" s="26" customFormat="1" x14ac:dyDescent="0.25">
      <c r="R25" s="28"/>
      <c r="S25" s="28"/>
      <c r="T25" s="28"/>
      <c r="U25" s="28"/>
      <c r="V25" s="28"/>
      <c r="W25" s="28"/>
      <c r="X25" s="28"/>
      <c r="Y25" s="28"/>
      <c r="Z25" s="28"/>
      <c r="AA25" s="28"/>
      <c r="AB25" s="28"/>
      <c r="AC25" s="28"/>
      <c r="AD25" s="28"/>
      <c r="AE25" s="28"/>
      <c r="AF25" s="28"/>
      <c r="AG25" s="28"/>
      <c r="AH25" s="28"/>
      <c r="AI25" s="28"/>
    </row>
    <row r="26" spans="1:35" s="26" customFormat="1" x14ac:dyDescent="0.25">
      <c r="A26" s="26" t="s">
        <v>137</v>
      </c>
      <c r="R26" s="28"/>
      <c r="S26" s="28"/>
      <c r="T26" s="28"/>
      <c r="U26" s="28"/>
      <c r="V26" s="28"/>
      <c r="W26" s="28"/>
      <c r="X26" s="28"/>
      <c r="Y26" s="28"/>
      <c r="Z26" s="28"/>
      <c r="AA26" s="28"/>
      <c r="AB26" s="28"/>
      <c r="AC26" s="28"/>
      <c r="AD26" s="28"/>
      <c r="AE26" s="28"/>
      <c r="AF26" s="28"/>
      <c r="AG26" s="28"/>
      <c r="AH26" s="28"/>
      <c r="AI26" s="28"/>
    </row>
    <row r="27" spans="1:35" s="26" customFormat="1" x14ac:dyDescent="0.25">
      <c r="A27" s="26" t="s">
        <v>138</v>
      </c>
      <c r="B27" s="26" t="s">
        <v>166</v>
      </c>
      <c r="C27" s="26">
        <v>0</v>
      </c>
      <c r="D27" s="26">
        <v>0</v>
      </c>
      <c r="E27" s="26">
        <v>0</v>
      </c>
      <c r="F27" s="26">
        <v>0</v>
      </c>
      <c r="G27" s="26">
        <v>0</v>
      </c>
      <c r="H27" s="26">
        <v>0</v>
      </c>
      <c r="I27" s="26">
        <v>0</v>
      </c>
      <c r="J27" s="26">
        <v>0</v>
      </c>
      <c r="K27" s="26">
        <v>0</v>
      </c>
      <c r="L27" s="26">
        <v>0</v>
      </c>
      <c r="M27" s="26">
        <v>0</v>
      </c>
      <c r="N27" s="26">
        <v>0</v>
      </c>
      <c r="O27" s="26">
        <v>0</v>
      </c>
      <c r="P27" s="26">
        <v>0</v>
      </c>
      <c r="Q27" s="26">
        <v>0</v>
      </c>
      <c r="R27" s="28"/>
      <c r="S27" s="28"/>
      <c r="T27" s="28"/>
      <c r="U27" s="28"/>
      <c r="V27" s="28"/>
      <c r="W27" s="28"/>
      <c r="X27" s="28"/>
      <c r="Y27" s="28"/>
      <c r="Z27" s="28"/>
      <c r="AA27" s="28"/>
      <c r="AB27" s="28"/>
      <c r="AC27" s="28"/>
      <c r="AD27" s="28"/>
      <c r="AE27" s="28"/>
      <c r="AF27" s="28"/>
      <c r="AG27" s="28"/>
      <c r="AH27" s="28"/>
      <c r="AI27" s="28"/>
    </row>
    <row r="28" spans="1:35" s="26" customFormat="1" x14ac:dyDescent="0.25">
      <c r="A28" s="35" t="s">
        <v>139</v>
      </c>
      <c r="C28" s="27">
        <v>0</v>
      </c>
      <c r="D28" s="27">
        <v>0</v>
      </c>
      <c r="E28" s="27">
        <v>0</v>
      </c>
      <c r="F28" s="27">
        <v>0</v>
      </c>
      <c r="G28" s="27">
        <v>0</v>
      </c>
      <c r="H28" s="27">
        <v>0</v>
      </c>
      <c r="I28" s="27">
        <v>0</v>
      </c>
      <c r="J28" s="27">
        <v>0</v>
      </c>
      <c r="K28" s="27">
        <v>0</v>
      </c>
      <c r="L28" s="27">
        <v>0</v>
      </c>
      <c r="M28" s="27">
        <v>0</v>
      </c>
      <c r="N28" s="27">
        <v>0</v>
      </c>
      <c r="O28" s="27">
        <v>0</v>
      </c>
      <c r="P28" s="27">
        <v>0</v>
      </c>
      <c r="Q28" s="27">
        <v>0</v>
      </c>
      <c r="R28" s="28"/>
      <c r="S28" s="28"/>
      <c r="T28" s="28"/>
      <c r="U28" s="28"/>
      <c r="V28" s="28"/>
      <c r="W28" s="28"/>
      <c r="X28" s="28"/>
      <c r="Y28" s="28"/>
      <c r="Z28" s="28"/>
      <c r="AA28" s="28"/>
      <c r="AB28" s="28"/>
      <c r="AC28" s="28"/>
      <c r="AD28" s="28"/>
      <c r="AE28" s="28"/>
      <c r="AF28" s="28"/>
      <c r="AG28" s="28"/>
      <c r="AH28" s="28"/>
      <c r="AI28" s="28"/>
    </row>
    <row r="29" spans="1:35" s="26" customFormat="1" x14ac:dyDescent="0.25">
      <c r="A29" s="35" t="s">
        <v>140</v>
      </c>
      <c r="C29" s="27">
        <v>0</v>
      </c>
      <c r="D29" s="27">
        <v>0</v>
      </c>
      <c r="E29" s="27">
        <v>0</v>
      </c>
      <c r="F29" s="27">
        <v>0</v>
      </c>
      <c r="G29" s="27">
        <v>0</v>
      </c>
      <c r="H29" s="27">
        <v>0</v>
      </c>
      <c r="I29" s="27">
        <v>0</v>
      </c>
      <c r="J29" s="27">
        <v>0</v>
      </c>
      <c r="K29" s="27">
        <v>0</v>
      </c>
      <c r="L29" s="27">
        <v>0</v>
      </c>
      <c r="M29" s="27">
        <v>0</v>
      </c>
      <c r="N29" s="27">
        <v>0</v>
      </c>
      <c r="O29" s="27">
        <v>0</v>
      </c>
      <c r="P29" s="27">
        <v>0</v>
      </c>
      <c r="Q29" s="27">
        <v>0</v>
      </c>
      <c r="R29" s="28"/>
      <c r="S29" s="28"/>
      <c r="T29" s="28"/>
      <c r="U29" s="28"/>
      <c r="V29" s="28"/>
      <c r="W29" s="28"/>
      <c r="X29" s="28"/>
      <c r="Y29" s="28"/>
      <c r="Z29" s="28"/>
      <c r="AA29" s="28"/>
      <c r="AB29" s="28"/>
      <c r="AC29" s="28"/>
      <c r="AD29" s="28"/>
      <c r="AE29" s="28"/>
      <c r="AF29" s="28"/>
      <c r="AG29" s="28"/>
      <c r="AH29" s="28"/>
      <c r="AI29" s="28"/>
    </row>
    <row r="30" spans="1:35" s="26" customFormat="1" x14ac:dyDescent="0.25">
      <c r="R30" s="28"/>
      <c r="S30" s="28"/>
      <c r="T30" s="28"/>
      <c r="U30" s="28"/>
      <c r="V30" s="28"/>
    </row>
    <row r="31" spans="1:35" s="26" customFormat="1" x14ac:dyDescent="0.25">
      <c r="A31" s="26" t="s">
        <v>10</v>
      </c>
      <c r="R31" s="28"/>
      <c r="S31" s="28"/>
      <c r="T31" s="28"/>
      <c r="U31" s="28"/>
      <c r="V31" s="28"/>
    </row>
    <row r="32" spans="1:35" s="26" customFormat="1" x14ac:dyDescent="0.25">
      <c r="A32" s="26" t="s">
        <v>11</v>
      </c>
      <c r="R32" s="28"/>
      <c r="S32" s="28"/>
      <c r="T32" s="28"/>
      <c r="U32" s="28"/>
      <c r="V32" s="28"/>
    </row>
    <row r="33" spans="1:36" s="26" customFormat="1" x14ac:dyDescent="0.25">
      <c r="A33" s="26" t="s">
        <v>12</v>
      </c>
      <c r="R33" s="28"/>
      <c r="S33" s="28"/>
      <c r="T33" s="28"/>
      <c r="U33" s="28"/>
      <c r="V33" s="28"/>
    </row>
    <row r="34" spans="1:36" s="26" customFormat="1" x14ac:dyDescent="0.25">
      <c r="A34" s="33" t="s">
        <v>157</v>
      </c>
      <c r="C34" s="27">
        <v>0</v>
      </c>
      <c r="D34" s="27">
        <v>0</v>
      </c>
      <c r="E34" s="27">
        <v>0</v>
      </c>
      <c r="F34" s="27">
        <v>0</v>
      </c>
      <c r="G34" s="27">
        <v>0</v>
      </c>
      <c r="H34" s="27">
        <v>0</v>
      </c>
      <c r="I34" s="27">
        <v>0</v>
      </c>
      <c r="J34" s="27">
        <v>0</v>
      </c>
      <c r="K34" s="27">
        <v>0</v>
      </c>
      <c r="L34" s="27">
        <v>0</v>
      </c>
      <c r="M34" s="27">
        <v>0</v>
      </c>
      <c r="N34" s="27">
        <v>0</v>
      </c>
      <c r="O34" s="27">
        <v>0</v>
      </c>
      <c r="P34" s="27">
        <v>0</v>
      </c>
      <c r="Q34" s="27">
        <v>0</v>
      </c>
      <c r="R34" s="28"/>
      <c r="S34" s="28"/>
      <c r="T34" s="28"/>
      <c r="U34" s="28"/>
      <c r="V34" s="28"/>
    </row>
    <row r="35" spans="1:36" s="26" customFormat="1" x14ac:dyDescent="0.25">
      <c r="A35" s="33" t="s">
        <v>158</v>
      </c>
      <c r="C35" s="27">
        <v>0</v>
      </c>
      <c r="D35" s="27">
        <v>0</v>
      </c>
      <c r="E35" s="27">
        <v>0</v>
      </c>
      <c r="F35" s="27">
        <v>0</v>
      </c>
      <c r="G35" s="27">
        <v>0</v>
      </c>
      <c r="H35" s="27">
        <v>0</v>
      </c>
      <c r="I35" s="27">
        <v>0</v>
      </c>
      <c r="J35" s="27">
        <v>0</v>
      </c>
      <c r="K35" s="27">
        <v>0</v>
      </c>
      <c r="L35" s="27">
        <v>0</v>
      </c>
      <c r="M35" s="27">
        <v>0</v>
      </c>
      <c r="N35" s="27">
        <v>0</v>
      </c>
      <c r="O35" s="27">
        <v>0</v>
      </c>
      <c r="P35" s="27">
        <v>0</v>
      </c>
      <c r="Q35" s="27">
        <v>0</v>
      </c>
      <c r="R35" s="28"/>
      <c r="S35" s="28"/>
      <c r="T35" s="28"/>
      <c r="U35" s="28"/>
      <c r="V35" s="28"/>
    </row>
    <row r="36" spans="1:36" s="26" customFormat="1" x14ac:dyDescent="0.25">
      <c r="A36" s="33" t="s">
        <v>159</v>
      </c>
      <c r="B36" s="26" t="s">
        <v>13</v>
      </c>
      <c r="C36" s="27" t="s">
        <v>213</v>
      </c>
      <c r="D36" s="27" t="s">
        <v>215</v>
      </c>
      <c r="E36" s="27" t="s">
        <v>217</v>
      </c>
      <c r="F36" s="27" t="s">
        <v>218</v>
      </c>
      <c r="G36" s="27" t="s">
        <v>219</v>
      </c>
      <c r="H36" s="27" t="s">
        <v>220</v>
      </c>
      <c r="I36" s="27" t="s">
        <v>221</v>
      </c>
      <c r="J36" s="27" t="s">
        <v>222</v>
      </c>
      <c r="K36" s="27" t="s">
        <v>223</v>
      </c>
      <c r="L36" s="27" t="s">
        <v>224</v>
      </c>
      <c r="M36" s="27" t="s">
        <v>225</v>
      </c>
      <c r="N36" s="27" t="s">
        <v>226</v>
      </c>
      <c r="O36" s="27" t="s">
        <v>227</v>
      </c>
      <c r="P36" s="27" t="s">
        <v>228</v>
      </c>
      <c r="Q36" s="27" t="s">
        <v>229</v>
      </c>
      <c r="R36" s="28"/>
      <c r="S36" s="28"/>
      <c r="T36" s="28"/>
      <c r="U36" s="28"/>
      <c r="V36" s="28"/>
    </row>
    <row r="37" spans="1:36" s="26" customFormat="1" x14ac:dyDescent="0.25">
      <c r="A37" s="33" t="s">
        <v>161</v>
      </c>
      <c r="B37" s="26" t="s">
        <v>13</v>
      </c>
      <c r="C37" s="27" t="s">
        <v>214</v>
      </c>
      <c r="D37" s="27" t="s">
        <v>216</v>
      </c>
      <c r="E37" s="27" t="s">
        <v>230</v>
      </c>
      <c r="F37" s="27" t="s">
        <v>231</v>
      </c>
      <c r="G37" s="27" t="s">
        <v>232</v>
      </c>
      <c r="H37" s="27" t="s">
        <v>233</v>
      </c>
      <c r="I37" s="27" t="s">
        <v>234</v>
      </c>
      <c r="J37" s="27" t="s">
        <v>235</v>
      </c>
      <c r="K37" s="27" t="s">
        <v>236</v>
      </c>
      <c r="L37" s="27" t="s">
        <v>237</v>
      </c>
      <c r="M37" s="27" t="s">
        <v>238</v>
      </c>
      <c r="N37" s="27" t="s">
        <v>239</v>
      </c>
      <c r="O37" s="27" t="s">
        <v>240</v>
      </c>
      <c r="P37" s="27" t="s">
        <v>241</v>
      </c>
      <c r="Q37" s="27" t="s">
        <v>242</v>
      </c>
      <c r="R37" s="28"/>
      <c r="S37" s="28"/>
      <c r="T37" s="28"/>
      <c r="U37" s="28"/>
      <c r="V37" s="28"/>
    </row>
    <row r="38" spans="1:36" s="26" customFormat="1" x14ac:dyDescent="0.25">
      <c r="A38" s="33" t="s">
        <v>160</v>
      </c>
      <c r="B38" s="26" t="s">
        <v>13</v>
      </c>
      <c r="C38" s="42" t="s">
        <v>213</v>
      </c>
      <c r="D38" s="42" t="s">
        <v>215</v>
      </c>
      <c r="E38" s="42" t="s">
        <v>217</v>
      </c>
      <c r="F38" s="42" t="s">
        <v>218</v>
      </c>
      <c r="G38" s="42" t="s">
        <v>219</v>
      </c>
      <c r="H38" s="42" t="s">
        <v>220</v>
      </c>
      <c r="I38" s="42" t="s">
        <v>221</v>
      </c>
      <c r="J38" s="42" t="s">
        <v>222</v>
      </c>
      <c r="K38" s="42" t="s">
        <v>223</v>
      </c>
      <c r="L38" s="42" t="s">
        <v>224</v>
      </c>
      <c r="M38" s="42" t="s">
        <v>225</v>
      </c>
      <c r="N38" s="42" t="s">
        <v>226</v>
      </c>
      <c r="O38" s="42" t="s">
        <v>227</v>
      </c>
      <c r="P38" s="42" t="s">
        <v>228</v>
      </c>
      <c r="Q38" s="42" t="s">
        <v>229</v>
      </c>
      <c r="R38" s="28"/>
      <c r="S38" s="28"/>
      <c r="T38" s="28"/>
      <c r="U38" s="28"/>
      <c r="V38" s="28"/>
    </row>
    <row r="39" spans="1:36" s="26" customFormat="1" x14ac:dyDescent="0.25">
      <c r="A39" s="33" t="s">
        <v>162</v>
      </c>
      <c r="B39" s="26" t="s">
        <v>14</v>
      </c>
      <c r="C39" s="42" t="s">
        <v>214</v>
      </c>
      <c r="D39" s="42" t="s">
        <v>216</v>
      </c>
      <c r="E39" s="42" t="s">
        <v>230</v>
      </c>
      <c r="F39" s="42" t="s">
        <v>231</v>
      </c>
      <c r="G39" s="42" t="s">
        <v>232</v>
      </c>
      <c r="H39" s="42" t="s">
        <v>233</v>
      </c>
      <c r="I39" s="42" t="s">
        <v>234</v>
      </c>
      <c r="J39" s="42" t="s">
        <v>235</v>
      </c>
      <c r="K39" s="42" t="s">
        <v>236</v>
      </c>
      <c r="L39" s="42" t="s">
        <v>237</v>
      </c>
      <c r="M39" s="42" t="s">
        <v>238</v>
      </c>
      <c r="N39" s="42" t="s">
        <v>239</v>
      </c>
      <c r="O39" s="42" t="s">
        <v>240</v>
      </c>
      <c r="P39" s="42" t="s">
        <v>241</v>
      </c>
      <c r="Q39" s="42" t="s">
        <v>242</v>
      </c>
      <c r="R39" s="28"/>
      <c r="S39" s="28"/>
      <c r="T39" s="28"/>
      <c r="U39" s="28"/>
      <c r="V39" s="28"/>
    </row>
    <row r="40" spans="1:36" s="26" customFormat="1" x14ac:dyDescent="0.25">
      <c r="A40" s="33" t="s">
        <v>141</v>
      </c>
      <c r="C40" s="27">
        <v>0</v>
      </c>
      <c r="D40" s="27">
        <v>0</v>
      </c>
      <c r="E40" s="27">
        <v>0</v>
      </c>
      <c r="F40" s="27">
        <v>0</v>
      </c>
      <c r="G40" s="27">
        <v>0</v>
      </c>
      <c r="H40" s="27">
        <v>0</v>
      </c>
      <c r="I40" s="27">
        <v>0</v>
      </c>
      <c r="J40" s="27">
        <v>0</v>
      </c>
      <c r="K40" s="27">
        <v>0</v>
      </c>
      <c r="L40" s="27">
        <v>0</v>
      </c>
      <c r="M40" s="27">
        <v>0</v>
      </c>
      <c r="N40" s="27">
        <v>0</v>
      </c>
      <c r="O40" s="27">
        <v>0</v>
      </c>
      <c r="P40" s="27">
        <v>0</v>
      </c>
      <c r="Q40" s="27">
        <v>0</v>
      </c>
      <c r="R40" s="28"/>
      <c r="S40" s="28"/>
      <c r="T40" s="28"/>
      <c r="U40" s="28"/>
      <c r="V40" s="28"/>
    </row>
    <row r="41" spans="1:36" s="26" customFormat="1" x14ac:dyDescent="0.25">
      <c r="R41" s="28"/>
      <c r="S41" s="28"/>
      <c r="T41" s="28"/>
      <c r="U41" s="28"/>
      <c r="V41" s="28"/>
    </row>
    <row r="42" spans="1:36" x14ac:dyDescent="0.25">
      <c r="A42" t="s">
        <v>15</v>
      </c>
      <c r="C42" s="28"/>
      <c r="D42" s="28"/>
      <c r="E42" s="28"/>
      <c r="F42" s="28"/>
      <c r="G42" s="28"/>
      <c r="H42" s="28"/>
      <c r="I42" s="28"/>
      <c r="J42" s="28"/>
      <c r="K42" s="28"/>
      <c r="L42" s="28"/>
      <c r="M42" s="28"/>
      <c r="N42" s="28"/>
      <c r="O42" s="28"/>
      <c r="P42" s="28"/>
      <c r="Q42" s="28"/>
      <c r="R42" s="4"/>
      <c r="S42" s="4"/>
      <c r="T42" s="4"/>
      <c r="U42" s="4"/>
      <c r="V42" s="4"/>
      <c r="AJ42"/>
    </row>
    <row r="43" spans="1:36" x14ac:dyDescent="0.25">
      <c r="A43" s="10" t="s">
        <v>85</v>
      </c>
      <c r="B43" t="s">
        <v>16</v>
      </c>
      <c r="C43" s="41" t="s">
        <v>183</v>
      </c>
      <c r="D43" s="43">
        <v>0</v>
      </c>
      <c r="E43" s="43">
        <v>0</v>
      </c>
      <c r="F43" s="43">
        <v>0</v>
      </c>
      <c r="G43" s="41" t="s">
        <v>183</v>
      </c>
      <c r="H43" s="41" t="s">
        <v>183</v>
      </c>
      <c r="I43" s="41" t="s">
        <v>183</v>
      </c>
      <c r="J43" s="41" t="s">
        <v>183</v>
      </c>
      <c r="K43" s="43">
        <v>0</v>
      </c>
      <c r="L43" s="43">
        <v>0</v>
      </c>
      <c r="M43" s="41" t="s">
        <v>183</v>
      </c>
      <c r="N43" s="41" t="s">
        <v>183</v>
      </c>
      <c r="O43" s="41" t="s">
        <v>183</v>
      </c>
      <c r="P43" s="41" t="s">
        <v>183</v>
      </c>
      <c r="Q43" s="41" t="s">
        <v>183</v>
      </c>
      <c r="R43" s="4"/>
      <c r="S43" s="4"/>
      <c r="T43" s="4"/>
      <c r="U43" s="4"/>
      <c r="V43" s="4"/>
      <c r="AJ43"/>
    </row>
    <row r="44" spans="1:36" x14ac:dyDescent="0.25">
      <c r="A44" s="10" t="s">
        <v>86</v>
      </c>
      <c r="B44" t="s">
        <v>17</v>
      </c>
      <c r="C44" s="41" t="s">
        <v>184</v>
      </c>
      <c r="D44" s="43">
        <v>0</v>
      </c>
      <c r="E44" s="43">
        <v>0</v>
      </c>
      <c r="F44" s="41" t="s">
        <v>184</v>
      </c>
      <c r="G44" s="43">
        <v>0</v>
      </c>
      <c r="H44" s="41" t="s">
        <v>184</v>
      </c>
      <c r="I44" s="41" t="s">
        <v>184</v>
      </c>
      <c r="J44" s="41" t="s">
        <v>184</v>
      </c>
      <c r="K44" s="41" t="s">
        <v>184</v>
      </c>
      <c r="L44" s="41" t="s">
        <v>184</v>
      </c>
      <c r="M44" s="43">
        <v>0</v>
      </c>
      <c r="N44" s="43">
        <v>0</v>
      </c>
      <c r="O44" s="41" t="s">
        <v>184</v>
      </c>
      <c r="P44" s="41" t="s">
        <v>184</v>
      </c>
      <c r="Q44" s="41" t="s">
        <v>184</v>
      </c>
      <c r="R44" s="4"/>
      <c r="S44" s="4"/>
      <c r="T44" s="4"/>
      <c r="U44" s="4"/>
      <c r="V44" s="4"/>
      <c r="AJ44"/>
    </row>
    <row r="45" spans="1:36" x14ac:dyDescent="0.25">
      <c r="A45" s="10" t="s">
        <v>87</v>
      </c>
      <c r="B45" t="s">
        <v>18</v>
      </c>
      <c r="C45" s="41" t="s">
        <v>163</v>
      </c>
      <c r="D45" s="43">
        <v>0</v>
      </c>
      <c r="E45" s="43">
        <v>0</v>
      </c>
      <c r="F45" s="41" t="s">
        <v>163</v>
      </c>
      <c r="G45" s="41" t="s">
        <v>163</v>
      </c>
      <c r="H45" s="43">
        <v>0</v>
      </c>
      <c r="I45" s="41" t="s">
        <v>163</v>
      </c>
      <c r="J45" s="41" t="s">
        <v>163</v>
      </c>
      <c r="K45" s="41" t="s">
        <v>163</v>
      </c>
      <c r="L45" s="41" t="s">
        <v>163</v>
      </c>
      <c r="M45" s="41" t="s">
        <v>163</v>
      </c>
      <c r="N45" s="41" t="s">
        <v>163</v>
      </c>
      <c r="O45" s="43">
        <v>0</v>
      </c>
      <c r="P45" s="41" t="s">
        <v>163</v>
      </c>
      <c r="Q45" s="41" t="s">
        <v>163</v>
      </c>
      <c r="R45" s="4"/>
      <c r="S45" s="4"/>
      <c r="T45" s="4"/>
      <c r="U45" s="4"/>
      <c r="V45" s="4"/>
      <c r="AJ45"/>
    </row>
    <row r="46" spans="1:36" x14ac:dyDescent="0.25">
      <c r="A46" s="10" t="s">
        <v>88</v>
      </c>
      <c r="B46" t="s">
        <v>19</v>
      </c>
      <c r="C46" s="41" t="s">
        <v>182</v>
      </c>
      <c r="D46" s="43">
        <v>0</v>
      </c>
      <c r="E46" s="43">
        <v>0</v>
      </c>
      <c r="F46" s="41" t="s">
        <v>182</v>
      </c>
      <c r="G46" s="41" t="s">
        <v>182</v>
      </c>
      <c r="H46" s="41" t="s">
        <v>182</v>
      </c>
      <c r="I46" s="43">
        <v>0</v>
      </c>
      <c r="J46" s="41" t="s">
        <v>182</v>
      </c>
      <c r="K46" s="41" t="s">
        <v>182</v>
      </c>
      <c r="L46" s="41" t="s">
        <v>182</v>
      </c>
      <c r="M46" s="41" t="s">
        <v>182</v>
      </c>
      <c r="N46" s="41" t="s">
        <v>182</v>
      </c>
      <c r="O46" s="41" t="s">
        <v>182</v>
      </c>
      <c r="P46" s="43">
        <v>0</v>
      </c>
      <c r="Q46" s="41" t="s">
        <v>182</v>
      </c>
      <c r="R46" s="4"/>
      <c r="S46" s="4"/>
      <c r="T46" s="4"/>
      <c r="U46" s="4"/>
      <c r="V46" s="4"/>
      <c r="AJ46"/>
    </row>
    <row r="47" spans="1:36" x14ac:dyDescent="0.25">
      <c r="A47" s="10" t="s">
        <v>142</v>
      </c>
      <c r="C47" s="41">
        <v>0</v>
      </c>
      <c r="D47" s="43">
        <v>0</v>
      </c>
      <c r="E47" s="43">
        <v>0</v>
      </c>
      <c r="F47" s="41">
        <v>0</v>
      </c>
      <c r="G47" s="41">
        <v>0</v>
      </c>
      <c r="H47" s="41">
        <v>0</v>
      </c>
      <c r="I47" s="41">
        <v>0</v>
      </c>
      <c r="J47" s="43">
        <v>0</v>
      </c>
      <c r="K47" s="41">
        <v>0</v>
      </c>
      <c r="L47" s="41">
        <v>0</v>
      </c>
      <c r="M47" s="41">
        <v>0</v>
      </c>
      <c r="N47" s="41">
        <v>0</v>
      </c>
      <c r="O47" s="41">
        <v>0</v>
      </c>
      <c r="P47" s="41">
        <v>0</v>
      </c>
      <c r="Q47" s="43">
        <v>0</v>
      </c>
      <c r="R47" s="4"/>
      <c r="S47" s="4"/>
      <c r="T47" s="4"/>
      <c r="U47" s="4"/>
      <c r="V47" s="4"/>
      <c r="AJ47"/>
    </row>
    <row r="48" spans="1:36" x14ac:dyDescent="0.25">
      <c r="A48"/>
      <c r="C48" s="28"/>
      <c r="D48" s="28"/>
      <c r="E48" s="28"/>
      <c r="F48" s="28"/>
      <c r="G48" s="28"/>
      <c r="H48" s="28"/>
      <c r="I48" s="28"/>
      <c r="J48" s="28"/>
      <c r="K48" s="28"/>
      <c r="L48" s="28"/>
      <c r="M48" s="28"/>
      <c r="N48" s="28"/>
      <c r="O48" s="28"/>
      <c r="P48" s="28"/>
      <c r="Q48" s="28"/>
      <c r="R48" s="4"/>
      <c r="S48" s="4"/>
      <c r="T48" s="4"/>
      <c r="U48" s="4"/>
      <c r="V48" s="4"/>
      <c r="AJ48"/>
    </row>
    <row r="49" spans="1:48" x14ac:dyDescent="0.25">
      <c r="A49" t="s">
        <v>20</v>
      </c>
      <c r="C49" s="26"/>
      <c r="D49" s="26"/>
      <c r="E49" s="26"/>
      <c r="F49" s="26"/>
      <c r="G49" s="26"/>
      <c r="H49" s="26"/>
      <c r="I49" s="26"/>
      <c r="J49" s="26"/>
      <c r="K49" s="26"/>
      <c r="L49" s="26"/>
      <c r="M49" s="26"/>
      <c r="N49" s="26"/>
      <c r="O49" s="26"/>
      <c r="P49" s="26"/>
      <c r="Q49" s="26"/>
      <c r="R49" s="4"/>
      <c r="S49" s="4"/>
      <c r="T49" s="4"/>
      <c r="U49" s="4"/>
      <c r="V49" s="4"/>
      <c r="AJ49"/>
    </row>
    <row r="50" spans="1:48" x14ac:dyDescent="0.25">
      <c r="A50" t="s">
        <v>89</v>
      </c>
      <c r="B50" t="s">
        <v>21</v>
      </c>
      <c r="C50" s="27">
        <f>1/144</f>
        <v>6.9444444444444441E-3</v>
      </c>
      <c r="D50" s="27">
        <f t="shared" ref="D50:Q50" si="2">1/144</f>
        <v>6.9444444444444441E-3</v>
      </c>
      <c r="E50" s="27">
        <f t="shared" si="2"/>
        <v>6.9444444444444441E-3</v>
      </c>
      <c r="F50" s="27">
        <f t="shared" si="2"/>
        <v>6.9444444444444441E-3</v>
      </c>
      <c r="G50" s="27">
        <f t="shared" si="2"/>
        <v>6.9444444444444441E-3</v>
      </c>
      <c r="H50" s="27">
        <f t="shared" si="2"/>
        <v>6.9444444444444441E-3</v>
      </c>
      <c r="I50" s="27">
        <f t="shared" si="2"/>
        <v>6.9444444444444441E-3</v>
      </c>
      <c r="J50" s="27">
        <f t="shared" si="2"/>
        <v>6.9444444444444441E-3</v>
      </c>
      <c r="K50" s="27">
        <f t="shared" si="2"/>
        <v>6.9444444444444441E-3</v>
      </c>
      <c r="L50" s="27">
        <f t="shared" si="2"/>
        <v>6.9444444444444441E-3</v>
      </c>
      <c r="M50" s="27">
        <f t="shared" si="2"/>
        <v>6.9444444444444441E-3</v>
      </c>
      <c r="N50" s="27">
        <f t="shared" si="2"/>
        <v>6.9444444444444441E-3</v>
      </c>
      <c r="O50" s="27">
        <f t="shared" si="2"/>
        <v>6.9444444444444441E-3</v>
      </c>
      <c r="P50" s="27">
        <f t="shared" si="2"/>
        <v>6.9444444444444441E-3</v>
      </c>
      <c r="Q50" s="27">
        <f t="shared" si="2"/>
        <v>6.9444444444444441E-3</v>
      </c>
      <c r="R50" s="14"/>
      <c r="S50" s="14"/>
      <c r="T50" s="14"/>
      <c r="U50" s="14"/>
      <c r="V50" s="14"/>
      <c r="AJ50"/>
    </row>
    <row r="51" spans="1:48" x14ac:dyDescent="0.25">
      <c r="A51" t="s">
        <v>90</v>
      </c>
      <c r="B51" t="s">
        <v>22</v>
      </c>
      <c r="C51" s="27">
        <f>1/24</f>
        <v>4.1666666666666664E-2</v>
      </c>
      <c r="D51" s="27">
        <f t="shared" ref="D51:Q51" si="3">1/24</f>
        <v>4.1666666666666664E-2</v>
      </c>
      <c r="E51" s="27">
        <f t="shared" si="3"/>
        <v>4.1666666666666664E-2</v>
      </c>
      <c r="F51" s="27">
        <f t="shared" si="3"/>
        <v>4.1666666666666664E-2</v>
      </c>
      <c r="G51" s="27">
        <f t="shared" si="3"/>
        <v>4.1666666666666664E-2</v>
      </c>
      <c r="H51" s="27">
        <f t="shared" si="3"/>
        <v>4.1666666666666664E-2</v>
      </c>
      <c r="I51" s="27">
        <f t="shared" si="3"/>
        <v>4.1666666666666664E-2</v>
      </c>
      <c r="J51" s="27">
        <f t="shared" si="3"/>
        <v>4.1666666666666664E-2</v>
      </c>
      <c r="K51" s="27">
        <f t="shared" si="3"/>
        <v>4.1666666666666664E-2</v>
      </c>
      <c r="L51" s="27">
        <f t="shared" si="3"/>
        <v>4.1666666666666664E-2</v>
      </c>
      <c r="M51" s="27">
        <f t="shared" si="3"/>
        <v>4.1666666666666664E-2</v>
      </c>
      <c r="N51" s="27">
        <f t="shared" si="3"/>
        <v>4.1666666666666664E-2</v>
      </c>
      <c r="O51" s="27">
        <f t="shared" si="3"/>
        <v>4.1666666666666664E-2</v>
      </c>
      <c r="P51" s="27">
        <f t="shared" si="3"/>
        <v>4.1666666666666664E-2</v>
      </c>
      <c r="Q51" s="27">
        <f t="shared" si="3"/>
        <v>4.1666666666666664E-2</v>
      </c>
      <c r="R51" s="14"/>
      <c r="S51" s="14"/>
      <c r="T51" s="14"/>
      <c r="U51" s="14"/>
      <c r="V51" s="14"/>
      <c r="W51" s="15"/>
      <c r="X51" s="15"/>
      <c r="Y51" s="15"/>
      <c r="Z51" s="15"/>
      <c r="AA51" s="15"/>
      <c r="AB51" s="15"/>
      <c r="AC51" s="15"/>
      <c r="AD51" s="15"/>
      <c r="AE51" s="15"/>
      <c r="AF51" s="15"/>
      <c r="AG51" s="15"/>
      <c r="AH51" s="15"/>
      <c r="AI51" s="15"/>
      <c r="AJ51" s="17"/>
      <c r="AK51" s="17"/>
      <c r="AL51" s="17"/>
      <c r="AM51" s="17"/>
      <c r="AN51" s="17"/>
      <c r="AO51" s="17"/>
      <c r="AP51" s="17"/>
      <c r="AQ51" s="17"/>
      <c r="AR51" s="17"/>
      <c r="AS51" s="17"/>
      <c r="AT51" s="17"/>
      <c r="AU51" s="17"/>
      <c r="AV51" s="17"/>
    </row>
    <row r="52" spans="1:48" x14ac:dyDescent="0.25">
      <c r="A52" t="s">
        <v>148</v>
      </c>
      <c r="C52" s="27">
        <v>0</v>
      </c>
      <c r="D52" s="27">
        <v>0</v>
      </c>
      <c r="E52" s="27">
        <v>0</v>
      </c>
      <c r="F52" s="27">
        <v>0</v>
      </c>
      <c r="G52" s="27">
        <v>0</v>
      </c>
      <c r="H52" s="27">
        <v>0</v>
      </c>
      <c r="I52" s="27">
        <v>0</v>
      </c>
      <c r="J52" s="27">
        <v>0</v>
      </c>
      <c r="K52" s="27">
        <v>0</v>
      </c>
      <c r="L52" s="27">
        <v>0</v>
      </c>
      <c r="M52" s="27">
        <v>0</v>
      </c>
      <c r="N52" s="27">
        <v>0</v>
      </c>
      <c r="O52" s="27">
        <v>0</v>
      </c>
      <c r="P52" s="27">
        <v>0</v>
      </c>
      <c r="Q52" s="27">
        <v>0</v>
      </c>
      <c r="R52" s="4"/>
      <c r="S52" s="4"/>
      <c r="T52" s="4"/>
      <c r="U52" s="4"/>
      <c r="V52" s="4"/>
      <c r="AJ52"/>
    </row>
    <row r="53" spans="1:48" x14ac:dyDescent="0.25">
      <c r="A53" t="s">
        <v>23</v>
      </c>
      <c r="C53" s="26"/>
      <c r="D53" s="26"/>
      <c r="E53" s="26"/>
      <c r="F53" s="26"/>
      <c r="G53" s="26"/>
      <c r="H53" s="26"/>
      <c r="I53" s="26"/>
      <c r="J53" s="26"/>
      <c r="K53" s="26"/>
      <c r="L53" s="26"/>
      <c r="M53" s="26"/>
      <c r="N53" s="26"/>
      <c r="O53" s="26"/>
      <c r="P53" s="26"/>
      <c r="Q53" s="26"/>
      <c r="R53" s="4"/>
      <c r="S53" s="4"/>
      <c r="T53" s="4"/>
      <c r="U53" s="4"/>
      <c r="V53" s="4"/>
      <c r="AJ53"/>
    </row>
    <row r="54" spans="1:48" x14ac:dyDescent="0.25">
      <c r="A54"/>
      <c r="C54" s="26"/>
      <c r="D54" s="26"/>
      <c r="E54" s="26"/>
      <c r="F54" s="26"/>
      <c r="G54" s="26"/>
      <c r="H54" s="26"/>
      <c r="I54" s="26"/>
      <c r="J54" s="26"/>
      <c r="K54" s="26"/>
      <c r="L54" s="26"/>
      <c r="M54" s="26"/>
      <c r="N54" s="26"/>
      <c r="O54" s="26"/>
      <c r="P54" s="26"/>
      <c r="Q54" s="26"/>
      <c r="R54" s="4"/>
      <c r="S54" s="4"/>
      <c r="T54" s="4"/>
      <c r="U54" s="4"/>
      <c r="V54" s="4"/>
      <c r="AJ54"/>
    </row>
    <row r="55" spans="1:48" x14ac:dyDescent="0.25">
      <c r="A55" s="25" t="s">
        <v>24</v>
      </c>
      <c r="C55" s="26"/>
      <c r="D55" s="26"/>
      <c r="E55" s="26"/>
      <c r="F55" s="26"/>
      <c r="G55" s="26"/>
      <c r="H55" s="26"/>
      <c r="I55" s="26"/>
      <c r="J55" s="26"/>
      <c r="K55" s="26"/>
      <c r="L55" s="26"/>
      <c r="M55" s="26"/>
      <c r="N55" s="26"/>
      <c r="O55" s="26"/>
      <c r="P55" s="26"/>
      <c r="Q55" s="26"/>
      <c r="R55" s="4"/>
      <c r="S55" s="4"/>
      <c r="T55" s="4"/>
      <c r="U55" s="4"/>
      <c r="V55" s="4"/>
      <c r="AJ55"/>
    </row>
    <row r="56" spans="1:48" x14ac:dyDescent="0.25">
      <c r="A56" s="10" t="s">
        <v>91</v>
      </c>
      <c r="B56" t="s">
        <v>25</v>
      </c>
      <c r="C56" s="27">
        <v>100</v>
      </c>
      <c r="D56" s="27">
        <v>100</v>
      </c>
      <c r="E56" s="44" t="s">
        <v>187</v>
      </c>
      <c r="F56" s="27">
        <v>100</v>
      </c>
      <c r="G56" s="27">
        <v>100</v>
      </c>
      <c r="H56" s="27">
        <v>100</v>
      </c>
      <c r="I56" s="27">
        <v>100</v>
      </c>
      <c r="J56" s="27">
        <v>100</v>
      </c>
      <c r="K56" s="44" t="s">
        <v>187</v>
      </c>
      <c r="L56" s="27">
        <v>100</v>
      </c>
      <c r="M56" s="27">
        <v>100</v>
      </c>
      <c r="N56" s="27">
        <v>100</v>
      </c>
      <c r="O56" s="27">
        <v>100</v>
      </c>
      <c r="P56" s="27">
        <v>100</v>
      </c>
      <c r="Q56" s="27">
        <v>100</v>
      </c>
      <c r="R56" s="4"/>
      <c r="S56" s="4"/>
      <c r="T56" s="4"/>
      <c r="U56" s="4"/>
      <c r="V56" s="4"/>
      <c r="AJ56"/>
    </row>
    <row r="57" spans="1:48" x14ac:dyDescent="0.25">
      <c r="A57" s="10" t="s">
        <v>92</v>
      </c>
      <c r="B57" t="s">
        <v>26</v>
      </c>
      <c r="C57" s="27">
        <v>100</v>
      </c>
      <c r="D57" s="27">
        <v>100</v>
      </c>
      <c r="E57" s="44" t="s">
        <v>188</v>
      </c>
      <c r="F57" s="27">
        <v>100</v>
      </c>
      <c r="G57" s="27">
        <v>100</v>
      </c>
      <c r="H57" s="27">
        <v>100</v>
      </c>
      <c r="I57" s="27">
        <v>100</v>
      </c>
      <c r="J57" s="27">
        <v>100</v>
      </c>
      <c r="K57" s="27">
        <v>100</v>
      </c>
      <c r="L57" s="44" t="s">
        <v>188</v>
      </c>
      <c r="M57" s="27">
        <v>100</v>
      </c>
      <c r="N57" s="27">
        <v>100</v>
      </c>
      <c r="O57" s="27">
        <v>100</v>
      </c>
      <c r="P57" s="27">
        <v>100</v>
      </c>
      <c r="Q57" s="27">
        <v>100</v>
      </c>
      <c r="R57" s="4"/>
      <c r="S57" s="4"/>
      <c r="T57" s="4"/>
      <c r="U57" s="4"/>
      <c r="V57" s="4"/>
      <c r="AJ57"/>
    </row>
    <row r="58" spans="1:48" x14ac:dyDescent="0.25">
      <c r="A58" s="10" t="s">
        <v>93</v>
      </c>
      <c r="B58" t="s">
        <v>27</v>
      </c>
      <c r="C58" s="27">
        <v>180</v>
      </c>
      <c r="D58" s="27">
        <v>180</v>
      </c>
      <c r="E58" s="44" t="s">
        <v>189</v>
      </c>
      <c r="F58" s="27">
        <v>180</v>
      </c>
      <c r="G58" s="27">
        <v>180</v>
      </c>
      <c r="H58" s="27">
        <v>180</v>
      </c>
      <c r="I58" s="27">
        <v>180</v>
      </c>
      <c r="J58" s="27">
        <v>180</v>
      </c>
      <c r="K58" s="27">
        <v>180</v>
      </c>
      <c r="L58" s="27">
        <v>180</v>
      </c>
      <c r="M58" s="44" t="s">
        <v>189</v>
      </c>
      <c r="N58" s="27">
        <v>180</v>
      </c>
      <c r="O58" s="27">
        <v>180</v>
      </c>
      <c r="P58" s="27">
        <v>180</v>
      </c>
      <c r="Q58" s="27">
        <v>180</v>
      </c>
      <c r="R58" s="4"/>
      <c r="S58" s="4"/>
      <c r="T58" s="4"/>
      <c r="U58" s="4"/>
      <c r="V58" s="4"/>
      <c r="AJ58"/>
    </row>
    <row r="59" spans="1:48" x14ac:dyDescent="0.25">
      <c r="A59" s="10" t="s">
        <v>94</v>
      </c>
      <c r="B59" t="s">
        <v>28</v>
      </c>
      <c r="C59" s="27">
        <v>180</v>
      </c>
      <c r="D59" s="27">
        <v>180</v>
      </c>
      <c r="E59" s="44" t="s">
        <v>190</v>
      </c>
      <c r="F59" s="27">
        <v>180</v>
      </c>
      <c r="G59" s="27">
        <v>180</v>
      </c>
      <c r="H59" s="27">
        <v>180</v>
      </c>
      <c r="I59" s="27">
        <v>180</v>
      </c>
      <c r="J59" s="27">
        <v>180</v>
      </c>
      <c r="K59" s="27">
        <v>180</v>
      </c>
      <c r="L59" s="27">
        <v>180</v>
      </c>
      <c r="M59" s="27">
        <v>180</v>
      </c>
      <c r="N59" s="44" t="s">
        <v>190</v>
      </c>
      <c r="O59" s="27">
        <v>180</v>
      </c>
      <c r="P59" s="27">
        <v>180</v>
      </c>
      <c r="Q59" s="27">
        <v>180</v>
      </c>
      <c r="R59" s="4"/>
      <c r="S59" s="4"/>
      <c r="T59" s="4"/>
      <c r="U59" s="4"/>
      <c r="V59" s="4"/>
      <c r="AJ59"/>
    </row>
    <row r="60" spans="1:48" x14ac:dyDescent="0.25">
      <c r="A60" s="10" t="s">
        <v>95</v>
      </c>
      <c r="B60" t="s">
        <v>29</v>
      </c>
      <c r="C60" s="27">
        <v>240</v>
      </c>
      <c r="D60" s="27">
        <v>240</v>
      </c>
      <c r="E60" s="44" t="s">
        <v>191</v>
      </c>
      <c r="F60" s="27">
        <v>240</v>
      </c>
      <c r="G60" s="27">
        <v>240</v>
      </c>
      <c r="H60" s="27">
        <v>240</v>
      </c>
      <c r="I60" s="27">
        <v>240</v>
      </c>
      <c r="J60" s="27">
        <v>240</v>
      </c>
      <c r="K60" s="27">
        <v>240</v>
      </c>
      <c r="L60" s="27">
        <v>240</v>
      </c>
      <c r="M60" s="27">
        <v>240</v>
      </c>
      <c r="N60" s="27">
        <v>240</v>
      </c>
      <c r="O60" s="44" t="s">
        <v>191</v>
      </c>
      <c r="P60" s="27">
        <v>240</v>
      </c>
      <c r="Q60" s="27">
        <v>240</v>
      </c>
      <c r="R60" s="4"/>
      <c r="S60" s="4"/>
      <c r="T60" s="4"/>
      <c r="U60" s="4"/>
      <c r="V60" s="4"/>
      <c r="AJ60"/>
    </row>
    <row r="61" spans="1:48" x14ac:dyDescent="0.25">
      <c r="A61" s="10" t="s">
        <v>96</v>
      </c>
      <c r="B61" t="s">
        <v>29</v>
      </c>
      <c r="C61" s="27">
        <v>240</v>
      </c>
      <c r="D61" s="27">
        <v>240</v>
      </c>
      <c r="E61" s="44" t="s">
        <v>192</v>
      </c>
      <c r="F61" s="27">
        <v>240</v>
      </c>
      <c r="G61" s="27">
        <v>240</v>
      </c>
      <c r="H61" s="27">
        <v>240</v>
      </c>
      <c r="I61" s="27">
        <v>240</v>
      </c>
      <c r="J61" s="27">
        <v>240</v>
      </c>
      <c r="K61" s="27">
        <v>240</v>
      </c>
      <c r="L61" s="27">
        <v>240</v>
      </c>
      <c r="M61" s="27">
        <v>240</v>
      </c>
      <c r="N61" s="27">
        <v>240</v>
      </c>
      <c r="O61" s="27">
        <v>240</v>
      </c>
      <c r="P61" s="44" t="s">
        <v>192</v>
      </c>
      <c r="Q61" s="27">
        <v>240</v>
      </c>
      <c r="R61" s="4"/>
      <c r="S61" s="4"/>
      <c r="T61" s="4"/>
      <c r="U61" s="4"/>
      <c r="V61" s="4"/>
      <c r="AJ61"/>
    </row>
    <row r="62" spans="1:48" x14ac:dyDescent="0.25">
      <c r="A62" s="10" t="s">
        <v>143</v>
      </c>
      <c r="C62" s="27">
        <v>0</v>
      </c>
      <c r="D62" s="27">
        <v>0</v>
      </c>
      <c r="E62" s="32">
        <v>0</v>
      </c>
      <c r="F62" s="27">
        <v>0</v>
      </c>
      <c r="G62" s="27">
        <v>0</v>
      </c>
      <c r="H62" s="27">
        <v>0</v>
      </c>
      <c r="I62" s="27">
        <v>0</v>
      </c>
      <c r="J62" s="27">
        <v>0</v>
      </c>
      <c r="K62" s="27">
        <v>0</v>
      </c>
      <c r="L62" s="27">
        <v>0</v>
      </c>
      <c r="M62" s="27">
        <v>0</v>
      </c>
      <c r="N62" s="27">
        <v>0</v>
      </c>
      <c r="O62" s="27">
        <v>0</v>
      </c>
      <c r="P62" s="27">
        <v>0</v>
      </c>
      <c r="Q62" s="27">
        <v>0</v>
      </c>
      <c r="R62" s="4"/>
      <c r="S62" s="4"/>
      <c r="T62" s="4"/>
      <c r="U62" s="4"/>
      <c r="V62" s="4"/>
      <c r="AJ62"/>
    </row>
    <row r="63" spans="1:48" x14ac:dyDescent="0.25">
      <c r="A63"/>
      <c r="C63" s="26"/>
      <c r="D63" s="26"/>
      <c r="E63" s="26"/>
      <c r="F63" s="26"/>
      <c r="G63" s="26"/>
      <c r="H63" s="26"/>
      <c r="I63" s="26"/>
      <c r="J63" s="26"/>
      <c r="K63" s="26"/>
      <c r="L63" s="26"/>
      <c r="M63" s="26"/>
      <c r="N63" s="26"/>
      <c r="O63" s="26"/>
      <c r="P63" s="26"/>
      <c r="Q63" s="26"/>
      <c r="R63" s="4"/>
      <c r="S63" s="4"/>
      <c r="T63" s="4"/>
      <c r="U63" s="4"/>
      <c r="V63" s="4"/>
      <c r="AJ63"/>
    </row>
    <row r="64" spans="1:48" x14ac:dyDescent="0.25">
      <c r="A64" t="s">
        <v>30</v>
      </c>
      <c r="C64" s="26"/>
      <c r="D64" s="26"/>
      <c r="E64" s="26"/>
      <c r="F64" s="26"/>
      <c r="G64" s="26"/>
      <c r="H64" s="26"/>
      <c r="I64" s="26"/>
      <c r="J64" s="26"/>
      <c r="K64" s="26"/>
      <c r="L64" s="26"/>
      <c r="M64" s="26"/>
      <c r="N64" s="26"/>
      <c r="O64" s="26"/>
      <c r="P64" s="26"/>
      <c r="Q64" s="26"/>
      <c r="R64" s="4"/>
      <c r="S64" s="4"/>
      <c r="T64" s="4"/>
      <c r="U64" s="4"/>
      <c r="V64" s="4"/>
      <c r="AJ64"/>
    </row>
    <row r="65" spans="1:48" x14ac:dyDescent="0.25">
      <c r="A65" t="s">
        <v>97</v>
      </c>
      <c r="B65" t="s">
        <v>31</v>
      </c>
      <c r="C65" s="27">
        <v>0.47499999999999998</v>
      </c>
      <c r="D65" s="27">
        <v>0.47499999999999998</v>
      </c>
      <c r="E65" s="27">
        <v>0.47499999999999998</v>
      </c>
      <c r="F65" s="27">
        <v>0.47499999999999998</v>
      </c>
      <c r="G65" s="27">
        <v>0.47499999999999998</v>
      </c>
      <c r="H65" s="27">
        <v>0.47499999999999998</v>
      </c>
      <c r="I65" s="27">
        <v>0.47499999999999998</v>
      </c>
      <c r="J65" s="27">
        <v>0.47499999999999998</v>
      </c>
      <c r="K65" s="27">
        <v>0.47499999999999998</v>
      </c>
      <c r="L65" s="27">
        <v>0.47499999999999998</v>
      </c>
      <c r="M65" s="27">
        <v>0.47499999999999998</v>
      </c>
      <c r="N65" s="27">
        <v>0.47499999999999998</v>
      </c>
      <c r="O65" s="27">
        <v>0.47499999999999998</v>
      </c>
      <c r="P65" s="27">
        <v>0.47499999999999998</v>
      </c>
      <c r="Q65" s="27">
        <v>0.47499999999999998</v>
      </c>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row>
    <row r="66" spans="1:48" x14ac:dyDescent="0.25">
      <c r="A66"/>
      <c r="C66" s="26"/>
      <c r="D66" s="26"/>
      <c r="E66" s="26"/>
      <c r="F66" s="26"/>
      <c r="G66" s="26"/>
      <c r="H66" s="26"/>
      <c r="I66" s="26"/>
      <c r="J66" s="26"/>
      <c r="K66" s="26"/>
      <c r="L66" s="26"/>
      <c r="M66" s="26"/>
      <c r="N66" s="26"/>
      <c r="O66" s="26"/>
      <c r="P66" s="26"/>
      <c r="Q66" s="26"/>
      <c r="R66" s="4"/>
      <c r="S66" s="4"/>
      <c r="T66" s="4"/>
      <c r="U66" s="4"/>
      <c r="V66" s="4"/>
      <c r="AJ66"/>
    </row>
    <row r="67" spans="1:48" x14ac:dyDescent="0.25">
      <c r="A67" t="s">
        <v>32</v>
      </c>
      <c r="C67" s="26"/>
      <c r="D67" s="26"/>
      <c r="E67" s="26"/>
      <c r="F67" s="26"/>
      <c r="G67" s="26"/>
      <c r="H67" s="26"/>
      <c r="I67" s="26"/>
      <c r="J67" s="26"/>
      <c r="K67" s="26"/>
      <c r="L67" s="26"/>
      <c r="M67" s="26"/>
      <c r="N67" s="26"/>
      <c r="O67" s="26"/>
      <c r="P67" s="26"/>
      <c r="Q67" s="26"/>
      <c r="R67" s="4"/>
      <c r="S67" s="4"/>
      <c r="T67" s="4"/>
      <c r="U67" s="4"/>
      <c r="V67" s="4"/>
      <c r="AJ67"/>
    </row>
    <row r="68" spans="1:48" x14ac:dyDescent="0.25">
      <c r="A68" t="s">
        <v>33</v>
      </c>
      <c r="C68" s="26"/>
      <c r="D68" s="26"/>
      <c r="E68" s="26"/>
      <c r="F68" s="26"/>
      <c r="G68" s="26"/>
      <c r="H68" s="26"/>
      <c r="I68" s="26"/>
      <c r="J68" s="26"/>
      <c r="K68" s="26"/>
      <c r="L68" s="26"/>
      <c r="M68" s="26"/>
      <c r="N68" s="26"/>
      <c r="O68" s="26"/>
      <c r="P68" s="26"/>
      <c r="Q68" s="26"/>
      <c r="R68" s="4"/>
      <c r="S68" s="4"/>
      <c r="T68" s="4"/>
      <c r="U68" s="4"/>
      <c r="V68" s="4"/>
      <c r="AJ68"/>
    </row>
    <row r="69" spans="1:48" x14ac:dyDescent="0.25">
      <c r="A69" s="30" t="s">
        <v>98</v>
      </c>
      <c r="B69" t="s">
        <v>34</v>
      </c>
      <c r="C69" s="27" t="s">
        <v>196</v>
      </c>
      <c r="D69" s="27" t="s">
        <v>196</v>
      </c>
      <c r="E69" s="32" t="s">
        <v>197</v>
      </c>
      <c r="F69" s="27" t="s">
        <v>196</v>
      </c>
      <c r="G69" s="27" t="s">
        <v>196</v>
      </c>
      <c r="H69" s="27" t="s">
        <v>196</v>
      </c>
      <c r="I69" s="27" t="s">
        <v>196</v>
      </c>
      <c r="J69" s="27" t="s">
        <v>196</v>
      </c>
      <c r="K69" s="32" t="s">
        <v>197</v>
      </c>
      <c r="L69" s="27" t="s">
        <v>196</v>
      </c>
      <c r="M69" s="27" t="s">
        <v>196</v>
      </c>
      <c r="N69" s="27" t="s">
        <v>196</v>
      </c>
      <c r="O69" s="27" t="s">
        <v>196</v>
      </c>
      <c r="P69" s="27" t="s">
        <v>196</v>
      </c>
      <c r="Q69" s="27" t="s">
        <v>196</v>
      </c>
      <c r="R69" s="4"/>
      <c r="S69" s="4"/>
      <c r="T69" s="4"/>
      <c r="U69" s="4"/>
      <c r="V69" s="4"/>
      <c r="X69" s="4"/>
      <c r="AD69" s="4"/>
      <c r="AJ69"/>
    </row>
    <row r="70" spans="1:48" x14ac:dyDescent="0.25">
      <c r="A70" s="29" t="s">
        <v>99</v>
      </c>
      <c r="B70" t="s">
        <v>35</v>
      </c>
      <c r="C70" s="27" t="s">
        <v>198</v>
      </c>
      <c r="D70" s="27" t="s">
        <v>198</v>
      </c>
      <c r="E70" s="32" t="s">
        <v>199</v>
      </c>
      <c r="F70" s="27" t="s">
        <v>198</v>
      </c>
      <c r="G70" s="27" t="s">
        <v>198</v>
      </c>
      <c r="H70" s="27" t="s">
        <v>198</v>
      </c>
      <c r="I70" s="27" t="s">
        <v>198</v>
      </c>
      <c r="J70" s="27" t="s">
        <v>198</v>
      </c>
      <c r="K70" s="27" t="s">
        <v>198</v>
      </c>
      <c r="L70" s="27" t="s">
        <v>198</v>
      </c>
      <c r="M70" s="32" t="s">
        <v>199</v>
      </c>
      <c r="N70" s="27" t="s">
        <v>198</v>
      </c>
      <c r="O70" s="27" t="s">
        <v>198</v>
      </c>
      <c r="P70" s="27" t="s">
        <v>198</v>
      </c>
      <c r="Q70" s="27" t="s">
        <v>198</v>
      </c>
      <c r="R70" s="4"/>
      <c r="S70" s="4"/>
      <c r="T70" s="4"/>
      <c r="U70" s="4"/>
      <c r="V70" s="4"/>
      <c r="X70" s="4"/>
      <c r="AE70" s="4"/>
      <c r="AJ70"/>
    </row>
    <row r="71" spans="1:48" x14ac:dyDescent="0.25">
      <c r="A71" s="29" t="s">
        <v>100</v>
      </c>
      <c r="B71" t="s">
        <v>36</v>
      </c>
      <c r="C71" s="27" t="s">
        <v>200</v>
      </c>
      <c r="D71" s="27" t="s">
        <v>200</v>
      </c>
      <c r="E71" s="32" t="s">
        <v>201</v>
      </c>
      <c r="F71" s="27" t="s">
        <v>200</v>
      </c>
      <c r="G71" s="27" t="s">
        <v>200</v>
      </c>
      <c r="H71" s="27" t="s">
        <v>200</v>
      </c>
      <c r="I71" s="27" t="s">
        <v>200</v>
      </c>
      <c r="J71" s="27" t="s">
        <v>200</v>
      </c>
      <c r="K71" s="27" t="s">
        <v>200</v>
      </c>
      <c r="L71" s="27" t="s">
        <v>200</v>
      </c>
      <c r="M71" s="27" t="s">
        <v>200</v>
      </c>
      <c r="N71" s="27" t="s">
        <v>200</v>
      </c>
      <c r="O71" s="32" t="s">
        <v>201</v>
      </c>
      <c r="P71" s="27" t="s">
        <v>200</v>
      </c>
      <c r="Q71" s="27" t="s">
        <v>200</v>
      </c>
      <c r="R71" s="4"/>
      <c r="S71" s="4"/>
      <c r="T71" s="4"/>
      <c r="U71" s="4"/>
      <c r="V71" s="4"/>
      <c r="W71" s="4"/>
      <c r="X71" s="4"/>
      <c r="Y71" s="4"/>
      <c r="Z71" s="4"/>
      <c r="AA71" s="4"/>
      <c r="AB71" s="4"/>
      <c r="AC71" s="4"/>
      <c r="AD71" s="4"/>
      <c r="AE71" s="4"/>
      <c r="AF71" s="4"/>
      <c r="AG71" s="4"/>
      <c r="AH71" s="4"/>
      <c r="AI71" s="4"/>
      <c r="AJ71"/>
      <c r="AK71" s="4"/>
      <c r="AS71" s="4"/>
    </row>
    <row r="72" spans="1:48" x14ac:dyDescent="0.25">
      <c r="A72" s="29" t="s">
        <v>101</v>
      </c>
      <c r="B72" t="s">
        <v>37</v>
      </c>
      <c r="C72" s="27" t="s">
        <v>202</v>
      </c>
      <c r="D72" s="27" t="s">
        <v>202</v>
      </c>
      <c r="E72" s="32" t="s">
        <v>244</v>
      </c>
      <c r="F72" s="27" t="s">
        <v>202</v>
      </c>
      <c r="G72" s="27" t="s">
        <v>202</v>
      </c>
      <c r="H72" s="27" t="s">
        <v>202</v>
      </c>
      <c r="I72" s="27" t="s">
        <v>202</v>
      </c>
      <c r="J72" s="27" t="s">
        <v>202</v>
      </c>
      <c r="K72" s="27" t="s">
        <v>202</v>
      </c>
      <c r="L72" s="32" t="s">
        <v>244</v>
      </c>
      <c r="M72" s="27" t="s">
        <v>202</v>
      </c>
      <c r="N72" s="27" t="s">
        <v>202</v>
      </c>
      <c r="O72" s="27" t="s">
        <v>202</v>
      </c>
      <c r="P72" s="27" t="s">
        <v>202</v>
      </c>
      <c r="Q72" s="27" t="s">
        <v>202</v>
      </c>
      <c r="R72" s="4"/>
      <c r="S72" s="4"/>
      <c r="T72" s="4"/>
      <c r="U72" s="4"/>
      <c r="V72" s="4"/>
      <c r="X72" s="4"/>
      <c r="AG72" s="4"/>
      <c r="AJ72"/>
    </row>
    <row r="73" spans="1:48" x14ac:dyDescent="0.25">
      <c r="A73" s="29" t="s">
        <v>102</v>
      </c>
      <c r="B73" t="s">
        <v>38</v>
      </c>
      <c r="C73" s="27" t="s">
        <v>203</v>
      </c>
      <c r="D73" s="27" t="s">
        <v>203</v>
      </c>
      <c r="E73" s="32" t="s">
        <v>203</v>
      </c>
      <c r="F73" s="27" t="s">
        <v>203</v>
      </c>
      <c r="G73" s="27" t="s">
        <v>203</v>
      </c>
      <c r="H73" s="27" t="s">
        <v>203</v>
      </c>
      <c r="I73" s="27" t="s">
        <v>203</v>
      </c>
      <c r="J73" s="27" t="s">
        <v>203</v>
      </c>
      <c r="K73" s="27" t="s">
        <v>203</v>
      </c>
      <c r="L73" s="27" t="s">
        <v>203</v>
      </c>
      <c r="M73" s="27" t="s">
        <v>203</v>
      </c>
      <c r="N73" s="32" t="s">
        <v>203</v>
      </c>
      <c r="O73" s="27" t="s">
        <v>203</v>
      </c>
      <c r="P73" s="27" t="s">
        <v>203</v>
      </c>
      <c r="Q73" s="27" t="s">
        <v>203</v>
      </c>
      <c r="R73" s="4"/>
      <c r="S73" s="4"/>
      <c r="T73" s="4"/>
      <c r="U73" s="4"/>
      <c r="V73" s="4"/>
      <c r="X73" s="4"/>
      <c r="AH73" s="4"/>
      <c r="AJ73"/>
    </row>
    <row r="74" spans="1:48" x14ac:dyDescent="0.25">
      <c r="A74" s="29" t="s">
        <v>103</v>
      </c>
      <c r="B74" t="s">
        <v>39</v>
      </c>
      <c r="C74" s="27" t="s">
        <v>204</v>
      </c>
      <c r="D74" s="27" t="s">
        <v>204</v>
      </c>
      <c r="E74" s="32" t="s">
        <v>205</v>
      </c>
      <c r="F74" s="27" t="s">
        <v>204</v>
      </c>
      <c r="G74" s="27" t="s">
        <v>204</v>
      </c>
      <c r="H74" s="27" t="s">
        <v>204</v>
      </c>
      <c r="I74" s="27" t="s">
        <v>204</v>
      </c>
      <c r="J74" s="27" t="s">
        <v>204</v>
      </c>
      <c r="K74" s="27" t="s">
        <v>204</v>
      </c>
      <c r="L74" s="27" t="s">
        <v>204</v>
      </c>
      <c r="M74" s="27" t="s">
        <v>204</v>
      </c>
      <c r="N74" s="27" t="s">
        <v>204</v>
      </c>
      <c r="O74" s="27" t="s">
        <v>204</v>
      </c>
      <c r="P74" s="32" t="s">
        <v>205</v>
      </c>
      <c r="Q74" s="27" t="s">
        <v>204</v>
      </c>
      <c r="R74" s="4"/>
      <c r="S74" s="4"/>
      <c r="T74" s="4"/>
      <c r="U74" s="4"/>
      <c r="V74" s="4"/>
      <c r="X74" s="4"/>
      <c r="AI74" s="4"/>
      <c r="AJ74"/>
    </row>
    <row r="75" spans="1:48" x14ac:dyDescent="0.25">
      <c r="A75" s="29" t="s">
        <v>144</v>
      </c>
      <c r="C75" s="27">
        <v>0</v>
      </c>
      <c r="D75" s="27">
        <v>0</v>
      </c>
      <c r="E75" s="32">
        <v>0</v>
      </c>
      <c r="F75" s="27">
        <v>0</v>
      </c>
      <c r="G75" s="27">
        <v>0</v>
      </c>
      <c r="H75" s="27">
        <v>0</v>
      </c>
      <c r="I75" s="27">
        <v>0</v>
      </c>
      <c r="J75" s="27">
        <v>0</v>
      </c>
      <c r="K75" s="27">
        <v>0</v>
      </c>
      <c r="L75" s="27">
        <v>0</v>
      </c>
      <c r="M75" s="27">
        <v>0</v>
      </c>
      <c r="N75" s="27">
        <v>0</v>
      </c>
      <c r="O75" s="27">
        <v>0</v>
      </c>
      <c r="P75" s="27">
        <v>0</v>
      </c>
      <c r="Q75" s="27">
        <v>0</v>
      </c>
      <c r="R75" s="4"/>
      <c r="S75" s="4"/>
      <c r="T75" s="4"/>
      <c r="U75" s="4"/>
      <c r="V75" s="4"/>
      <c r="AJ75"/>
    </row>
    <row r="76" spans="1:48" x14ac:dyDescent="0.25">
      <c r="A76"/>
      <c r="C76" s="26"/>
      <c r="D76" s="26"/>
      <c r="E76" s="26"/>
      <c r="F76" s="26"/>
      <c r="G76" s="26"/>
      <c r="H76" s="26"/>
      <c r="I76" s="26"/>
      <c r="J76" s="26"/>
      <c r="K76" s="26"/>
      <c r="L76" s="26"/>
      <c r="M76" s="26"/>
      <c r="N76" s="26"/>
      <c r="O76" s="26"/>
      <c r="P76" s="26"/>
      <c r="Q76" s="26"/>
      <c r="R76" s="4"/>
      <c r="S76" s="4"/>
      <c r="T76" s="4"/>
      <c r="U76" s="4"/>
      <c r="V76" s="4"/>
      <c r="AJ76"/>
    </row>
    <row r="77" spans="1:48" x14ac:dyDescent="0.25">
      <c r="A77"/>
      <c r="C77" s="26"/>
      <c r="D77" s="26"/>
      <c r="E77" s="26"/>
      <c r="F77" s="26"/>
      <c r="G77" s="26"/>
      <c r="H77" s="26"/>
      <c r="I77" s="26"/>
      <c r="J77" s="26"/>
      <c r="K77" s="26"/>
      <c r="L77" s="26"/>
      <c r="M77" s="26"/>
      <c r="N77" s="26"/>
      <c r="O77" s="26"/>
      <c r="P77" s="26"/>
      <c r="Q77" s="26"/>
      <c r="R77" s="4"/>
      <c r="S77" s="4"/>
      <c r="T77" s="4"/>
      <c r="U77" s="4"/>
      <c r="V77" s="4"/>
      <c r="AJ77"/>
    </row>
    <row r="78" spans="1:48" x14ac:dyDescent="0.25">
      <c r="A78" t="s">
        <v>40</v>
      </c>
      <c r="C78" s="26"/>
      <c r="D78" s="26"/>
      <c r="E78" s="26"/>
      <c r="F78" s="26"/>
      <c r="G78" s="26"/>
      <c r="H78" s="26"/>
      <c r="I78" s="26"/>
      <c r="J78" s="26"/>
      <c r="K78" s="26"/>
      <c r="L78" s="26"/>
      <c r="M78" s="26"/>
      <c r="N78" s="26"/>
      <c r="O78" s="26"/>
      <c r="P78" s="26"/>
      <c r="Q78" s="26"/>
      <c r="R78" s="4"/>
      <c r="S78" s="4"/>
      <c r="T78" s="4"/>
      <c r="U78" s="4"/>
      <c r="V78" s="4"/>
      <c r="AJ78"/>
    </row>
    <row r="79" spans="1:48" x14ac:dyDescent="0.25">
      <c r="A79" t="s">
        <v>41</v>
      </c>
      <c r="C79" s="26"/>
      <c r="D79" s="26"/>
      <c r="E79" s="26"/>
      <c r="F79" s="26"/>
      <c r="G79" s="26"/>
      <c r="H79" s="26"/>
      <c r="I79" s="26"/>
      <c r="J79" s="26"/>
      <c r="K79" s="26"/>
      <c r="L79" s="26"/>
      <c r="M79" s="26"/>
      <c r="N79" s="26"/>
      <c r="O79" s="26"/>
      <c r="P79" s="26"/>
      <c r="Q79" s="26"/>
      <c r="R79" s="4"/>
      <c r="S79" s="4"/>
      <c r="T79" s="4"/>
      <c r="U79" s="4"/>
      <c r="V79" s="4"/>
      <c r="AJ79"/>
    </row>
    <row r="80" spans="1:48" x14ac:dyDescent="0.25">
      <c r="A80" s="30" t="s">
        <v>104</v>
      </c>
      <c r="B80" t="s">
        <v>42</v>
      </c>
      <c r="C80" s="27">
        <v>1</v>
      </c>
      <c r="D80" s="27">
        <v>1</v>
      </c>
      <c r="E80" s="27">
        <v>1</v>
      </c>
      <c r="F80" s="27">
        <v>1</v>
      </c>
      <c r="G80" s="27">
        <v>1</v>
      </c>
      <c r="H80" s="27">
        <v>1</v>
      </c>
      <c r="I80" s="27">
        <v>1</v>
      </c>
      <c r="J80" s="27">
        <v>1</v>
      </c>
      <c r="K80" s="27">
        <v>1</v>
      </c>
      <c r="L80" s="27">
        <v>1</v>
      </c>
      <c r="M80" s="27">
        <v>1</v>
      </c>
      <c r="N80" s="27">
        <v>1</v>
      </c>
      <c r="O80" s="27">
        <v>1</v>
      </c>
      <c r="P80" s="27">
        <v>1</v>
      </c>
      <c r="Q80" s="27">
        <v>1</v>
      </c>
      <c r="R80" s="4"/>
      <c r="S80" s="4"/>
      <c r="T80" s="4"/>
      <c r="U80" s="4"/>
      <c r="V80" s="4"/>
      <c r="W80" s="4"/>
      <c r="X80" s="4"/>
      <c r="Y80" s="4"/>
      <c r="Z80" s="4"/>
      <c r="AA80" s="4"/>
      <c r="AB80" s="4"/>
      <c r="AC80" s="4"/>
      <c r="AD80" s="4"/>
      <c r="AE80" s="4"/>
      <c r="AF80" s="4"/>
      <c r="AG80" s="4"/>
      <c r="AH80" s="4"/>
      <c r="AI80" s="4"/>
      <c r="AJ80"/>
    </row>
    <row r="81" spans="1:48" x14ac:dyDescent="0.25">
      <c r="A81" s="30" t="s">
        <v>105</v>
      </c>
      <c r="C81" s="27">
        <v>0.5</v>
      </c>
      <c r="D81" s="27">
        <v>0.5</v>
      </c>
      <c r="E81" s="27">
        <v>0.5</v>
      </c>
      <c r="F81" s="27">
        <v>0.5</v>
      </c>
      <c r="G81" s="27">
        <v>0.5</v>
      </c>
      <c r="H81" s="27">
        <v>0.5</v>
      </c>
      <c r="I81" s="27">
        <v>0.5</v>
      </c>
      <c r="J81" s="27">
        <v>0.5</v>
      </c>
      <c r="K81" s="27">
        <v>0.5</v>
      </c>
      <c r="L81" s="27">
        <v>0.5</v>
      </c>
      <c r="M81" s="27">
        <v>0.5</v>
      </c>
      <c r="N81" s="27">
        <v>0.5</v>
      </c>
      <c r="O81" s="27">
        <v>0.5</v>
      </c>
      <c r="P81" s="27">
        <v>0.5</v>
      </c>
      <c r="Q81" s="27">
        <v>0.5</v>
      </c>
      <c r="R81" s="4"/>
      <c r="S81" s="4"/>
      <c r="T81" s="4"/>
      <c r="U81" s="4"/>
      <c r="V81" s="4"/>
      <c r="W81" s="4"/>
      <c r="X81" s="4"/>
      <c r="Y81" s="4"/>
      <c r="Z81" s="4"/>
      <c r="AA81" s="4"/>
      <c r="AB81" s="4"/>
      <c r="AC81" s="4"/>
      <c r="AD81" s="4"/>
      <c r="AE81" s="4"/>
      <c r="AF81" s="4"/>
      <c r="AG81" s="4"/>
      <c r="AH81" s="4"/>
      <c r="AI81" s="4"/>
      <c r="AJ81"/>
    </row>
    <row r="82" spans="1:48" x14ac:dyDescent="0.25">
      <c r="A82"/>
      <c r="C82" s="26"/>
      <c r="D82" s="26"/>
      <c r="E82" s="26"/>
      <c r="F82" s="26"/>
      <c r="G82" s="26"/>
      <c r="H82" s="26"/>
      <c r="I82" s="26"/>
      <c r="J82" s="26"/>
      <c r="K82" s="26"/>
      <c r="L82" s="26"/>
      <c r="M82" s="26"/>
      <c r="N82" s="26"/>
      <c r="O82" s="26"/>
      <c r="P82" s="26"/>
      <c r="Q82" s="26"/>
      <c r="R82" s="4"/>
      <c r="S82" s="4"/>
      <c r="T82" s="4"/>
      <c r="U82" s="4"/>
      <c r="V82" s="4"/>
      <c r="AJ82"/>
    </row>
    <row r="83" spans="1:48" x14ac:dyDescent="0.25">
      <c r="A83" t="s">
        <v>43</v>
      </c>
      <c r="C83" s="26"/>
      <c r="D83" s="26"/>
      <c r="E83" s="26"/>
      <c r="F83" s="26"/>
      <c r="G83" s="26"/>
      <c r="H83" s="26"/>
      <c r="I83" s="26"/>
      <c r="J83" s="26"/>
      <c r="K83" s="26"/>
      <c r="L83" s="26"/>
      <c r="M83" s="26"/>
      <c r="N83" s="26"/>
      <c r="O83" s="26"/>
      <c r="P83" s="26"/>
      <c r="Q83" s="26"/>
      <c r="R83" s="4"/>
      <c r="S83" s="4"/>
      <c r="T83" s="4"/>
      <c r="U83" s="4"/>
      <c r="V83" s="4"/>
      <c r="AJ83"/>
    </row>
    <row r="84" spans="1:48" x14ac:dyDescent="0.25">
      <c r="A84" s="25" t="s">
        <v>106</v>
      </c>
      <c r="C84" s="27" t="s">
        <v>195</v>
      </c>
      <c r="D84" s="27" t="s">
        <v>195</v>
      </c>
      <c r="E84" s="27" t="s">
        <v>195</v>
      </c>
      <c r="F84" s="27" t="s">
        <v>195</v>
      </c>
      <c r="G84" s="27" t="s">
        <v>195</v>
      </c>
      <c r="H84" s="27" t="s">
        <v>195</v>
      </c>
      <c r="I84" s="27" t="s">
        <v>195</v>
      </c>
      <c r="J84" s="27" t="s">
        <v>195</v>
      </c>
      <c r="K84" s="27" t="s">
        <v>195</v>
      </c>
      <c r="L84" s="27" t="s">
        <v>195</v>
      </c>
      <c r="M84" s="27" t="s">
        <v>195</v>
      </c>
      <c r="N84" s="27" t="s">
        <v>195</v>
      </c>
      <c r="O84" s="27" t="s">
        <v>195</v>
      </c>
      <c r="P84" s="27" t="s">
        <v>195</v>
      </c>
      <c r="Q84" s="27" t="s">
        <v>195</v>
      </c>
      <c r="R84" s="4"/>
      <c r="S84" s="4"/>
      <c r="T84" s="4"/>
      <c r="U84" s="4"/>
      <c r="V84" s="4"/>
      <c r="W84" s="4"/>
      <c r="X84" s="4"/>
      <c r="Y84" s="4"/>
      <c r="Z84" s="4"/>
      <c r="AA84" s="4"/>
      <c r="AB84" s="4"/>
      <c r="AC84" s="4"/>
      <c r="AD84" s="4"/>
      <c r="AE84" s="4"/>
      <c r="AF84" s="4"/>
      <c r="AG84" s="4"/>
      <c r="AH84" s="4"/>
      <c r="AI84" s="4"/>
      <c r="AJ84"/>
    </row>
    <row r="85" spans="1:48" x14ac:dyDescent="0.25">
      <c r="A85"/>
      <c r="C85" s="26"/>
      <c r="D85" s="26"/>
      <c r="E85" s="26"/>
      <c r="F85" s="26"/>
      <c r="G85" s="26"/>
      <c r="H85" s="26"/>
      <c r="I85" s="26"/>
      <c r="J85" s="26"/>
      <c r="K85" s="26"/>
      <c r="L85" s="26"/>
      <c r="M85" s="26"/>
      <c r="N85" s="26"/>
      <c r="O85" s="26"/>
      <c r="P85" s="26"/>
      <c r="Q85" s="26"/>
      <c r="R85" s="4"/>
      <c r="S85" s="4"/>
      <c r="T85" s="4"/>
      <c r="U85" s="4"/>
      <c r="V85" s="4"/>
      <c r="AJ85"/>
    </row>
    <row r="86" spans="1:48" x14ac:dyDescent="0.25">
      <c r="A86" t="s">
        <v>44</v>
      </c>
      <c r="C86" s="26"/>
      <c r="D86" s="26"/>
      <c r="E86" s="26"/>
      <c r="F86" s="26"/>
      <c r="G86" s="26"/>
      <c r="H86" s="26"/>
      <c r="I86" s="26"/>
      <c r="J86" s="26"/>
      <c r="K86" s="26"/>
      <c r="L86" s="26"/>
      <c r="M86" s="26"/>
      <c r="N86" s="26"/>
      <c r="O86" s="26"/>
      <c r="P86" s="26"/>
      <c r="Q86" s="26"/>
      <c r="R86" s="4"/>
      <c r="S86" s="4"/>
      <c r="T86" s="4"/>
      <c r="U86" s="4"/>
      <c r="V86" s="4"/>
      <c r="AJ86"/>
    </row>
    <row r="87" spans="1:48" x14ac:dyDescent="0.25">
      <c r="A87" s="25" t="s">
        <v>107</v>
      </c>
      <c r="B87" t="s">
        <v>45</v>
      </c>
      <c r="C87" s="45" t="s">
        <v>164</v>
      </c>
      <c r="D87" s="45" t="s">
        <v>164</v>
      </c>
      <c r="E87" s="45" t="s">
        <v>164</v>
      </c>
      <c r="F87" s="45" t="s">
        <v>164</v>
      </c>
      <c r="G87" s="45" t="s">
        <v>164</v>
      </c>
      <c r="H87" s="45" t="s">
        <v>164</v>
      </c>
      <c r="I87" s="45" t="s">
        <v>164</v>
      </c>
      <c r="J87" s="45" t="s">
        <v>164</v>
      </c>
      <c r="K87" s="45" t="s">
        <v>164</v>
      </c>
      <c r="L87" s="45" t="s">
        <v>164</v>
      </c>
      <c r="M87" s="45" t="s">
        <v>164</v>
      </c>
      <c r="N87" s="45" t="s">
        <v>164</v>
      </c>
      <c r="O87" s="45" t="s">
        <v>164</v>
      </c>
      <c r="P87" s="45" t="s">
        <v>164</v>
      </c>
      <c r="Q87" s="45" t="s">
        <v>164</v>
      </c>
      <c r="R87" s="4"/>
      <c r="S87" s="4"/>
      <c r="T87" s="4"/>
      <c r="U87" s="4"/>
      <c r="V87" s="4"/>
      <c r="AJ87"/>
    </row>
    <row r="88" spans="1:48" x14ac:dyDescent="0.25">
      <c r="A88" s="25" t="s">
        <v>108</v>
      </c>
      <c r="B88" t="s">
        <v>46</v>
      </c>
      <c r="C88" s="45" t="s">
        <v>167</v>
      </c>
      <c r="D88" s="45" t="s">
        <v>167</v>
      </c>
      <c r="E88" s="45" t="s">
        <v>167</v>
      </c>
      <c r="F88" s="45" t="s">
        <v>167</v>
      </c>
      <c r="G88" s="45" t="s">
        <v>167</v>
      </c>
      <c r="H88" s="45" t="s">
        <v>167</v>
      </c>
      <c r="I88" s="45" t="s">
        <v>167</v>
      </c>
      <c r="J88" s="45" t="s">
        <v>167</v>
      </c>
      <c r="K88" s="45" t="s">
        <v>167</v>
      </c>
      <c r="L88" s="45" t="s">
        <v>167</v>
      </c>
      <c r="M88" s="45" t="s">
        <v>167</v>
      </c>
      <c r="N88" s="45" t="s">
        <v>167</v>
      </c>
      <c r="O88" s="45" t="s">
        <v>167</v>
      </c>
      <c r="P88" s="45" t="s">
        <v>167</v>
      </c>
      <c r="Q88" s="45" t="s">
        <v>167</v>
      </c>
      <c r="R88" s="4"/>
      <c r="S88" s="4"/>
      <c r="T88" s="4"/>
      <c r="U88" s="4"/>
      <c r="V88" s="4"/>
      <c r="AJ88"/>
    </row>
    <row r="89" spans="1:48" x14ac:dyDescent="0.25">
      <c r="A89" s="25" t="s">
        <v>109</v>
      </c>
      <c r="B89" t="s">
        <v>47</v>
      </c>
      <c r="C89" s="45" t="s">
        <v>165</v>
      </c>
      <c r="D89" s="45" t="s">
        <v>165</v>
      </c>
      <c r="E89" s="45" t="s">
        <v>165</v>
      </c>
      <c r="F89" s="45" t="s">
        <v>165</v>
      </c>
      <c r="G89" s="45" t="s">
        <v>165</v>
      </c>
      <c r="H89" s="45" t="s">
        <v>165</v>
      </c>
      <c r="I89" s="45" t="s">
        <v>165</v>
      </c>
      <c r="J89" s="45" t="s">
        <v>165</v>
      </c>
      <c r="K89" s="45" t="s">
        <v>165</v>
      </c>
      <c r="L89" s="45" t="s">
        <v>165</v>
      </c>
      <c r="M89" s="45" t="s">
        <v>165</v>
      </c>
      <c r="N89" s="45" t="s">
        <v>165</v>
      </c>
      <c r="O89" s="45" t="s">
        <v>165</v>
      </c>
      <c r="P89" s="45" t="s">
        <v>165</v>
      </c>
      <c r="Q89" s="45" t="s">
        <v>165</v>
      </c>
      <c r="R89" s="4"/>
      <c r="S89" s="4"/>
      <c r="T89" s="4"/>
      <c r="U89" s="4"/>
      <c r="V89" s="4"/>
      <c r="AJ89"/>
    </row>
    <row r="90" spans="1:48" x14ac:dyDescent="0.25">
      <c r="A90"/>
      <c r="C90" s="26"/>
      <c r="D90" s="26"/>
      <c r="E90" s="26"/>
      <c r="F90" s="26"/>
      <c r="G90" s="26"/>
      <c r="H90" s="26"/>
      <c r="I90" s="26"/>
      <c r="J90" s="26"/>
      <c r="K90" s="26"/>
      <c r="L90" s="26"/>
      <c r="M90" s="26"/>
      <c r="N90" s="26"/>
      <c r="O90" s="26"/>
      <c r="P90" s="26"/>
      <c r="Q90" s="26"/>
      <c r="R90" s="4"/>
      <c r="S90" s="4"/>
      <c r="T90" s="4"/>
      <c r="U90" s="4"/>
      <c r="V90" s="4"/>
      <c r="AJ90"/>
    </row>
    <row r="91" spans="1:48" x14ac:dyDescent="0.25">
      <c r="A91" t="s">
        <v>48</v>
      </c>
      <c r="C91" s="26"/>
      <c r="D91" s="26"/>
      <c r="E91" s="26"/>
      <c r="F91" s="26"/>
      <c r="G91" s="26"/>
      <c r="H91" s="26"/>
      <c r="I91" s="26"/>
      <c r="J91" s="26"/>
      <c r="K91" s="26"/>
      <c r="L91" s="26"/>
      <c r="M91" s="26"/>
      <c r="N91" s="26"/>
      <c r="O91" s="26"/>
      <c r="P91" s="26"/>
      <c r="Q91" s="26"/>
      <c r="R91" s="4"/>
      <c r="S91" s="4"/>
      <c r="T91" s="4"/>
      <c r="U91" s="4"/>
      <c r="V91" s="4"/>
      <c r="AJ91"/>
    </row>
    <row r="92" spans="1:48" x14ac:dyDescent="0.25">
      <c r="A92" s="25" t="s">
        <v>110</v>
      </c>
      <c r="C92" s="27">
        <v>0.5</v>
      </c>
      <c r="D92" s="27">
        <v>0.5</v>
      </c>
      <c r="E92" s="27">
        <v>0.5</v>
      </c>
      <c r="F92" s="27">
        <v>0.5</v>
      </c>
      <c r="G92" s="27">
        <v>0.5</v>
      </c>
      <c r="H92" s="27">
        <v>0.5</v>
      </c>
      <c r="I92" s="27">
        <v>0.5</v>
      </c>
      <c r="J92" s="27">
        <v>0.5</v>
      </c>
      <c r="K92" s="27">
        <v>0.5</v>
      </c>
      <c r="L92" s="27">
        <v>0.5</v>
      </c>
      <c r="M92" s="27">
        <v>0.5</v>
      </c>
      <c r="N92" s="27">
        <v>0.5</v>
      </c>
      <c r="O92" s="27">
        <v>0.5</v>
      </c>
      <c r="P92" s="27">
        <v>0.5</v>
      </c>
      <c r="Q92" s="27">
        <v>0.5</v>
      </c>
      <c r="R92" s="4"/>
      <c r="S92" s="4"/>
      <c r="T92" s="4"/>
      <c r="U92" s="4"/>
      <c r="V92" s="4"/>
      <c r="AJ92"/>
    </row>
    <row r="93" spans="1:48" x14ac:dyDescent="0.25">
      <c r="A93" t="s">
        <v>49</v>
      </c>
      <c r="C93" s="26"/>
      <c r="D93" s="26"/>
      <c r="E93" s="26"/>
      <c r="F93" s="26"/>
      <c r="G93" s="26"/>
      <c r="H93" s="26"/>
      <c r="I93" s="26"/>
      <c r="J93" s="26"/>
      <c r="K93" s="26"/>
      <c r="L93" s="26"/>
      <c r="M93" s="26"/>
      <c r="N93" s="26"/>
      <c r="O93" s="26"/>
      <c r="P93" s="26"/>
      <c r="Q93" s="26"/>
      <c r="R93" s="4"/>
      <c r="S93" s="4"/>
      <c r="T93" s="4"/>
      <c r="U93" s="4"/>
      <c r="V93" s="4"/>
      <c r="AJ93"/>
    </row>
    <row r="94" spans="1:48" x14ac:dyDescent="0.25">
      <c r="A94" t="s">
        <v>50</v>
      </c>
      <c r="C94" s="26"/>
      <c r="D94" s="26"/>
      <c r="E94" s="26"/>
      <c r="F94" s="26"/>
      <c r="G94" s="26"/>
      <c r="H94" s="26"/>
      <c r="I94" s="26"/>
      <c r="J94" s="26"/>
      <c r="K94" s="26"/>
      <c r="L94" s="26"/>
      <c r="M94" s="26"/>
      <c r="N94" s="26"/>
      <c r="O94" s="26"/>
      <c r="P94" s="26"/>
      <c r="Q94" s="26"/>
      <c r="R94" s="4"/>
      <c r="S94" s="4"/>
      <c r="T94" s="4"/>
      <c r="U94" s="4"/>
      <c r="V94" s="4"/>
      <c r="AJ94"/>
    </row>
    <row r="95" spans="1:48" x14ac:dyDescent="0.25">
      <c r="A95" s="25" t="s">
        <v>111</v>
      </c>
      <c r="B95" t="s">
        <v>51</v>
      </c>
      <c r="C95" s="27">
        <v>2.5999999999999999E-2</v>
      </c>
      <c r="D95" s="27">
        <v>2.5999999999999999E-2</v>
      </c>
      <c r="E95" s="27">
        <v>2.5999999999999999E-2</v>
      </c>
      <c r="F95" s="27">
        <v>2.5999999999999999E-2</v>
      </c>
      <c r="G95" s="27">
        <v>2.5999999999999999E-2</v>
      </c>
      <c r="H95" s="27">
        <v>2.5999999999999999E-2</v>
      </c>
      <c r="I95" s="27">
        <v>2.5999999999999999E-2</v>
      </c>
      <c r="J95" s="27">
        <v>2.5999999999999999E-2</v>
      </c>
      <c r="K95" s="27">
        <v>2.5999999999999999E-2</v>
      </c>
      <c r="L95" s="27">
        <v>2.5999999999999999E-2</v>
      </c>
      <c r="M95" s="27">
        <v>2.5999999999999999E-2</v>
      </c>
      <c r="N95" s="27">
        <v>2.5999999999999999E-2</v>
      </c>
      <c r="O95" s="27">
        <v>2.5999999999999999E-2</v>
      </c>
      <c r="P95" s="27">
        <v>2.5999999999999999E-2</v>
      </c>
      <c r="Q95" s="27">
        <v>2.5999999999999999E-2</v>
      </c>
      <c r="R95" s="16"/>
      <c r="S95" s="16"/>
      <c r="T95" s="16"/>
      <c r="U95" s="16"/>
      <c r="V95" s="16"/>
      <c r="W95" s="16"/>
      <c r="X95" s="16"/>
      <c r="Y95" s="16"/>
      <c r="Z95" s="16"/>
      <c r="AA95" s="16"/>
      <c r="AB95" s="16"/>
      <c r="AC95" s="16"/>
      <c r="AD95" s="16"/>
      <c r="AE95" s="16"/>
      <c r="AF95" s="16"/>
      <c r="AG95" s="16"/>
      <c r="AH95" s="16"/>
      <c r="AI95" s="16"/>
      <c r="AJ95" s="16"/>
      <c r="AK95" s="16"/>
      <c r="AL95" s="16"/>
      <c r="AM95" s="16"/>
      <c r="AN95" s="16"/>
      <c r="AO95" s="16"/>
      <c r="AP95" s="16"/>
      <c r="AQ95" s="16"/>
      <c r="AR95" s="16"/>
      <c r="AS95" s="16"/>
      <c r="AT95" s="16"/>
      <c r="AU95" s="16"/>
      <c r="AV95" s="16"/>
    </row>
    <row r="96" spans="1:48" x14ac:dyDescent="0.25">
      <c r="A96" s="25" t="s">
        <v>112</v>
      </c>
      <c r="B96" t="s">
        <v>51</v>
      </c>
      <c r="C96" s="27">
        <v>2.5999999999999999E-2</v>
      </c>
      <c r="D96" s="27">
        <v>2.5999999999999999E-2</v>
      </c>
      <c r="E96" s="27">
        <v>2.5999999999999999E-2</v>
      </c>
      <c r="F96" s="27">
        <v>2.5999999999999999E-2</v>
      </c>
      <c r="G96" s="27">
        <v>2.5999999999999999E-2</v>
      </c>
      <c r="H96" s="27">
        <v>2.5999999999999999E-2</v>
      </c>
      <c r="I96" s="27">
        <v>2.5999999999999999E-2</v>
      </c>
      <c r="J96" s="27">
        <v>2.5999999999999999E-2</v>
      </c>
      <c r="K96" s="27">
        <v>2.5999999999999999E-2</v>
      </c>
      <c r="L96" s="27">
        <v>2.5999999999999999E-2</v>
      </c>
      <c r="M96" s="27">
        <v>2.5999999999999999E-2</v>
      </c>
      <c r="N96" s="27">
        <v>2.5999999999999999E-2</v>
      </c>
      <c r="O96" s="27">
        <v>2.5999999999999999E-2</v>
      </c>
      <c r="P96" s="27">
        <v>2.5999999999999999E-2</v>
      </c>
      <c r="Q96" s="27">
        <v>2.5999999999999999E-2</v>
      </c>
      <c r="R96" s="16"/>
      <c r="S96" s="16"/>
      <c r="T96" s="16"/>
      <c r="U96" s="16"/>
      <c r="V96" s="16"/>
      <c r="W96" s="16"/>
      <c r="X96" s="16"/>
      <c r="Y96" s="16"/>
      <c r="Z96" s="16"/>
      <c r="AA96" s="16"/>
      <c r="AB96" s="16"/>
      <c r="AC96" s="16"/>
      <c r="AD96" s="16"/>
      <c r="AE96" s="16"/>
      <c r="AF96" s="16"/>
      <c r="AG96" s="16"/>
      <c r="AH96" s="16"/>
      <c r="AI96" s="16"/>
      <c r="AJ96" s="16"/>
      <c r="AK96" s="16"/>
      <c r="AL96" s="16"/>
      <c r="AM96" s="16"/>
      <c r="AN96" s="16"/>
      <c r="AO96" s="16"/>
      <c r="AP96" s="16"/>
      <c r="AQ96" s="16"/>
      <c r="AR96" s="16"/>
      <c r="AS96" s="16"/>
      <c r="AT96" s="16"/>
      <c r="AU96" s="16"/>
      <c r="AV96" s="16"/>
    </row>
    <row r="97" spans="1:48" x14ac:dyDescent="0.25">
      <c r="A97" s="25" t="s">
        <v>113</v>
      </c>
      <c r="B97" t="s">
        <v>52</v>
      </c>
      <c r="C97" s="27">
        <v>2.5999999999999999E-2</v>
      </c>
      <c r="D97" s="27">
        <v>2.5999999999999999E-2</v>
      </c>
      <c r="E97" s="27">
        <v>2.5999999999999999E-2</v>
      </c>
      <c r="F97" s="27">
        <v>2.5999999999999999E-2</v>
      </c>
      <c r="G97" s="27">
        <v>2.5999999999999999E-2</v>
      </c>
      <c r="H97" s="27">
        <v>2.5999999999999999E-2</v>
      </c>
      <c r="I97" s="27">
        <v>2.5999999999999999E-2</v>
      </c>
      <c r="J97" s="27">
        <v>2.5999999999999999E-2</v>
      </c>
      <c r="K97" s="27">
        <v>2.5999999999999999E-2</v>
      </c>
      <c r="L97" s="27">
        <v>2.5999999999999999E-2</v>
      </c>
      <c r="M97" s="27">
        <v>2.5999999999999999E-2</v>
      </c>
      <c r="N97" s="27">
        <v>2.5999999999999999E-2</v>
      </c>
      <c r="O97" s="27">
        <v>2.5999999999999999E-2</v>
      </c>
      <c r="P97" s="27">
        <v>2.5999999999999999E-2</v>
      </c>
      <c r="Q97" s="27">
        <v>2.5999999999999999E-2</v>
      </c>
      <c r="R97" s="16"/>
      <c r="S97" s="16"/>
      <c r="T97" s="16"/>
      <c r="U97" s="16"/>
      <c r="V97" s="16"/>
      <c r="W97" s="16"/>
      <c r="X97" s="16"/>
      <c r="Y97" s="16"/>
      <c r="Z97" s="16"/>
      <c r="AA97" s="16"/>
      <c r="AB97" s="16"/>
      <c r="AC97" s="16"/>
      <c r="AD97" s="16"/>
      <c r="AE97" s="16"/>
      <c r="AF97" s="16"/>
      <c r="AG97" s="16"/>
      <c r="AH97" s="16"/>
      <c r="AI97" s="16"/>
      <c r="AJ97" s="16"/>
      <c r="AK97" s="16"/>
      <c r="AL97" s="16"/>
      <c r="AM97" s="16"/>
      <c r="AN97" s="16"/>
      <c r="AO97" s="16"/>
      <c r="AP97" s="16"/>
      <c r="AQ97" s="16"/>
      <c r="AR97" s="16"/>
      <c r="AS97" s="16"/>
      <c r="AT97" s="16"/>
      <c r="AU97" s="16"/>
      <c r="AV97" s="16"/>
    </row>
    <row r="98" spans="1:48" x14ac:dyDescent="0.25">
      <c r="A98" s="25" t="s">
        <v>114</v>
      </c>
      <c r="B98" t="s">
        <v>52</v>
      </c>
      <c r="C98" s="27">
        <v>2.5999999999999999E-2</v>
      </c>
      <c r="D98" s="27">
        <v>2.5999999999999999E-2</v>
      </c>
      <c r="E98" s="27">
        <v>2.5999999999999999E-2</v>
      </c>
      <c r="F98" s="27">
        <v>2.5999999999999999E-2</v>
      </c>
      <c r="G98" s="27">
        <v>2.5999999999999999E-2</v>
      </c>
      <c r="H98" s="27">
        <v>2.5999999999999999E-2</v>
      </c>
      <c r="I98" s="27">
        <v>2.5999999999999999E-2</v>
      </c>
      <c r="J98" s="27">
        <v>2.5999999999999999E-2</v>
      </c>
      <c r="K98" s="27">
        <v>2.5999999999999999E-2</v>
      </c>
      <c r="L98" s="27">
        <v>2.5999999999999999E-2</v>
      </c>
      <c r="M98" s="27">
        <v>2.5999999999999999E-2</v>
      </c>
      <c r="N98" s="27">
        <v>2.5999999999999999E-2</v>
      </c>
      <c r="O98" s="27">
        <v>2.5999999999999999E-2</v>
      </c>
      <c r="P98" s="27">
        <v>2.5999999999999999E-2</v>
      </c>
      <c r="Q98" s="27">
        <v>2.5999999999999999E-2</v>
      </c>
      <c r="R98" s="16"/>
      <c r="S98" s="16"/>
      <c r="T98" s="16"/>
      <c r="U98" s="16"/>
      <c r="V98" s="16"/>
      <c r="W98" s="16"/>
      <c r="X98" s="16"/>
      <c r="Y98" s="16"/>
      <c r="Z98" s="16"/>
      <c r="AA98" s="16"/>
      <c r="AB98" s="16"/>
      <c r="AC98" s="16"/>
      <c r="AD98" s="16"/>
      <c r="AE98" s="16"/>
      <c r="AF98" s="16"/>
      <c r="AG98" s="16"/>
      <c r="AH98" s="16"/>
      <c r="AI98" s="16"/>
      <c r="AJ98" s="16"/>
      <c r="AK98" s="16"/>
      <c r="AL98" s="16"/>
      <c r="AM98" s="16"/>
      <c r="AN98" s="16"/>
      <c r="AO98" s="16"/>
      <c r="AP98" s="16"/>
      <c r="AQ98" s="16"/>
      <c r="AR98" s="16"/>
      <c r="AS98" s="16"/>
      <c r="AT98" s="16"/>
      <c r="AU98" s="16"/>
      <c r="AV98" s="16"/>
    </row>
    <row r="99" spans="1:48" x14ac:dyDescent="0.25">
      <c r="A99" s="25" t="s">
        <v>115</v>
      </c>
      <c r="B99" t="s">
        <v>53</v>
      </c>
      <c r="C99" s="27">
        <v>2.5999999999999999E-2</v>
      </c>
      <c r="D99" s="27">
        <v>2.5999999999999999E-2</v>
      </c>
      <c r="E99" s="27">
        <v>2.5999999999999999E-2</v>
      </c>
      <c r="F99" s="27">
        <v>2.5999999999999999E-2</v>
      </c>
      <c r="G99" s="27">
        <v>2.5999999999999999E-2</v>
      </c>
      <c r="H99" s="27">
        <v>2.5999999999999999E-2</v>
      </c>
      <c r="I99" s="27">
        <v>2.5999999999999999E-2</v>
      </c>
      <c r="J99" s="27">
        <v>2.5999999999999999E-2</v>
      </c>
      <c r="K99" s="27">
        <v>2.5999999999999999E-2</v>
      </c>
      <c r="L99" s="27">
        <v>2.5999999999999999E-2</v>
      </c>
      <c r="M99" s="27">
        <v>2.5999999999999999E-2</v>
      </c>
      <c r="N99" s="27">
        <v>2.5999999999999999E-2</v>
      </c>
      <c r="O99" s="27">
        <v>2.5999999999999999E-2</v>
      </c>
      <c r="P99" s="27">
        <v>2.5999999999999999E-2</v>
      </c>
      <c r="Q99" s="27">
        <v>2.5999999999999999E-2</v>
      </c>
      <c r="R99" s="16"/>
      <c r="S99" s="16"/>
      <c r="T99" s="16"/>
      <c r="U99" s="16"/>
      <c r="V99" s="16"/>
      <c r="W99" s="16"/>
      <c r="X99" s="16"/>
      <c r="Y99" s="16"/>
      <c r="Z99" s="16"/>
      <c r="AA99" s="16"/>
      <c r="AB99" s="16"/>
      <c r="AC99" s="16"/>
      <c r="AD99" s="16"/>
      <c r="AE99" s="16"/>
      <c r="AF99" s="16"/>
      <c r="AG99" s="16"/>
      <c r="AH99" s="16"/>
      <c r="AI99" s="16"/>
      <c r="AJ99" s="16"/>
      <c r="AK99" s="16"/>
      <c r="AL99" s="16"/>
      <c r="AM99" s="16"/>
      <c r="AN99" s="16"/>
      <c r="AO99" s="16"/>
      <c r="AP99" s="16"/>
      <c r="AQ99" s="16"/>
      <c r="AR99" s="16"/>
      <c r="AS99" s="16"/>
      <c r="AT99" s="16"/>
      <c r="AU99" s="16"/>
      <c r="AV99" s="16"/>
    </row>
    <row r="100" spans="1:48" x14ac:dyDescent="0.25">
      <c r="A100" s="25" t="s">
        <v>116</v>
      </c>
      <c r="B100" t="s">
        <v>53</v>
      </c>
      <c r="C100" s="27">
        <v>2.5999999999999999E-2</v>
      </c>
      <c r="D100" s="27">
        <v>2.5999999999999999E-2</v>
      </c>
      <c r="E100" s="27">
        <v>2.5999999999999999E-2</v>
      </c>
      <c r="F100" s="27">
        <v>2.5999999999999999E-2</v>
      </c>
      <c r="G100" s="27">
        <v>2.5999999999999999E-2</v>
      </c>
      <c r="H100" s="27">
        <v>2.5999999999999999E-2</v>
      </c>
      <c r="I100" s="27">
        <v>2.5999999999999999E-2</v>
      </c>
      <c r="J100" s="27">
        <v>2.5999999999999999E-2</v>
      </c>
      <c r="K100" s="27">
        <v>2.5999999999999999E-2</v>
      </c>
      <c r="L100" s="27">
        <v>2.5999999999999999E-2</v>
      </c>
      <c r="M100" s="27">
        <v>2.5999999999999999E-2</v>
      </c>
      <c r="N100" s="27">
        <v>2.5999999999999999E-2</v>
      </c>
      <c r="O100" s="27">
        <v>2.5999999999999999E-2</v>
      </c>
      <c r="P100" s="27">
        <v>2.5999999999999999E-2</v>
      </c>
      <c r="Q100" s="27">
        <v>2.5999999999999999E-2</v>
      </c>
      <c r="R100" s="16"/>
      <c r="S100" s="16"/>
      <c r="T100" s="16"/>
      <c r="U100" s="16"/>
      <c r="V100" s="16"/>
      <c r="W100" s="16"/>
      <c r="X100" s="16"/>
      <c r="Y100" s="16"/>
      <c r="Z100" s="16"/>
      <c r="AA100" s="16"/>
      <c r="AB100" s="16"/>
      <c r="AC100" s="16"/>
      <c r="AD100" s="16"/>
      <c r="AE100" s="16"/>
      <c r="AF100" s="16"/>
      <c r="AG100" s="16"/>
      <c r="AH100" s="16"/>
      <c r="AI100" s="16"/>
      <c r="AJ100" s="16"/>
      <c r="AK100" s="16"/>
      <c r="AL100" s="16"/>
      <c r="AM100" s="16"/>
      <c r="AN100" s="16"/>
      <c r="AO100" s="16"/>
      <c r="AP100" s="16"/>
      <c r="AQ100" s="16"/>
      <c r="AR100" s="16"/>
      <c r="AS100" s="16"/>
      <c r="AT100" s="16"/>
      <c r="AU100" s="16"/>
      <c r="AV100" s="16"/>
    </row>
    <row r="101" spans="1:48" x14ac:dyDescent="0.25">
      <c r="A101" s="25" t="s">
        <v>145</v>
      </c>
      <c r="C101" s="27">
        <v>2.5999999999999999E-2</v>
      </c>
      <c r="D101" s="27">
        <v>2.5999999999999999E-2</v>
      </c>
      <c r="E101" s="27">
        <v>2.5999999999999999E-2</v>
      </c>
      <c r="F101" s="27">
        <v>2.5999999999999999E-2</v>
      </c>
      <c r="G101" s="27">
        <v>2.5999999999999999E-2</v>
      </c>
      <c r="H101" s="27">
        <v>2.5999999999999999E-2</v>
      </c>
      <c r="I101" s="27">
        <v>2.5999999999999999E-2</v>
      </c>
      <c r="J101" s="27">
        <v>2.5999999999999999E-2</v>
      </c>
      <c r="K101" s="27">
        <v>2.5999999999999999E-2</v>
      </c>
      <c r="L101" s="27">
        <v>2.5999999999999999E-2</v>
      </c>
      <c r="M101" s="27">
        <v>2.5999999999999999E-2</v>
      </c>
      <c r="N101" s="27">
        <v>2.5999999999999999E-2</v>
      </c>
      <c r="O101" s="27">
        <v>2.5999999999999999E-2</v>
      </c>
      <c r="P101" s="27">
        <v>2.5999999999999999E-2</v>
      </c>
      <c r="Q101" s="27">
        <v>2.5999999999999999E-2</v>
      </c>
      <c r="R101" s="16"/>
      <c r="S101" s="16"/>
      <c r="T101" s="16"/>
      <c r="U101" s="16"/>
      <c r="V101" s="16"/>
      <c r="W101" s="16"/>
      <c r="X101" s="16"/>
      <c r="Y101" s="16"/>
      <c r="Z101" s="16"/>
      <c r="AA101" s="16"/>
      <c r="AB101" s="16"/>
      <c r="AC101" s="16"/>
      <c r="AD101" s="16"/>
      <c r="AE101" s="16"/>
      <c r="AF101" s="16"/>
      <c r="AG101" s="16"/>
      <c r="AH101" s="16"/>
      <c r="AI101" s="16"/>
      <c r="AJ101" s="16"/>
      <c r="AK101" s="16"/>
      <c r="AL101" s="16"/>
      <c r="AM101" s="16"/>
      <c r="AN101" s="16"/>
      <c r="AO101" s="16"/>
      <c r="AP101" s="16"/>
      <c r="AQ101" s="16"/>
      <c r="AR101" s="16"/>
      <c r="AS101" s="16"/>
      <c r="AT101" s="16"/>
      <c r="AU101" s="16"/>
      <c r="AV101" s="16"/>
    </row>
    <row r="102" spans="1:48" x14ac:dyDescent="0.25">
      <c r="A102"/>
      <c r="C102" s="26"/>
      <c r="D102" s="26"/>
      <c r="E102" s="26"/>
      <c r="F102" s="26"/>
      <c r="G102" s="26"/>
      <c r="H102" s="26"/>
      <c r="I102" s="26"/>
      <c r="J102" s="26"/>
      <c r="K102" s="26"/>
      <c r="L102" s="26"/>
      <c r="M102" s="26"/>
      <c r="N102" s="26"/>
      <c r="O102" s="26"/>
      <c r="P102" s="26"/>
      <c r="Q102" s="26"/>
      <c r="R102" s="4"/>
      <c r="S102" s="4"/>
      <c r="T102" s="4"/>
      <c r="U102" s="4"/>
      <c r="V102" s="4"/>
      <c r="W102" s="4"/>
      <c r="X102" s="4"/>
      <c r="Y102" s="4"/>
      <c r="Z102" s="4"/>
      <c r="AA102" s="4"/>
      <c r="AB102" s="4"/>
      <c r="AC102" s="4"/>
      <c r="AD102" s="4"/>
      <c r="AE102" s="4"/>
      <c r="AF102" s="4"/>
      <c r="AG102" s="4"/>
      <c r="AH102" s="4"/>
      <c r="AI102" s="4"/>
      <c r="AJ102"/>
    </row>
    <row r="103" spans="1:48" x14ac:dyDescent="0.25">
      <c r="A103" t="s">
        <v>54</v>
      </c>
      <c r="C103" s="26"/>
      <c r="D103" s="26"/>
      <c r="E103" s="26"/>
      <c r="F103" s="26"/>
      <c r="G103" s="26"/>
      <c r="H103" s="26"/>
      <c r="I103" s="26"/>
      <c r="J103" s="26"/>
      <c r="K103" s="26"/>
      <c r="L103" s="26"/>
      <c r="M103" s="26"/>
      <c r="N103" s="26"/>
      <c r="O103" s="26"/>
      <c r="P103" s="26"/>
      <c r="Q103" s="26"/>
      <c r="R103" s="4"/>
      <c r="S103" s="4"/>
      <c r="T103" s="4"/>
      <c r="U103" s="4"/>
      <c r="V103" s="4"/>
      <c r="AJ103"/>
    </row>
    <row r="104" spans="1:48" x14ac:dyDescent="0.25">
      <c r="A104" t="s">
        <v>55</v>
      </c>
      <c r="C104" s="26"/>
      <c r="D104" s="26"/>
      <c r="E104" s="26"/>
      <c r="F104" s="26"/>
      <c r="G104" s="26"/>
      <c r="H104" s="26"/>
      <c r="I104" s="26"/>
      <c r="J104" s="26"/>
      <c r="K104" s="26"/>
      <c r="L104" s="26"/>
      <c r="M104" s="26"/>
      <c r="N104" s="26"/>
      <c r="O104" s="26"/>
      <c r="P104" s="26"/>
      <c r="Q104" s="26"/>
      <c r="R104" s="4"/>
      <c r="S104" s="4"/>
      <c r="T104" s="4"/>
      <c r="U104" s="4"/>
      <c r="V104" s="4"/>
      <c r="AJ104"/>
    </row>
    <row r="105" spans="1:48" x14ac:dyDescent="0.25">
      <c r="A105" t="s">
        <v>117</v>
      </c>
      <c r="C105" s="27">
        <v>0</v>
      </c>
      <c r="D105" s="27">
        <v>0</v>
      </c>
      <c r="E105" s="27">
        <v>0</v>
      </c>
      <c r="F105" s="27">
        <v>0</v>
      </c>
      <c r="G105" s="27">
        <v>0</v>
      </c>
      <c r="H105" s="27">
        <v>0</v>
      </c>
      <c r="I105" s="27">
        <v>0</v>
      </c>
      <c r="J105" s="27">
        <v>0</v>
      </c>
      <c r="K105" s="27">
        <v>0</v>
      </c>
      <c r="L105" s="27">
        <v>0</v>
      </c>
      <c r="M105" s="27">
        <v>0</v>
      </c>
      <c r="N105" s="27">
        <v>0</v>
      </c>
      <c r="O105" s="27">
        <v>0</v>
      </c>
      <c r="P105" s="27">
        <v>0</v>
      </c>
      <c r="Q105" s="27">
        <v>0</v>
      </c>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row>
    <row r="106" spans="1:48" x14ac:dyDescent="0.25">
      <c r="A106"/>
      <c r="C106" s="26"/>
      <c r="D106" s="26"/>
      <c r="E106" s="26"/>
      <c r="F106" s="26"/>
      <c r="G106" s="26"/>
      <c r="H106" s="26"/>
      <c r="I106" s="26"/>
      <c r="J106" s="26"/>
      <c r="K106" s="26"/>
      <c r="L106" s="26"/>
      <c r="M106" s="26"/>
      <c r="N106" s="26"/>
      <c r="O106" s="26"/>
      <c r="P106" s="26"/>
      <c r="Q106" s="26"/>
      <c r="R106" s="4"/>
      <c r="S106" s="4"/>
      <c r="T106" s="4"/>
      <c r="U106" s="4"/>
      <c r="V106" s="4"/>
      <c r="AJ106"/>
    </row>
    <row r="107" spans="1:48" x14ac:dyDescent="0.25">
      <c r="A107" t="s">
        <v>56</v>
      </c>
      <c r="C107" s="26"/>
      <c r="D107" s="26"/>
      <c r="E107" s="26"/>
      <c r="F107" s="26"/>
      <c r="G107" s="26"/>
      <c r="H107" s="26"/>
      <c r="I107" s="26"/>
      <c r="J107" s="26"/>
      <c r="K107" s="26"/>
      <c r="L107" s="26"/>
      <c r="M107" s="26"/>
      <c r="N107" s="26"/>
      <c r="O107" s="26"/>
      <c r="P107" s="26"/>
      <c r="Q107" s="26"/>
      <c r="R107" s="4"/>
      <c r="S107" s="4"/>
      <c r="T107" s="4"/>
      <c r="U107" s="4"/>
      <c r="V107" s="4"/>
      <c r="AJ107"/>
    </row>
    <row r="108" spans="1:48" x14ac:dyDescent="0.25">
      <c r="A108" t="s">
        <v>55</v>
      </c>
      <c r="C108" s="26"/>
      <c r="D108" s="26"/>
      <c r="E108" s="26"/>
      <c r="F108" s="26"/>
      <c r="G108" s="26"/>
      <c r="H108" s="26"/>
      <c r="I108" s="26"/>
      <c r="J108" s="26"/>
      <c r="K108" s="26"/>
      <c r="L108" s="26"/>
      <c r="M108" s="26"/>
      <c r="N108" s="26"/>
      <c r="O108" s="26"/>
      <c r="P108" s="26"/>
      <c r="Q108" s="26"/>
      <c r="R108" s="4"/>
      <c r="S108" s="4"/>
      <c r="T108" s="4"/>
      <c r="U108" s="4"/>
      <c r="V108" s="4"/>
      <c r="AJ108"/>
    </row>
    <row r="109" spans="1:48" x14ac:dyDescent="0.25">
      <c r="A109" t="s">
        <v>118</v>
      </c>
      <c r="C109" s="27">
        <v>0.5</v>
      </c>
      <c r="D109" s="27">
        <v>0.5</v>
      </c>
      <c r="E109" s="27">
        <v>0.5</v>
      </c>
      <c r="F109" s="27">
        <v>0.5</v>
      </c>
      <c r="G109" s="27">
        <v>0.5</v>
      </c>
      <c r="H109" s="27">
        <v>0.5</v>
      </c>
      <c r="I109" s="27">
        <v>0.5</v>
      </c>
      <c r="J109" s="27">
        <v>0.5</v>
      </c>
      <c r="K109" s="27">
        <v>0.5</v>
      </c>
      <c r="L109" s="27">
        <v>0.5</v>
      </c>
      <c r="M109" s="27">
        <v>0.5</v>
      </c>
      <c r="N109" s="27">
        <v>0.5</v>
      </c>
      <c r="O109" s="27">
        <v>0.5</v>
      </c>
      <c r="P109" s="27">
        <v>0.5</v>
      </c>
      <c r="Q109" s="27">
        <v>0.5</v>
      </c>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row>
    <row r="110" spans="1:48" x14ac:dyDescent="0.25">
      <c r="A110"/>
      <c r="C110" s="26"/>
      <c r="D110" s="26"/>
      <c r="E110" s="26"/>
      <c r="F110" s="26"/>
      <c r="G110" s="26"/>
      <c r="H110" s="26"/>
      <c r="I110" s="26"/>
      <c r="J110" s="26"/>
      <c r="K110" s="26"/>
      <c r="L110" s="26"/>
      <c r="M110" s="26"/>
      <c r="N110" s="26"/>
      <c r="O110" s="26"/>
      <c r="P110" s="26"/>
      <c r="Q110" s="26"/>
      <c r="R110" s="4"/>
      <c r="S110" s="4"/>
      <c r="T110" s="4"/>
      <c r="U110" s="4"/>
      <c r="V110" s="4"/>
      <c r="AJ110"/>
    </row>
    <row r="111" spans="1:48" x14ac:dyDescent="0.25">
      <c r="A111" t="s">
        <v>57</v>
      </c>
      <c r="C111" s="26"/>
      <c r="D111" s="26"/>
      <c r="E111" s="26"/>
      <c r="F111" s="26"/>
      <c r="G111" s="26"/>
      <c r="H111" s="26"/>
      <c r="I111" s="26"/>
      <c r="J111" s="26"/>
      <c r="K111" s="26"/>
      <c r="L111" s="26"/>
      <c r="M111" s="26"/>
      <c r="N111" s="26"/>
      <c r="O111" s="26"/>
      <c r="P111" s="26"/>
      <c r="Q111" s="26"/>
      <c r="R111" s="4"/>
      <c r="S111" s="4"/>
      <c r="T111" s="4"/>
      <c r="U111" s="4"/>
      <c r="V111" s="4"/>
      <c r="AJ111"/>
    </row>
    <row r="112" spans="1:48" x14ac:dyDescent="0.25">
      <c r="A112" t="s">
        <v>119</v>
      </c>
      <c r="B112" t="s">
        <v>58</v>
      </c>
      <c r="C112" s="27" t="s">
        <v>206</v>
      </c>
      <c r="D112" s="27" t="s">
        <v>206</v>
      </c>
      <c r="E112" s="27" t="s">
        <v>206</v>
      </c>
      <c r="F112" s="27" t="s">
        <v>206</v>
      </c>
      <c r="G112" s="27" t="s">
        <v>206</v>
      </c>
      <c r="H112" s="27" t="s">
        <v>206</v>
      </c>
      <c r="I112" s="27" t="s">
        <v>206</v>
      </c>
      <c r="J112" s="27" t="s">
        <v>206</v>
      </c>
      <c r="K112" s="27" t="s">
        <v>206</v>
      </c>
      <c r="L112" s="27" t="s">
        <v>206</v>
      </c>
      <c r="M112" s="27" t="s">
        <v>206</v>
      </c>
      <c r="N112" s="27" t="s">
        <v>206</v>
      </c>
      <c r="O112" s="27" t="s">
        <v>206</v>
      </c>
      <c r="P112" s="27" t="s">
        <v>206</v>
      </c>
      <c r="Q112" s="27" t="s">
        <v>206</v>
      </c>
      <c r="R112" s="4"/>
      <c r="S112" s="4"/>
      <c r="T112" s="4"/>
      <c r="U112" s="4"/>
      <c r="V112" s="4"/>
      <c r="AJ112"/>
    </row>
    <row r="113" spans="1:48" x14ac:dyDescent="0.25">
      <c r="A113"/>
      <c r="C113" s="26"/>
      <c r="D113" s="26"/>
      <c r="E113" s="26"/>
      <c r="F113" s="26"/>
      <c r="G113" s="26"/>
      <c r="H113" s="26"/>
      <c r="I113" s="26"/>
      <c r="J113" s="26"/>
      <c r="K113" s="26"/>
      <c r="L113" s="26"/>
      <c r="M113" s="26"/>
      <c r="N113" s="26"/>
      <c r="O113" s="26"/>
      <c r="P113" s="26"/>
      <c r="Q113" s="26"/>
      <c r="R113" s="4"/>
      <c r="S113" s="4"/>
      <c r="T113" s="4"/>
      <c r="U113" s="4"/>
      <c r="V113" s="4"/>
      <c r="AJ113"/>
    </row>
    <row r="114" spans="1:48" x14ac:dyDescent="0.25">
      <c r="A114" t="s">
        <v>59</v>
      </c>
      <c r="C114" s="26"/>
      <c r="D114" s="26"/>
      <c r="E114" s="26"/>
      <c r="F114" s="26"/>
      <c r="G114" s="26"/>
      <c r="H114" s="26"/>
      <c r="I114" s="26"/>
      <c r="J114" s="26"/>
      <c r="K114" s="26"/>
      <c r="L114" s="26"/>
      <c r="M114" s="26"/>
      <c r="N114" s="26"/>
      <c r="O114" s="26"/>
      <c r="P114" s="26"/>
      <c r="Q114" s="26"/>
      <c r="R114" s="4"/>
      <c r="S114" s="4"/>
      <c r="T114" s="4"/>
      <c r="U114" s="4"/>
      <c r="V114" s="4"/>
      <c r="AJ114"/>
    </row>
    <row r="115" spans="1:48" x14ac:dyDescent="0.25">
      <c r="A115" t="s">
        <v>60</v>
      </c>
      <c r="C115" s="26"/>
      <c r="D115" s="26"/>
      <c r="E115" s="26"/>
      <c r="F115" s="26"/>
      <c r="G115" s="26"/>
      <c r="H115" s="26"/>
      <c r="I115" s="26"/>
      <c r="J115" s="26"/>
      <c r="K115" s="26"/>
      <c r="L115" s="26"/>
      <c r="M115" s="26"/>
      <c r="N115" s="26"/>
      <c r="O115" s="26"/>
      <c r="P115" s="26"/>
      <c r="Q115" s="26"/>
      <c r="R115" s="4"/>
      <c r="S115" s="4"/>
      <c r="T115" s="4"/>
      <c r="U115" s="4"/>
      <c r="V115" s="4"/>
      <c r="AJ115"/>
    </row>
    <row r="116" spans="1:48" x14ac:dyDescent="0.25">
      <c r="A116" t="s">
        <v>61</v>
      </c>
      <c r="C116" s="26"/>
      <c r="D116" s="26"/>
      <c r="E116" s="26"/>
      <c r="F116" s="26"/>
      <c r="G116" s="26"/>
      <c r="H116" s="26"/>
      <c r="I116" s="26"/>
      <c r="J116" s="26"/>
      <c r="K116" s="26"/>
      <c r="L116" s="26"/>
      <c r="M116" s="26"/>
      <c r="N116" s="26"/>
      <c r="O116" s="26"/>
      <c r="P116" s="26"/>
      <c r="Q116" s="26"/>
      <c r="R116" s="4"/>
      <c r="S116" s="4"/>
      <c r="T116" s="4"/>
      <c r="U116" s="4"/>
      <c r="V116" s="4"/>
      <c r="AJ116"/>
    </row>
    <row r="117" spans="1:48" x14ac:dyDescent="0.25">
      <c r="A117" s="25" t="s">
        <v>120</v>
      </c>
      <c r="B117" t="s">
        <v>62</v>
      </c>
      <c r="C117" s="27" t="s">
        <v>73</v>
      </c>
      <c r="D117" s="27" t="s">
        <v>73</v>
      </c>
      <c r="E117" s="27" t="s">
        <v>73</v>
      </c>
      <c r="F117" s="27" t="s">
        <v>73</v>
      </c>
      <c r="G117" s="27" t="s">
        <v>73</v>
      </c>
      <c r="H117" s="27" t="s">
        <v>73</v>
      </c>
      <c r="I117" s="27" t="s">
        <v>73</v>
      </c>
      <c r="J117" s="27" t="s">
        <v>73</v>
      </c>
      <c r="K117" s="27" t="s">
        <v>73</v>
      </c>
      <c r="L117" s="27" t="s">
        <v>73</v>
      </c>
      <c r="M117" s="27" t="s">
        <v>73</v>
      </c>
      <c r="N117" s="27" t="s">
        <v>73</v>
      </c>
      <c r="O117" s="27" t="s">
        <v>73</v>
      </c>
      <c r="P117" s="27" t="s">
        <v>73</v>
      </c>
      <c r="Q117" s="27" t="s">
        <v>73</v>
      </c>
      <c r="R117" s="4"/>
      <c r="S117" s="4"/>
      <c r="T117" s="4"/>
      <c r="U117" s="4"/>
      <c r="V117" s="4"/>
      <c r="AJ117"/>
    </row>
    <row r="118" spans="1:48" x14ac:dyDescent="0.25">
      <c r="A118"/>
      <c r="C118" s="26"/>
      <c r="D118" s="26"/>
      <c r="E118" s="26"/>
      <c r="F118" s="26"/>
      <c r="G118" s="26"/>
      <c r="H118" s="26"/>
      <c r="I118" s="26"/>
      <c r="J118" s="26"/>
      <c r="K118" s="26"/>
      <c r="L118" s="26"/>
      <c r="M118" s="26"/>
      <c r="N118" s="26"/>
      <c r="O118" s="26"/>
      <c r="P118" s="26"/>
      <c r="Q118" s="26"/>
      <c r="R118" s="4"/>
      <c r="S118" s="4"/>
      <c r="T118" s="4"/>
      <c r="U118" s="4"/>
      <c r="V118" s="4"/>
      <c r="AJ118"/>
    </row>
    <row r="119" spans="1:48" x14ac:dyDescent="0.25">
      <c r="A119" t="s">
        <v>63</v>
      </c>
      <c r="C119" s="26"/>
      <c r="D119" s="26"/>
      <c r="E119" s="26"/>
      <c r="F119" s="26"/>
      <c r="G119" s="26"/>
      <c r="H119" s="26"/>
      <c r="I119" s="26"/>
      <c r="J119" s="26"/>
      <c r="K119" s="26"/>
      <c r="L119" s="26"/>
      <c r="M119" s="26"/>
      <c r="N119" s="26"/>
      <c r="O119" s="26"/>
      <c r="P119" s="26"/>
      <c r="Q119" s="26"/>
      <c r="R119" s="4"/>
      <c r="S119" s="4"/>
      <c r="T119" s="4"/>
      <c r="U119" s="4"/>
      <c r="V119" s="4"/>
      <c r="AJ119"/>
    </row>
    <row r="120" spans="1:48" x14ac:dyDescent="0.25">
      <c r="A120" t="s">
        <v>64</v>
      </c>
      <c r="C120" s="26"/>
      <c r="D120" s="26"/>
      <c r="E120" s="26"/>
      <c r="F120" s="26"/>
      <c r="G120" s="26"/>
      <c r="H120" s="26"/>
      <c r="I120" s="26"/>
      <c r="J120" s="26"/>
      <c r="K120" s="26"/>
      <c r="L120" s="26"/>
      <c r="M120" s="26"/>
      <c r="N120" s="26"/>
      <c r="O120" s="26"/>
      <c r="P120" s="26"/>
      <c r="Q120" s="26"/>
      <c r="R120" s="4"/>
      <c r="S120" s="4"/>
      <c r="T120" s="4"/>
      <c r="U120" s="4"/>
      <c r="V120" s="4"/>
      <c r="AJ120"/>
    </row>
    <row r="121" spans="1:48" x14ac:dyDescent="0.25">
      <c r="A121" t="s">
        <v>65</v>
      </c>
      <c r="C121" s="26"/>
      <c r="D121" s="26"/>
      <c r="E121" s="26"/>
      <c r="F121" s="26"/>
      <c r="G121" s="26"/>
      <c r="H121" s="26"/>
      <c r="I121" s="26"/>
      <c r="J121" s="26"/>
      <c r="K121" s="26"/>
      <c r="L121" s="26"/>
      <c r="M121" s="26"/>
      <c r="N121" s="26"/>
      <c r="O121" s="26"/>
      <c r="P121" s="26"/>
      <c r="Q121" s="26"/>
      <c r="R121" s="4"/>
      <c r="S121" s="4"/>
      <c r="T121" s="4"/>
      <c r="U121" s="4"/>
      <c r="V121" s="4"/>
      <c r="AJ121"/>
    </row>
    <row r="122" spans="1:48" x14ac:dyDescent="0.25">
      <c r="A122" s="25" t="s">
        <v>154</v>
      </c>
      <c r="C122" s="27" t="s">
        <v>207</v>
      </c>
      <c r="D122" s="27" t="s">
        <v>207</v>
      </c>
      <c r="E122" s="27" t="s">
        <v>207</v>
      </c>
      <c r="F122" s="27" t="s">
        <v>207</v>
      </c>
      <c r="G122" s="27" t="s">
        <v>207</v>
      </c>
      <c r="H122" s="27" t="s">
        <v>207</v>
      </c>
      <c r="I122" s="27" t="s">
        <v>207</v>
      </c>
      <c r="J122" s="27" t="s">
        <v>207</v>
      </c>
      <c r="K122" s="27" t="s">
        <v>207</v>
      </c>
      <c r="L122" s="27" t="s">
        <v>207</v>
      </c>
      <c r="M122" s="27" t="s">
        <v>207</v>
      </c>
      <c r="N122" s="27" t="s">
        <v>207</v>
      </c>
      <c r="O122" s="27" t="s">
        <v>207</v>
      </c>
      <c r="P122" s="27" t="s">
        <v>207</v>
      </c>
      <c r="Q122" s="27" t="s">
        <v>207</v>
      </c>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row>
    <row r="123" spans="1:48" x14ac:dyDescent="0.25">
      <c r="A123" s="25" t="s">
        <v>121</v>
      </c>
      <c r="C123" s="27">
        <v>1</v>
      </c>
      <c r="D123" s="27">
        <v>1</v>
      </c>
      <c r="E123" s="32">
        <v>0.85</v>
      </c>
      <c r="F123" s="27">
        <v>1</v>
      </c>
      <c r="G123" s="27">
        <v>1</v>
      </c>
      <c r="H123" s="27">
        <v>1</v>
      </c>
      <c r="I123" s="27">
        <v>1</v>
      </c>
      <c r="J123" s="27">
        <v>1</v>
      </c>
      <c r="K123" s="27">
        <v>1</v>
      </c>
      <c r="L123" s="27">
        <v>1</v>
      </c>
      <c r="M123" s="27">
        <v>1</v>
      </c>
      <c r="N123" s="27">
        <v>1</v>
      </c>
      <c r="O123" s="27">
        <v>1</v>
      </c>
      <c r="P123" s="27">
        <v>1</v>
      </c>
      <c r="Q123" s="27">
        <v>1</v>
      </c>
      <c r="R123" s="4"/>
      <c r="S123" s="4"/>
      <c r="T123" s="4"/>
      <c r="U123" s="4"/>
      <c r="V123" s="4"/>
      <c r="W123" s="4"/>
      <c r="X123" s="4"/>
      <c r="Y123" s="4"/>
      <c r="AJ123"/>
    </row>
    <row r="124" spans="1:48" x14ac:dyDescent="0.25">
      <c r="A124" s="25" t="s">
        <v>146</v>
      </c>
      <c r="C124" s="27">
        <v>0</v>
      </c>
      <c r="D124" s="27">
        <v>0</v>
      </c>
      <c r="E124" s="27">
        <v>0</v>
      </c>
      <c r="F124" s="27">
        <v>0</v>
      </c>
      <c r="G124" s="27">
        <v>0</v>
      </c>
      <c r="H124" s="27">
        <v>0</v>
      </c>
      <c r="I124" s="27">
        <v>0</v>
      </c>
      <c r="J124" s="27">
        <v>0</v>
      </c>
      <c r="K124" s="27">
        <v>0</v>
      </c>
      <c r="L124" s="27">
        <v>0</v>
      </c>
      <c r="M124" s="27">
        <v>0</v>
      </c>
      <c r="N124" s="27">
        <v>0</v>
      </c>
      <c r="O124" s="27">
        <v>0</v>
      </c>
      <c r="P124" s="27">
        <v>0</v>
      </c>
      <c r="Q124" s="27">
        <v>0</v>
      </c>
      <c r="R124" s="4"/>
      <c r="S124" s="4"/>
      <c r="T124" s="4"/>
      <c r="U124" s="4"/>
      <c r="V124" s="4"/>
      <c r="W124" s="4"/>
      <c r="X124" s="4"/>
      <c r="Y124" s="4"/>
      <c r="AJ124"/>
    </row>
    <row r="125" spans="1:48" x14ac:dyDescent="0.25">
      <c r="A125" s="25" t="s">
        <v>147</v>
      </c>
      <c r="C125" s="27">
        <v>0</v>
      </c>
      <c r="D125" s="27">
        <v>0</v>
      </c>
      <c r="E125" s="27">
        <v>0</v>
      </c>
      <c r="F125" s="27">
        <v>0</v>
      </c>
      <c r="G125" s="27">
        <v>0</v>
      </c>
      <c r="H125" s="27">
        <v>0</v>
      </c>
      <c r="I125" s="27">
        <v>0</v>
      </c>
      <c r="J125" s="27">
        <v>0</v>
      </c>
      <c r="K125" s="27">
        <v>0</v>
      </c>
      <c r="L125" s="27">
        <v>0</v>
      </c>
      <c r="M125" s="27">
        <v>0</v>
      </c>
      <c r="N125" s="27">
        <v>0</v>
      </c>
      <c r="O125" s="27">
        <v>0</v>
      </c>
      <c r="P125" s="27">
        <v>0</v>
      </c>
      <c r="Q125" s="27">
        <v>0</v>
      </c>
      <c r="R125" s="4"/>
      <c r="S125" s="4"/>
      <c r="T125" s="4"/>
      <c r="U125" s="4"/>
      <c r="V125" s="4"/>
      <c r="AJ125"/>
    </row>
    <row r="126" spans="1:48" x14ac:dyDescent="0.25">
      <c r="A126"/>
      <c r="C126" s="26"/>
      <c r="D126" s="26"/>
      <c r="E126" s="26"/>
      <c r="F126" s="26"/>
      <c r="G126" s="26"/>
      <c r="H126" s="26"/>
      <c r="I126" s="26"/>
      <c r="J126" s="26"/>
      <c r="K126" s="26"/>
      <c r="L126" s="26"/>
      <c r="M126" s="26"/>
      <c r="N126" s="26"/>
      <c r="O126" s="26"/>
      <c r="P126" s="26"/>
      <c r="Q126" s="26"/>
      <c r="R126" s="4"/>
      <c r="S126" s="4"/>
      <c r="T126" s="4"/>
      <c r="U126" s="4"/>
      <c r="V126" s="4"/>
      <c r="AJ126"/>
    </row>
    <row r="127" spans="1:48" x14ac:dyDescent="0.25">
      <c r="A127" t="s">
        <v>66</v>
      </c>
      <c r="C127" s="26"/>
      <c r="D127" s="26"/>
      <c r="E127" s="26"/>
      <c r="F127" s="26"/>
      <c r="G127" s="26"/>
      <c r="H127" s="26"/>
      <c r="I127" s="26"/>
      <c r="J127" s="26"/>
      <c r="K127" s="26"/>
      <c r="L127" s="26"/>
      <c r="M127" s="26"/>
      <c r="N127" s="26"/>
      <c r="O127" s="26"/>
      <c r="P127" s="26"/>
      <c r="Q127" s="26"/>
      <c r="R127" s="4"/>
      <c r="S127" s="4"/>
      <c r="T127" s="4"/>
      <c r="U127" s="4"/>
      <c r="V127" s="4"/>
      <c r="AJ127"/>
    </row>
    <row r="128" spans="1:48" x14ac:dyDescent="0.25">
      <c r="A128" t="s">
        <v>64</v>
      </c>
      <c r="C128" s="26"/>
      <c r="D128" s="26"/>
      <c r="E128" s="26"/>
      <c r="F128" s="26"/>
      <c r="G128" s="26"/>
      <c r="H128" s="26"/>
      <c r="I128" s="26"/>
      <c r="J128" s="26"/>
      <c r="K128" s="26"/>
      <c r="L128" s="26"/>
      <c r="M128" s="26"/>
      <c r="N128" s="26"/>
      <c r="O128" s="26"/>
      <c r="P128" s="26"/>
      <c r="Q128" s="26"/>
      <c r="R128" s="4"/>
      <c r="S128" s="4"/>
      <c r="T128" s="4"/>
      <c r="U128" s="4"/>
      <c r="V128" s="4"/>
      <c r="AJ128"/>
    </row>
    <row r="129" spans="1:43" x14ac:dyDescent="0.25">
      <c r="A129" t="s">
        <v>67</v>
      </c>
      <c r="C129" s="26"/>
      <c r="D129" s="26"/>
      <c r="E129" s="26"/>
      <c r="F129" s="26"/>
      <c r="G129" s="26"/>
      <c r="H129" s="26"/>
      <c r="I129" s="26"/>
      <c r="J129" s="26"/>
      <c r="K129" s="26"/>
      <c r="L129" s="26"/>
      <c r="M129" s="26"/>
      <c r="N129" s="26"/>
      <c r="O129" s="26"/>
      <c r="P129" s="26"/>
      <c r="Q129" s="26"/>
      <c r="R129" s="4"/>
      <c r="S129" s="4"/>
      <c r="T129" s="4"/>
      <c r="U129" s="4"/>
      <c r="V129" s="4"/>
      <c r="AJ129"/>
    </row>
    <row r="130" spans="1:43" x14ac:dyDescent="0.25">
      <c r="A130" t="s">
        <v>68</v>
      </c>
      <c r="C130" s="26"/>
      <c r="D130" s="26"/>
      <c r="E130" s="26"/>
      <c r="F130" s="26"/>
      <c r="G130" s="26"/>
      <c r="H130" s="26"/>
      <c r="I130" s="26"/>
      <c r="J130" s="26"/>
      <c r="K130" s="26"/>
      <c r="L130" s="26"/>
      <c r="M130" s="26"/>
      <c r="N130" s="26"/>
      <c r="O130" s="26"/>
      <c r="P130" s="26"/>
      <c r="Q130" s="26"/>
      <c r="R130" s="4"/>
      <c r="S130" s="4"/>
      <c r="T130" s="4"/>
      <c r="U130" s="4"/>
      <c r="V130" s="4"/>
      <c r="AJ130"/>
    </row>
    <row r="131" spans="1:43" x14ac:dyDescent="0.25">
      <c r="A131" s="25" t="s">
        <v>152</v>
      </c>
      <c r="B131" s="31" t="s">
        <v>69</v>
      </c>
      <c r="C131" s="27" t="s">
        <v>208</v>
      </c>
      <c r="D131" s="27" t="s">
        <v>208</v>
      </c>
      <c r="E131" s="27">
        <v>0</v>
      </c>
      <c r="F131" s="27" t="s">
        <v>208</v>
      </c>
      <c r="G131" s="27" t="s">
        <v>208</v>
      </c>
      <c r="H131" s="27" t="s">
        <v>208</v>
      </c>
      <c r="I131" s="27" t="s">
        <v>208</v>
      </c>
      <c r="J131" s="27" t="s">
        <v>208</v>
      </c>
      <c r="K131" s="27" t="s">
        <v>208</v>
      </c>
      <c r="L131" s="27" t="s">
        <v>208</v>
      </c>
      <c r="M131" s="27" t="s">
        <v>208</v>
      </c>
      <c r="N131" s="27" t="s">
        <v>208</v>
      </c>
      <c r="O131" s="27" t="s">
        <v>208</v>
      </c>
      <c r="P131" s="27" t="s">
        <v>208</v>
      </c>
      <c r="Q131" s="27" t="s">
        <v>208</v>
      </c>
      <c r="X131" s="4"/>
      <c r="AJ131"/>
    </row>
    <row r="132" spans="1:43" x14ac:dyDescent="0.25">
      <c r="A132" s="25" t="s">
        <v>153</v>
      </c>
      <c r="B132" s="31"/>
      <c r="C132" s="27" t="s">
        <v>209</v>
      </c>
      <c r="D132" s="27" t="s">
        <v>209</v>
      </c>
      <c r="E132" s="27">
        <v>0</v>
      </c>
      <c r="F132" s="27" t="s">
        <v>209</v>
      </c>
      <c r="G132" s="27" t="s">
        <v>209</v>
      </c>
      <c r="H132" s="27" t="s">
        <v>209</v>
      </c>
      <c r="I132" s="27" t="s">
        <v>209</v>
      </c>
      <c r="J132" s="27" t="s">
        <v>209</v>
      </c>
      <c r="K132" s="27" t="s">
        <v>209</v>
      </c>
      <c r="L132" s="27" t="s">
        <v>209</v>
      </c>
      <c r="M132" s="27" t="s">
        <v>209</v>
      </c>
      <c r="N132" s="27" t="s">
        <v>209</v>
      </c>
      <c r="O132" s="27" t="s">
        <v>209</v>
      </c>
      <c r="P132" s="27" t="s">
        <v>209</v>
      </c>
      <c r="Q132" s="27" t="s">
        <v>209</v>
      </c>
      <c r="R132" s="4"/>
      <c r="S132" s="4"/>
      <c r="T132" s="4"/>
      <c r="U132" s="4"/>
      <c r="V132" s="4"/>
      <c r="AJ132"/>
    </row>
    <row r="133" spans="1:43" s="23" customFormat="1" x14ac:dyDescent="0.25">
      <c r="A133" s="31" t="s">
        <v>194</v>
      </c>
      <c r="B133" s="31"/>
      <c r="C133" s="26"/>
      <c r="D133" s="26"/>
      <c r="E133" s="26"/>
      <c r="F133" s="26"/>
      <c r="G133" s="26"/>
      <c r="H133" s="26"/>
      <c r="I133" s="26"/>
      <c r="J133" s="26"/>
      <c r="K133" s="26"/>
      <c r="L133" s="26"/>
      <c r="M133" s="26"/>
      <c r="N133" s="26"/>
      <c r="O133" s="26"/>
      <c r="P133" s="26"/>
      <c r="Q133" s="26"/>
      <c r="R133" s="24"/>
      <c r="S133" s="24"/>
      <c r="T133" s="24"/>
      <c r="U133" s="24"/>
      <c r="V133" s="24"/>
    </row>
    <row r="134" spans="1:43" x14ac:dyDescent="0.25">
      <c r="A134" s="31" t="s">
        <v>70</v>
      </c>
      <c r="B134" s="31"/>
      <c r="C134" s="26"/>
      <c r="D134" s="26"/>
      <c r="E134" s="26"/>
      <c r="F134" s="26"/>
      <c r="G134" s="26"/>
      <c r="H134" s="26"/>
      <c r="I134" s="26"/>
      <c r="J134" s="26"/>
      <c r="K134" s="26"/>
      <c r="L134" s="26"/>
      <c r="M134" s="26"/>
      <c r="N134" s="26"/>
      <c r="O134" s="26"/>
      <c r="P134" s="26"/>
      <c r="Q134" s="26"/>
      <c r="R134" s="4"/>
      <c r="S134" s="4"/>
      <c r="T134" s="4"/>
      <c r="U134" s="4"/>
      <c r="V134" s="4"/>
      <c r="AJ134"/>
    </row>
    <row r="135" spans="1:43" x14ac:dyDescent="0.25">
      <c r="A135" s="31" t="s">
        <v>71</v>
      </c>
      <c r="B135" s="31"/>
      <c r="C135" s="26"/>
      <c r="D135" s="26"/>
      <c r="E135" s="26"/>
      <c r="F135" s="26"/>
      <c r="G135" s="26"/>
      <c r="H135" s="26"/>
      <c r="I135" s="26"/>
      <c r="J135" s="26"/>
      <c r="K135" s="26"/>
      <c r="L135" s="26"/>
      <c r="M135" s="26"/>
      <c r="N135" s="26"/>
      <c r="O135" s="26"/>
      <c r="P135" s="26"/>
      <c r="Q135" s="26"/>
      <c r="R135" s="4"/>
      <c r="S135" s="4"/>
      <c r="T135" s="4"/>
      <c r="U135" s="4"/>
      <c r="V135" s="4"/>
      <c r="AJ135"/>
    </row>
    <row r="136" spans="1:43" x14ac:dyDescent="0.25">
      <c r="A136" s="13" t="s">
        <v>122</v>
      </c>
      <c r="B136" s="31"/>
      <c r="C136" s="27">
        <v>0</v>
      </c>
      <c r="D136" s="27">
        <v>0</v>
      </c>
      <c r="E136" s="27">
        <v>0</v>
      </c>
      <c r="F136" s="27">
        <v>0</v>
      </c>
      <c r="G136" s="27">
        <v>0</v>
      </c>
      <c r="H136" s="27">
        <v>0</v>
      </c>
      <c r="I136" s="27">
        <v>0</v>
      </c>
      <c r="J136" s="27">
        <v>0</v>
      </c>
      <c r="K136" s="27">
        <v>0</v>
      </c>
      <c r="L136" s="27">
        <v>0</v>
      </c>
      <c r="M136" s="27">
        <v>0</v>
      </c>
      <c r="N136" s="27">
        <v>0</v>
      </c>
      <c r="O136" s="27">
        <v>0</v>
      </c>
      <c r="P136" s="27">
        <v>0</v>
      </c>
      <c r="Q136" s="27">
        <v>0</v>
      </c>
      <c r="R136" s="4"/>
      <c r="S136" s="4"/>
      <c r="T136" s="4"/>
      <c r="U136" s="4"/>
      <c r="V136" s="4"/>
      <c r="W136" s="4"/>
      <c r="X136" s="4"/>
      <c r="Y136" s="4"/>
      <c r="Z136" s="4"/>
      <c r="AA136" s="4"/>
      <c r="AB136" s="4"/>
      <c r="AC136" s="4"/>
      <c r="AD136" s="4"/>
      <c r="AE136" s="4"/>
      <c r="AF136" s="4"/>
      <c r="AG136" s="4"/>
      <c r="AH136" s="4"/>
      <c r="AI136" s="4"/>
      <c r="AJ136"/>
      <c r="AK136" s="4"/>
      <c r="AL136" s="4"/>
      <c r="AM136" s="4"/>
      <c r="AN136" s="4"/>
      <c r="AO136" s="4"/>
      <c r="AP136" s="4"/>
      <c r="AQ136" s="4"/>
    </row>
    <row r="137" spans="1:43" x14ac:dyDescent="0.25">
      <c r="A137" s="13" t="s">
        <v>155</v>
      </c>
      <c r="B137" s="31"/>
      <c r="C137" s="27">
        <v>1</v>
      </c>
      <c r="D137" s="27">
        <v>0</v>
      </c>
      <c r="E137" s="27">
        <v>0</v>
      </c>
      <c r="F137" s="27">
        <v>0</v>
      </c>
      <c r="G137" s="27">
        <v>0</v>
      </c>
      <c r="H137" s="27">
        <v>0</v>
      </c>
      <c r="I137" s="27">
        <v>0</v>
      </c>
      <c r="J137" s="27">
        <v>0</v>
      </c>
      <c r="K137" s="27">
        <v>0</v>
      </c>
      <c r="L137" s="27">
        <v>0</v>
      </c>
      <c r="M137" s="27">
        <v>0</v>
      </c>
      <c r="N137" s="27">
        <v>0</v>
      </c>
      <c r="O137" s="27">
        <v>0</v>
      </c>
      <c r="P137" s="27">
        <v>0</v>
      </c>
      <c r="Q137" s="27">
        <v>0</v>
      </c>
      <c r="R137" s="4"/>
      <c r="S137" s="4"/>
      <c r="T137" s="4"/>
      <c r="U137" s="4"/>
      <c r="V137" s="4"/>
      <c r="AJ137"/>
    </row>
    <row r="138" spans="1:43" x14ac:dyDescent="0.25">
      <c r="A138"/>
      <c r="C138" s="26"/>
      <c r="D138" s="26"/>
      <c r="E138" s="26"/>
      <c r="F138" s="26"/>
      <c r="G138" s="26"/>
      <c r="H138" s="26"/>
      <c r="I138" s="26"/>
      <c r="J138" s="26"/>
      <c r="K138" s="26"/>
      <c r="L138" s="26"/>
      <c r="M138" s="26"/>
      <c r="N138" s="26"/>
      <c r="O138" s="26"/>
      <c r="P138" s="26"/>
      <c r="Q138" s="26"/>
      <c r="R138" s="4"/>
      <c r="S138" s="4"/>
      <c r="T138" s="4"/>
      <c r="U138" s="4"/>
      <c r="V138" s="4"/>
      <c r="AJ138"/>
    </row>
    <row r="139" spans="1:43" x14ac:dyDescent="0.25">
      <c r="A139"/>
      <c r="C139" s="26"/>
      <c r="D139" s="26"/>
      <c r="E139" s="26"/>
      <c r="F139" s="26"/>
      <c r="G139" s="26"/>
      <c r="H139" s="26"/>
      <c r="I139" s="26"/>
      <c r="J139" s="26"/>
      <c r="K139" s="26"/>
      <c r="L139" s="26"/>
      <c r="M139" s="26"/>
      <c r="N139" s="26"/>
      <c r="O139" s="26"/>
      <c r="P139" s="26"/>
      <c r="Q139" s="26"/>
      <c r="AJ139"/>
    </row>
    <row r="140" spans="1:43" x14ac:dyDescent="0.25">
      <c r="A140"/>
      <c r="C140" s="26"/>
      <c r="D140" s="26"/>
      <c r="E140" s="26"/>
      <c r="F140" s="26"/>
      <c r="G140" s="26"/>
      <c r="H140" s="26"/>
      <c r="I140" s="26"/>
      <c r="J140" s="26"/>
      <c r="K140" s="26"/>
      <c r="L140" s="26"/>
      <c r="M140" s="26"/>
      <c r="N140" s="26"/>
      <c r="O140" s="26"/>
      <c r="P140" s="26"/>
      <c r="Q140" s="26"/>
      <c r="AJ140"/>
    </row>
    <row r="141" spans="1:43" x14ac:dyDescent="0.25">
      <c r="A141"/>
      <c r="C141" s="26"/>
      <c r="D141" s="26"/>
      <c r="E141" s="26"/>
      <c r="F141" s="26"/>
      <c r="G141" s="26"/>
      <c r="H141" s="26"/>
      <c r="I141" s="26"/>
      <c r="J141" s="26"/>
      <c r="K141" s="26"/>
      <c r="L141" s="26"/>
      <c r="M141" s="26"/>
      <c r="N141" s="26"/>
      <c r="O141" s="26"/>
      <c r="P141" s="26"/>
      <c r="Q141" s="26"/>
      <c r="AJ141"/>
    </row>
    <row r="142" spans="1:43" x14ac:dyDescent="0.25">
      <c r="A142"/>
      <c r="C142" s="26"/>
      <c r="D142" s="26"/>
      <c r="E142" s="26"/>
      <c r="F142" s="26"/>
      <c r="G142" s="26"/>
      <c r="H142" s="26"/>
      <c r="I142" s="26"/>
      <c r="J142" s="26"/>
      <c r="K142" s="26"/>
      <c r="L142" s="26"/>
      <c r="M142" s="26"/>
      <c r="N142" s="26"/>
      <c r="O142" s="26"/>
      <c r="P142" s="26"/>
      <c r="Q142" s="26"/>
      <c r="AJ142"/>
    </row>
    <row r="143" spans="1:43" x14ac:dyDescent="0.25">
      <c r="A143"/>
      <c r="C143" s="26"/>
      <c r="D143" s="26"/>
      <c r="E143" s="26"/>
      <c r="F143" s="26"/>
      <c r="G143" s="26"/>
      <c r="H143" s="26"/>
      <c r="I143" s="26"/>
      <c r="J143" s="26"/>
      <c r="K143" s="26"/>
      <c r="L143" s="26"/>
      <c r="M143" s="26"/>
      <c r="N143" s="26"/>
      <c r="O143" s="26"/>
      <c r="P143" s="26"/>
      <c r="Q143" s="26"/>
      <c r="AJ143"/>
    </row>
    <row r="144" spans="1:43" x14ac:dyDescent="0.25">
      <c r="A144"/>
      <c r="C144" s="26"/>
      <c r="D144" s="26"/>
      <c r="E144" s="26"/>
      <c r="F144" s="26"/>
      <c r="G144" s="26"/>
      <c r="H144" s="26"/>
      <c r="I144" s="26"/>
      <c r="J144" s="26"/>
      <c r="K144" s="26"/>
      <c r="L144" s="26"/>
      <c r="M144" s="26"/>
      <c r="N144" s="26"/>
      <c r="O144" s="26"/>
      <c r="P144" s="26"/>
      <c r="Q144" s="26"/>
      <c r="AJ144"/>
    </row>
    <row r="145" spans="3:17" customFormat="1" x14ac:dyDescent="0.25">
      <c r="C145" s="26"/>
      <c r="D145" s="26"/>
      <c r="E145" s="26"/>
      <c r="F145" s="26"/>
      <c r="G145" s="26"/>
      <c r="H145" s="26"/>
      <c r="I145" s="26"/>
      <c r="J145" s="26"/>
      <c r="K145" s="26"/>
      <c r="L145" s="26"/>
      <c r="M145" s="26"/>
      <c r="N145" s="26"/>
      <c r="O145" s="26"/>
      <c r="P145" s="26"/>
      <c r="Q145" s="26"/>
    </row>
    <row r="146" spans="3:17" customFormat="1" x14ac:dyDescent="0.25">
      <c r="C146" s="26"/>
      <c r="D146" s="26"/>
      <c r="E146" s="26"/>
      <c r="F146" s="26"/>
      <c r="G146" s="26"/>
      <c r="H146" s="26"/>
      <c r="I146" s="26"/>
      <c r="J146" s="26"/>
      <c r="K146" s="26"/>
      <c r="L146" s="26"/>
      <c r="M146" s="26"/>
      <c r="N146" s="26"/>
      <c r="O146" s="26"/>
      <c r="P146" s="26"/>
      <c r="Q146" s="26"/>
    </row>
    <row r="147" spans="3:17" customFormat="1" x14ac:dyDescent="0.25">
      <c r="C147" s="26"/>
      <c r="D147" s="26"/>
      <c r="E147" s="26"/>
      <c r="F147" s="26"/>
      <c r="G147" s="26"/>
      <c r="H147" s="26"/>
      <c r="I147" s="26"/>
      <c r="J147" s="26"/>
      <c r="K147" s="26"/>
      <c r="L147" s="26"/>
      <c r="M147" s="26"/>
      <c r="N147" s="26"/>
      <c r="O147" s="26"/>
      <c r="P147" s="26"/>
      <c r="Q147" s="26"/>
    </row>
    <row r="148" spans="3:17" customFormat="1" x14ac:dyDescent="0.25">
      <c r="C148" s="26"/>
      <c r="D148" s="26"/>
      <c r="E148" s="26"/>
      <c r="F148" s="26"/>
      <c r="G148" s="26"/>
      <c r="H148" s="26"/>
      <c r="I148" s="26"/>
      <c r="J148" s="26"/>
      <c r="K148" s="26"/>
      <c r="L148" s="26"/>
      <c r="M148" s="26"/>
      <c r="N148" s="26"/>
      <c r="O148" s="26"/>
      <c r="P148" s="26"/>
      <c r="Q148" s="26"/>
    </row>
    <row r="149" spans="3:17" customFormat="1" x14ac:dyDescent="0.25">
      <c r="C149" s="26"/>
      <c r="D149" s="26"/>
      <c r="E149" s="26"/>
      <c r="F149" s="26"/>
      <c r="G149" s="26"/>
      <c r="H149" s="26"/>
      <c r="I149" s="26"/>
      <c r="J149" s="26"/>
      <c r="K149" s="26"/>
      <c r="L149" s="26"/>
      <c r="M149" s="26"/>
      <c r="N149" s="26"/>
      <c r="O149" s="26"/>
      <c r="P149" s="26"/>
      <c r="Q149" s="26"/>
    </row>
    <row r="150" spans="3:17" customFormat="1" x14ac:dyDescent="0.25">
      <c r="C150" s="26"/>
      <c r="D150" s="26"/>
      <c r="E150" s="26"/>
      <c r="F150" s="26"/>
      <c r="G150" s="26"/>
      <c r="H150" s="26"/>
      <c r="I150" s="26"/>
      <c r="J150" s="26"/>
      <c r="K150" s="26"/>
      <c r="L150" s="26"/>
      <c r="M150" s="26"/>
      <c r="N150" s="26"/>
      <c r="O150" s="26"/>
      <c r="P150" s="26"/>
      <c r="Q150" s="26"/>
    </row>
    <row r="151" spans="3:17" customFormat="1" x14ac:dyDescent="0.25">
      <c r="C151" s="26"/>
      <c r="D151" s="26"/>
      <c r="E151" s="26"/>
      <c r="F151" s="26"/>
      <c r="G151" s="26"/>
      <c r="H151" s="26"/>
      <c r="I151" s="26"/>
      <c r="J151" s="26"/>
      <c r="K151" s="26"/>
      <c r="L151" s="26"/>
      <c r="M151" s="26"/>
      <c r="N151" s="26"/>
      <c r="O151" s="26"/>
      <c r="P151" s="26"/>
      <c r="Q151" s="26"/>
    </row>
    <row r="152" spans="3:17" customFormat="1" x14ac:dyDescent="0.25">
      <c r="C152" s="26"/>
      <c r="D152" s="26"/>
      <c r="E152" s="26"/>
      <c r="F152" s="26"/>
      <c r="G152" s="26"/>
      <c r="H152" s="26"/>
      <c r="I152" s="26"/>
      <c r="J152" s="26"/>
      <c r="K152" s="26"/>
      <c r="L152" s="26"/>
      <c r="M152" s="26"/>
      <c r="N152" s="26"/>
      <c r="O152" s="26"/>
      <c r="P152" s="26"/>
      <c r="Q152" s="26"/>
    </row>
    <row r="153" spans="3:17" customFormat="1" x14ac:dyDescent="0.25">
      <c r="C153" s="26"/>
      <c r="D153" s="26"/>
      <c r="E153" s="26"/>
      <c r="F153" s="26"/>
      <c r="G153" s="26"/>
      <c r="H153" s="26"/>
      <c r="I153" s="26"/>
      <c r="J153" s="26"/>
      <c r="K153" s="26"/>
      <c r="L153" s="26"/>
      <c r="M153" s="26"/>
      <c r="N153" s="26"/>
      <c r="O153" s="26"/>
      <c r="P153" s="26"/>
      <c r="Q153" s="26"/>
    </row>
    <row r="154" spans="3:17" customFormat="1" x14ac:dyDescent="0.25">
      <c r="C154" s="26"/>
      <c r="D154" s="26"/>
      <c r="E154" s="26"/>
      <c r="F154" s="26"/>
      <c r="G154" s="26"/>
      <c r="H154" s="26"/>
      <c r="I154" s="26"/>
      <c r="J154" s="26"/>
      <c r="K154" s="26"/>
      <c r="L154" s="26"/>
      <c r="M154" s="26"/>
      <c r="N154" s="26"/>
      <c r="O154" s="26"/>
      <c r="P154" s="26"/>
      <c r="Q154" s="26"/>
    </row>
    <row r="155" spans="3:17" customFormat="1" x14ac:dyDescent="0.25">
      <c r="C155" s="26"/>
      <c r="D155" s="26"/>
      <c r="E155" s="26"/>
      <c r="F155" s="26"/>
      <c r="G155" s="26"/>
      <c r="H155" s="26"/>
      <c r="I155" s="26"/>
      <c r="J155" s="26"/>
      <c r="K155" s="26"/>
      <c r="L155" s="26"/>
      <c r="M155" s="26"/>
      <c r="N155" s="26"/>
      <c r="O155" s="26"/>
      <c r="P155" s="26"/>
      <c r="Q155" s="26"/>
    </row>
    <row r="156" spans="3:17" customFormat="1" x14ac:dyDescent="0.25">
      <c r="C156" s="26"/>
      <c r="D156" s="26"/>
      <c r="E156" s="26"/>
      <c r="F156" s="26"/>
      <c r="G156" s="26"/>
      <c r="H156" s="26"/>
      <c r="I156" s="26"/>
      <c r="J156" s="26"/>
      <c r="K156" s="26"/>
      <c r="L156" s="26"/>
      <c r="M156" s="26"/>
      <c r="N156" s="26"/>
      <c r="O156" s="26"/>
      <c r="P156" s="26"/>
      <c r="Q156" s="26"/>
    </row>
    <row r="157" spans="3:17" customFormat="1" x14ac:dyDescent="0.25">
      <c r="C157" s="26"/>
      <c r="D157" s="26"/>
      <c r="E157" s="26"/>
      <c r="F157" s="26"/>
      <c r="G157" s="26"/>
      <c r="H157" s="26"/>
      <c r="I157" s="26"/>
      <c r="J157" s="26"/>
      <c r="K157" s="26"/>
      <c r="L157" s="26"/>
      <c r="M157" s="26"/>
      <c r="N157" s="26"/>
      <c r="O157" s="26"/>
      <c r="P157" s="26"/>
      <c r="Q157" s="26"/>
    </row>
    <row r="158" spans="3:17" customFormat="1" x14ac:dyDescent="0.25">
      <c r="C158" s="26"/>
      <c r="D158" s="26"/>
      <c r="E158" s="26"/>
      <c r="F158" s="26"/>
      <c r="G158" s="26"/>
      <c r="H158" s="26"/>
      <c r="I158" s="26"/>
      <c r="J158" s="26"/>
      <c r="K158" s="26"/>
      <c r="L158" s="26"/>
      <c r="M158" s="26"/>
      <c r="N158" s="26"/>
      <c r="O158" s="26"/>
      <c r="P158" s="26"/>
      <c r="Q158" s="26"/>
    </row>
    <row r="159" spans="3:17" customFormat="1" x14ac:dyDescent="0.25">
      <c r="C159" s="26"/>
      <c r="D159" s="26"/>
      <c r="E159" s="26"/>
      <c r="F159" s="26"/>
      <c r="G159" s="26"/>
      <c r="H159" s="26"/>
      <c r="I159" s="26"/>
      <c r="J159" s="26"/>
      <c r="K159" s="26"/>
      <c r="L159" s="26"/>
      <c r="M159" s="26"/>
      <c r="N159" s="26"/>
      <c r="O159" s="26"/>
      <c r="P159" s="26"/>
      <c r="Q159" s="26"/>
    </row>
  </sheetData>
  <phoneticPr fontId="2"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8064-68C3-4BB0-A64D-3A606C4D4B6B}">
  <dimension ref="A1:A7"/>
  <sheetViews>
    <sheetView workbookViewId="0">
      <selection activeCell="J13" sqref="J13"/>
    </sheetView>
  </sheetViews>
  <sheetFormatPr defaultColWidth="8.85546875" defaultRowHeight="15" x14ac:dyDescent="0.25"/>
  <sheetData>
    <row r="1" spans="1:1" x14ac:dyDescent="0.25">
      <c r="A1" s="12" t="s">
        <v>133</v>
      </c>
    </row>
    <row r="2" spans="1:1" ht="15.75" x14ac:dyDescent="0.25">
      <c r="A2" s="11" t="s">
        <v>127</v>
      </c>
    </row>
    <row r="3" spans="1:1" ht="15.75" x14ac:dyDescent="0.25">
      <c r="A3" s="11" t="s">
        <v>128</v>
      </c>
    </row>
    <row r="4" spans="1:1" ht="15.75" x14ac:dyDescent="0.25">
      <c r="A4" s="11" t="s">
        <v>129</v>
      </c>
    </row>
    <row r="5" spans="1:1" ht="15.75" x14ac:dyDescent="0.25">
      <c r="A5" s="11" t="s">
        <v>130</v>
      </c>
    </row>
    <row r="6" spans="1:1" ht="15.75" x14ac:dyDescent="0.25">
      <c r="A6" s="11" t="s">
        <v>131</v>
      </c>
    </row>
    <row r="7" spans="1:1" ht="15.75" x14ac:dyDescent="0.25">
      <c r="A7" s="11" t="s">
        <v>132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Justin</cp:lastModifiedBy>
  <dcterms:created xsi:type="dcterms:W3CDTF">2022-07-18T15:46:49Z</dcterms:created>
  <dcterms:modified xsi:type="dcterms:W3CDTF">2023-05-08T18:20:38Z</dcterms:modified>
</cp:coreProperties>
</file>