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acepyro\Projects\GraphColoring\report\"/>
    </mc:Choice>
  </mc:AlternateContent>
  <bookViews>
    <workbookView xWindow="0" yWindow="0" windowWidth="17490" windowHeight="106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U48" i="1" l="1"/>
  <c r="M48" i="1"/>
  <c r="H48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X27" i="1"/>
  <c r="X48" i="1" s="1"/>
  <c r="W27" i="1"/>
  <c r="W48" i="1" s="1"/>
  <c r="V27" i="1"/>
  <c r="V48" i="1" s="1"/>
  <c r="U27" i="1"/>
  <c r="T27" i="1"/>
  <c r="T48" i="1" s="1"/>
  <c r="S27" i="1"/>
  <c r="S48" i="1" s="1"/>
  <c r="R27" i="1"/>
  <c r="R48" i="1" s="1"/>
  <c r="Q27" i="1"/>
  <c r="Q48" i="1" s="1"/>
  <c r="P27" i="1"/>
  <c r="P48" i="1" s="1"/>
  <c r="O27" i="1"/>
  <c r="O48" i="1" s="1"/>
  <c r="N27" i="1"/>
  <c r="N48" i="1" s="1"/>
  <c r="M27" i="1"/>
  <c r="L27" i="1"/>
  <c r="L48" i="1" s="1"/>
  <c r="K27" i="1"/>
  <c r="K48" i="1" s="1"/>
  <c r="J27" i="1"/>
  <c r="J48" i="1" s="1"/>
  <c r="I27" i="1"/>
  <c r="I48" i="1" s="1"/>
  <c r="H27" i="1"/>
  <c r="G27" i="1"/>
  <c r="G48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<sst xmlns="http://schemas.openxmlformats.org/spreadsheetml/2006/main" count="73" uniqueCount="54">
  <si>
    <t>Row</t>
  </si>
  <si>
    <t>Appoximate</t>
  </si>
  <si>
    <t>Optimal Coloring</t>
  </si>
  <si>
    <t>Graph Name</t>
  </si>
  <si>
    <t>Vertices</t>
  </si>
  <si>
    <t>Edges</t>
  </si>
  <si>
    <t>Metropolis Coloring</t>
  </si>
  <si>
    <t>Metropolis 8 Threads B[.95,1]</t>
  </si>
  <si>
    <t>Metropolis 8 Cooperative Beta = [.95, 1]</t>
  </si>
  <si>
    <t>Metropolis 8 Cooperative Beta = [.97, .99]</t>
  </si>
  <si>
    <t>Metropolis 8 Cooperative Beta = [.98, .99]</t>
  </si>
  <si>
    <t>Standard Tabucol</t>
  </si>
  <si>
    <t>Parallel Tabucol</t>
  </si>
  <si>
    <t>Cooperative Tabucol</t>
  </si>
  <si>
    <t>Cooperative Tabucol with Statistic Matrix a[.7,1], L[5,9]</t>
  </si>
  <si>
    <t>Cooperative Tabucol with Statistic Matrix [.8, .9,3,12]</t>
  </si>
  <si>
    <t>Exp7 Tab</t>
  </si>
  <si>
    <t>PartialCol</t>
  </si>
  <si>
    <t>Partial Col Exp 2</t>
  </si>
  <si>
    <t>Partial Col Exp 3</t>
  </si>
  <si>
    <t>Partial Col Exp 4</t>
  </si>
  <si>
    <t>PartialCol Experiment 5</t>
  </si>
  <si>
    <t>PartialCol Experiment 6</t>
  </si>
  <si>
    <t>PartialCol Experiment 7</t>
  </si>
  <si>
    <t>F</t>
  </si>
  <si>
    <t>dsjc125.1</t>
  </si>
  <si>
    <t>dsjc125.5</t>
  </si>
  <si>
    <t>dsjc125.9</t>
  </si>
  <si>
    <t>dsjc250.1</t>
  </si>
  <si>
    <t>T</t>
  </si>
  <si>
    <t>dsjc250.5</t>
  </si>
  <si>
    <t>dsjc250.9</t>
  </si>
  <si>
    <t>flat300_26_0</t>
  </si>
  <si>
    <t>flat300_28_0</t>
  </si>
  <si>
    <t>jean</t>
  </si>
  <si>
    <t>le450_15b</t>
  </si>
  <si>
    <t>le450_15d</t>
  </si>
  <si>
    <t>le450_5a</t>
  </si>
  <si>
    <t>le450_5b</t>
  </si>
  <si>
    <t>r1000.1</t>
  </si>
  <si>
    <t>r125.1</t>
  </si>
  <si>
    <t>r125.5</t>
  </si>
  <si>
    <t>r250.1</t>
  </si>
  <si>
    <t>r250.1c</t>
  </si>
  <si>
    <t>r250.5</t>
  </si>
  <si>
    <t>school1_nsh</t>
  </si>
  <si>
    <t>school1</t>
  </si>
  <si>
    <t>AntCol Experiment 1</t>
  </si>
  <si>
    <t>AntCol Experiment 2</t>
  </si>
  <si>
    <t>AntCol Experiment 3</t>
  </si>
  <si>
    <t>AntCol Experiment 4</t>
  </si>
  <si>
    <t>AntCol Experiment 5</t>
  </si>
  <si>
    <t>AntCol Experiment 6</t>
  </si>
  <si>
    <t>AntCol Experiment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</si>
</sst>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rgb="FF000000"/>
      <name val="Arial"/>
    </font>
    <font>
      <sz val="10"/>
      <color theme="1"/>
      <name val="Arial"/>
    </font>
    <font>
      <sz val="12"/>
      <color rgb="FF000000"/>
      <name val="&quot;Times New Roman&quot;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Graph Coloring for Various Cooperative Approaches Involving Metropolis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Sheet1!$G$3</c:f>
              <c:strCache>
                <c:ptCount val="1"/>
                <c:pt idx="0">
                  <c:v>Metropolis Coloring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xVal>
          <c:yVal>
            <c:numRef>
              <c:f>Sheet1!$G$4:$G$24</c:f>
              <c:numCache>
                <c:formatCode>General</c:formatCode>
                <c:ptCount val="21"/>
                <c:pt idx="0">
                  <c:v>6</c:v>
                </c:pt>
                <c:pt idx="1">
                  <c:v>24</c:v>
                </c:pt>
                <c:pt idx="2">
                  <c:v>60</c:v>
                </c:pt>
                <c:pt idx="3">
                  <c:v>11</c:v>
                </c:pt>
                <c:pt idx="4">
                  <c:v>47</c:v>
                </c:pt>
                <c:pt idx="5">
                  <c:v>135</c:v>
                </c:pt>
                <c:pt idx="6">
                  <c:v>66</c:v>
                </c:pt>
                <c:pt idx="7">
                  <c:v>65</c:v>
                </c:pt>
                <c:pt idx="8">
                  <c:v>10</c:v>
                </c:pt>
                <c:pt idx="9">
                  <c:v>23</c:v>
                </c:pt>
                <c:pt idx="10">
                  <c:v>38</c:v>
                </c:pt>
                <c:pt idx="11">
                  <c:v>10</c:v>
                </c:pt>
                <c:pt idx="12">
                  <c:v>13</c:v>
                </c:pt>
                <c:pt idx="13">
                  <c:v>33</c:v>
                </c:pt>
                <c:pt idx="14">
                  <c:v>5</c:v>
                </c:pt>
                <c:pt idx="15">
                  <c:v>44</c:v>
                </c:pt>
                <c:pt idx="16">
                  <c:v>8</c:v>
                </c:pt>
                <c:pt idx="17">
                  <c:v>182</c:v>
                </c:pt>
                <c:pt idx="18">
                  <c:v>92</c:v>
                </c:pt>
                <c:pt idx="19">
                  <c:v>54</c:v>
                </c:pt>
                <c:pt idx="20">
                  <c:v>62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Sheet1!$H$3</c:f>
              <c:strCache>
                <c:ptCount val="1"/>
                <c:pt idx="0">
                  <c:v>Metropolis 8 Threads B[.95,1]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xVal>
          <c:yVal>
            <c:numRef>
              <c:f>Sheet1!$H$4:$H$25</c:f>
              <c:numCache>
                <c:formatCode>General</c:formatCode>
                <c:ptCount val="22"/>
                <c:pt idx="0">
                  <c:v>6</c:v>
                </c:pt>
                <c:pt idx="1">
                  <c:v>23</c:v>
                </c:pt>
                <c:pt idx="2">
                  <c:v>60</c:v>
                </c:pt>
                <c:pt idx="3">
                  <c:v>11</c:v>
                </c:pt>
                <c:pt idx="4">
                  <c:v>49</c:v>
                </c:pt>
                <c:pt idx="5">
                  <c:v>131</c:v>
                </c:pt>
                <c:pt idx="6">
                  <c:v>69</c:v>
                </c:pt>
                <c:pt idx="7">
                  <c:v>63</c:v>
                </c:pt>
                <c:pt idx="8">
                  <c:v>10</c:v>
                </c:pt>
                <c:pt idx="9">
                  <c:v>24</c:v>
                </c:pt>
                <c:pt idx="10">
                  <c:v>41</c:v>
                </c:pt>
                <c:pt idx="11">
                  <c:v>10</c:v>
                </c:pt>
                <c:pt idx="12">
                  <c:v>15</c:v>
                </c:pt>
                <c:pt idx="13">
                  <c:v>29</c:v>
                </c:pt>
                <c:pt idx="14">
                  <c:v>5</c:v>
                </c:pt>
                <c:pt idx="15">
                  <c:v>46</c:v>
                </c:pt>
                <c:pt idx="16">
                  <c:v>8</c:v>
                </c:pt>
                <c:pt idx="17">
                  <c:v>175</c:v>
                </c:pt>
                <c:pt idx="18">
                  <c:v>94</c:v>
                </c:pt>
                <c:pt idx="19">
                  <c:v>55</c:v>
                </c:pt>
                <c:pt idx="20">
                  <c:v>64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Sheet1!$C$3</c:f>
              <c:strCache>
                <c:ptCount val="1"/>
                <c:pt idx="0">
                  <c:v>Optimal Coloring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xVal>
          <c:yVal>
            <c:numRef>
              <c:f>Sheet1!$C$4:$C$24</c:f>
              <c:numCache>
                <c:formatCode>General</c:formatCode>
                <c:ptCount val="21"/>
                <c:pt idx="0">
                  <c:v>5</c:v>
                </c:pt>
                <c:pt idx="1">
                  <c:v>17</c:v>
                </c:pt>
                <c:pt idx="2">
                  <c:v>44</c:v>
                </c:pt>
                <c:pt idx="3">
                  <c:v>8</c:v>
                </c:pt>
                <c:pt idx="4">
                  <c:v>28</c:v>
                </c:pt>
                <c:pt idx="5">
                  <c:v>72</c:v>
                </c:pt>
                <c:pt idx="6">
                  <c:v>26</c:v>
                </c:pt>
                <c:pt idx="7">
                  <c:v>28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5</c:v>
                </c:pt>
                <c:pt idx="12">
                  <c:v>5</c:v>
                </c:pt>
                <c:pt idx="13">
                  <c:v>20</c:v>
                </c:pt>
                <c:pt idx="14">
                  <c:v>5</c:v>
                </c:pt>
                <c:pt idx="15">
                  <c:v>36</c:v>
                </c:pt>
                <c:pt idx="16">
                  <c:v>8</c:v>
                </c:pt>
                <c:pt idx="17">
                  <c:v>64</c:v>
                </c:pt>
                <c:pt idx="18">
                  <c:v>28</c:v>
                </c:pt>
                <c:pt idx="19">
                  <c:v>14</c:v>
                </c:pt>
                <c:pt idx="20">
                  <c:v>14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Sheet1!$I$3</c:f>
              <c:strCache>
                <c:ptCount val="1"/>
                <c:pt idx="0">
                  <c:v>Metropolis 8 Cooperative Beta = [.95, 1]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xVal>
          <c:yVal>
            <c:numRef>
              <c:f>Sheet1!$I$4:$I$25</c:f>
              <c:numCache>
                <c:formatCode>General</c:formatCode>
                <c:ptCount val="22"/>
                <c:pt idx="0">
                  <c:v>6</c:v>
                </c:pt>
                <c:pt idx="1">
                  <c:v>20</c:v>
                </c:pt>
                <c:pt idx="2">
                  <c:v>57</c:v>
                </c:pt>
                <c:pt idx="3">
                  <c:v>10</c:v>
                </c:pt>
                <c:pt idx="4">
                  <c:v>46</c:v>
                </c:pt>
                <c:pt idx="5">
                  <c:v>128</c:v>
                </c:pt>
                <c:pt idx="6">
                  <c:v>59</c:v>
                </c:pt>
                <c:pt idx="7">
                  <c:v>60</c:v>
                </c:pt>
                <c:pt idx="8">
                  <c:v>10</c:v>
                </c:pt>
                <c:pt idx="9">
                  <c:v>22</c:v>
                </c:pt>
                <c:pt idx="10">
                  <c:v>37</c:v>
                </c:pt>
                <c:pt idx="11">
                  <c:v>12</c:v>
                </c:pt>
                <c:pt idx="12">
                  <c:v>10</c:v>
                </c:pt>
                <c:pt idx="13">
                  <c:v>29</c:v>
                </c:pt>
                <c:pt idx="14">
                  <c:v>5</c:v>
                </c:pt>
                <c:pt idx="15">
                  <c:v>41</c:v>
                </c:pt>
                <c:pt idx="16">
                  <c:v>8</c:v>
                </c:pt>
                <c:pt idx="17">
                  <c:v>168</c:v>
                </c:pt>
                <c:pt idx="18">
                  <c:v>88</c:v>
                </c:pt>
                <c:pt idx="19">
                  <c:v>45</c:v>
                </c:pt>
                <c:pt idx="20">
                  <c:v>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8624800"/>
        <c:axId val="-898629696"/>
      </c:scatterChart>
      <c:valAx>
        <c:axId val="-8986248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898629696"/>
        <c:crosses val="autoZero"/>
        <c:crossBetween val="midCat"/>
      </c:valAx>
      <c:valAx>
        <c:axId val="-898629696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Minimum K Produced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89862480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Sheet1!$D$3:$D$24</c:f>
              <c:strCache>
                <c:ptCount val="22"/>
                <c:pt idx="0">
                  <c:v>Graph Name</c:v>
                </c:pt>
                <c:pt idx="1">
                  <c:v>dsjc125.1</c:v>
                </c:pt>
                <c:pt idx="2">
                  <c:v>dsjc125.5</c:v>
                </c:pt>
                <c:pt idx="3">
                  <c:v>dsjc125.9</c:v>
                </c:pt>
                <c:pt idx="4">
                  <c:v>dsjc250.1</c:v>
                </c:pt>
                <c:pt idx="5">
                  <c:v>dsjc250.5</c:v>
                </c:pt>
                <c:pt idx="6">
                  <c:v>dsjc250.9</c:v>
                </c:pt>
                <c:pt idx="7">
                  <c:v>flat300_26_0</c:v>
                </c:pt>
                <c:pt idx="8">
                  <c:v>flat300_28_0</c:v>
                </c:pt>
                <c:pt idx="9">
                  <c:v>jean</c:v>
                </c:pt>
                <c:pt idx="10">
                  <c:v>le450_15b</c:v>
                </c:pt>
                <c:pt idx="11">
                  <c:v>le450_15d</c:v>
                </c:pt>
                <c:pt idx="12">
                  <c:v>le450_5a</c:v>
                </c:pt>
                <c:pt idx="13">
                  <c:v>le450_5b</c:v>
                </c:pt>
                <c:pt idx="14">
                  <c:v>r1000.1</c:v>
                </c:pt>
                <c:pt idx="15">
                  <c:v>r125.1</c:v>
                </c:pt>
                <c:pt idx="16">
                  <c:v>r125.5</c:v>
                </c:pt>
                <c:pt idx="17">
                  <c:v>r250.1</c:v>
                </c:pt>
                <c:pt idx="18">
                  <c:v>r250.1c</c:v>
                </c:pt>
                <c:pt idx="19">
                  <c:v>r250.5</c:v>
                </c:pt>
                <c:pt idx="20">
                  <c:v>school1_nsh</c:v>
                </c:pt>
                <c:pt idx="21">
                  <c:v>school1</c:v>
                </c:pt>
              </c:strCache>
            </c:strRef>
          </c:xVal>
          <c:yVal>
            <c:numRef>
              <c:f>Sheet1!$L$3:$L$24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19</c:v>
                </c:pt>
                <c:pt idx="3">
                  <c:v>44</c:v>
                </c:pt>
                <c:pt idx="4">
                  <c:v>9</c:v>
                </c:pt>
                <c:pt idx="5">
                  <c:v>32</c:v>
                </c:pt>
                <c:pt idx="6">
                  <c:v>77</c:v>
                </c:pt>
                <c:pt idx="7">
                  <c:v>35</c:v>
                </c:pt>
                <c:pt idx="8">
                  <c:v>34</c:v>
                </c:pt>
                <c:pt idx="9">
                  <c:v>10</c:v>
                </c:pt>
                <c:pt idx="10">
                  <c:v>15</c:v>
                </c:pt>
                <c:pt idx="11">
                  <c:v>22</c:v>
                </c:pt>
                <c:pt idx="12">
                  <c:v>7</c:v>
                </c:pt>
                <c:pt idx="13">
                  <c:v>7</c:v>
                </c:pt>
                <c:pt idx="14">
                  <c:v>20</c:v>
                </c:pt>
                <c:pt idx="15">
                  <c:v>5</c:v>
                </c:pt>
                <c:pt idx="16">
                  <c:v>37</c:v>
                </c:pt>
                <c:pt idx="17">
                  <c:v>8</c:v>
                </c:pt>
                <c:pt idx="18">
                  <c:v>64</c:v>
                </c:pt>
                <c:pt idx="19">
                  <c:v>68</c:v>
                </c:pt>
                <c:pt idx="20">
                  <c:v>15</c:v>
                </c:pt>
                <c:pt idx="21">
                  <c:v>15</c:v>
                </c:pt>
              </c:numCache>
            </c:numRef>
          </c:yVal>
          <c:smooth val="1"/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Sheet1!$D$3:$D$24</c:f>
              <c:strCache>
                <c:ptCount val="22"/>
                <c:pt idx="0">
                  <c:v>Graph Name</c:v>
                </c:pt>
                <c:pt idx="1">
                  <c:v>dsjc125.1</c:v>
                </c:pt>
                <c:pt idx="2">
                  <c:v>dsjc125.5</c:v>
                </c:pt>
                <c:pt idx="3">
                  <c:v>dsjc125.9</c:v>
                </c:pt>
                <c:pt idx="4">
                  <c:v>dsjc250.1</c:v>
                </c:pt>
                <c:pt idx="5">
                  <c:v>dsjc250.5</c:v>
                </c:pt>
                <c:pt idx="6">
                  <c:v>dsjc250.9</c:v>
                </c:pt>
                <c:pt idx="7">
                  <c:v>flat300_26_0</c:v>
                </c:pt>
                <c:pt idx="8">
                  <c:v>flat300_28_0</c:v>
                </c:pt>
                <c:pt idx="9">
                  <c:v>jean</c:v>
                </c:pt>
                <c:pt idx="10">
                  <c:v>le450_15b</c:v>
                </c:pt>
                <c:pt idx="11">
                  <c:v>le450_15d</c:v>
                </c:pt>
                <c:pt idx="12">
                  <c:v>le450_5a</c:v>
                </c:pt>
                <c:pt idx="13">
                  <c:v>le450_5b</c:v>
                </c:pt>
                <c:pt idx="14">
                  <c:v>r1000.1</c:v>
                </c:pt>
                <c:pt idx="15">
                  <c:v>r125.1</c:v>
                </c:pt>
                <c:pt idx="16">
                  <c:v>r125.5</c:v>
                </c:pt>
                <c:pt idx="17">
                  <c:v>r250.1</c:v>
                </c:pt>
                <c:pt idx="18">
                  <c:v>r250.1c</c:v>
                </c:pt>
                <c:pt idx="19">
                  <c:v>r250.5</c:v>
                </c:pt>
                <c:pt idx="20">
                  <c:v>school1_nsh</c:v>
                </c:pt>
                <c:pt idx="21">
                  <c:v>school1</c:v>
                </c:pt>
              </c:strCache>
            </c:strRef>
          </c:xVal>
          <c:yVal>
            <c:numRef>
              <c:f>Sheet1!$H$45</c:f>
              <c:numCache>
                <c:formatCode>General</c:formatCode>
                <c:ptCount val="1"/>
                <c:pt idx="0">
                  <c:v>2.3571428571428572</c:v>
                </c:pt>
              </c:numCache>
            </c:numRef>
          </c:yVal>
          <c:smooth val="1"/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Sheet1!$D$3:$D$24</c:f>
              <c:strCache>
                <c:ptCount val="22"/>
                <c:pt idx="0">
                  <c:v>Graph Name</c:v>
                </c:pt>
                <c:pt idx="1">
                  <c:v>dsjc125.1</c:v>
                </c:pt>
                <c:pt idx="2">
                  <c:v>dsjc125.5</c:v>
                </c:pt>
                <c:pt idx="3">
                  <c:v>dsjc125.9</c:v>
                </c:pt>
                <c:pt idx="4">
                  <c:v>dsjc250.1</c:v>
                </c:pt>
                <c:pt idx="5">
                  <c:v>dsjc250.5</c:v>
                </c:pt>
                <c:pt idx="6">
                  <c:v>dsjc250.9</c:v>
                </c:pt>
                <c:pt idx="7">
                  <c:v>flat300_26_0</c:v>
                </c:pt>
                <c:pt idx="8">
                  <c:v>flat300_28_0</c:v>
                </c:pt>
                <c:pt idx="9">
                  <c:v>jean</c:v>
                </c:pt>
                <c:pt idx="10">
                  <c:v>le450_15b</c:v>
                </c:pt>
                <c:pt idx="11">
                  <c:v>le450_15d</c:v>
                </c:pt>
                <c:pt idx="12">
                  <c:v>le450_5a</c:v>
                </c:pt>
                <c:pt idx="13">
                  <c:v>le450_5b</c:v>
                </c:pt>
                <c:pt idx="14">
                  <c:v>r1000.1</c:v>
                </c:pt>
                <c:pt idx="15">
                  <c:v>r125.1</c:v>
                </c:pt>
                <c:pt idx="16">
                  <c:v>r125.5</c:v>
                </c:pt>
                <c:pt idx="17">
                  <c:v>r250.1</c:v>
                </c:pt>
                <c:pt idx="18">
                  <c:v>r250.1c</c:v>
                </c:pt>
                <c:pt idx="19">
                  <c:v>r250.5</c:v>
                </c:pt>
                <c:pt idx="20">
                  <c:v>school1_nsh</c:v>
                </c:pt>
                <c:pt idx="21">
                  <c:v>school1</c:v>
                </c:pt>
              </c:strCache>
            </c:strRef>
          </c:xVal>
          <c:yVal>
            <c:numRef>
              <c:f>Sheet1!$M$3:$M$24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44</c:v>
                </c:pt>
                <c:pt idx="4">
                  <c:v>9</c:v>
                </c:pt>
                <c:pt idx="5">
                  <c:v>31</c:v>
                </c:pt>
                <c:pt idx="6">
                  <c:v>74</c:v>
                </c:pt>
                <c:pt idx="7">
                  <c:v>34</c:v>
                </c:pt>
                <c:pt idx="8">
                  <c:v>34</c:v>
                </c:pt>
                <c:pt idx="9">
                  <c:v>10</c:v>
                </c:pt>
                <c:pt idx="10">
                  <c:v>15</c:v>
                </c:pt>
                <c:pt idx="11">
                  <c:v>22</c:v>
                </c:pt>
                <c:pt idx="12">
                  <c:v>7</c:v>
                </c:pt>
                <c:pt idx="13">
                  <c:v>8</c:v>
                </c:pt>
                <c:pt idx="14">
                  <c:v>20</c:v>
                </c:pt>
                <c:pt idx="15">
                  <c:v>5</c:v>
                </c:pt>
                <c:pt idx="16">
                  <c:v>36</c:v>
                </c:pt>
                <c:pt idx="17">
                  <c:v>8</c:v>
                </c:pt>
                <c:pt idx="18">
                  <c:v>64</c:v>
                </c:pt>
                <c:pt idx="19">
                  <c:v>67</c:v>
                </c:pt>
                <c:pt idx="20">
                  <c:v>14</c:v>
                </c:pt>
                <c:pt idx="21">
                  <c:v>14</c:v>
                </c:pt>
              </c:numCache>
            </c:numRef>
          </c:yVal>
          <c:smooth val="1"/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Sheet1!$D$3:$D$24</c:f>
              <c:strCache>
                <c:ptCount val="22"/>
                <c:pt idx="0">
                  <c:v>Graph Name</c:v>
                </c:pt>
                <c:pt idx="1">
                  <c:v>dsjc125.1</c:v>
                </c:pt>
                <c:pt idx="2">
                  <c:v>dsjc125.5</c:v>
                </c:pt>
                <c:pt idx="3">
                  <c:v>dsjc125.9</c:v>
                </c:pt>
                <c:pt idx="4">
                  <c:v>dsjc250.1</c:v>
                </c:pt>
                <c:pt idx="5">
                  <c:v>dsjc250.5</c:v>
                </c:pt>
                <c:pt idx="6">
                  <c:v>dsjc250.9</c:v>
                </c:pt>
                <c:pt idx="7">
                  <c:v>flat300_26_0</c:v>
                </c:pt>
                <c:pt idx="8">
                  <c:v>flat300_28_0</c:v>
                </c:pt>
                <c:pt idx="9">
                  <c:v>jean</c:v>
                </c:pt>
                <c:pt idx="10">
                  <c:v>le450_15b</c:v>
                </c:pt>
                <c:pt idx="11">
                  <c:v>le450_15d</c:v>
                </c:pt>
                <c:pt idx="12">
                  <c:v>le450_5a</c:v>
                </c:pt>
                <c:pt idx="13">
                  <c:v>le450_5b</c:v>
                </c:pt>
                <c:pt idx="14">
                  <c:v>r1000.1</c:v>
                </c:pt>
                <c:pt idx="15">
                  <c:v>r125.1</c:v>
                </c:pt>
                <c:pt idx="16">
                  <c:v>r125.5</c:v>
                </c:pt>
                <c:pt idx="17">
                  <c:v>r250.1</c:v>
                </c:pt>
                <c:pt idx="18">
                  <c:v>r250.1c</c:v>
                </c:pt>
                <c:pt idx="19">
                  <c:v>r250.5</c:v>
                </c:pt>
                <c:pt idx="20">
                  <c:v>school1_nsh</c:v>
                </c:pt>
                <c:pt idx="21">
                  <c:v>school1</c:v>
                </c:pt>
              </c:strCache>
            </c:strRef>
          </c:xVal>
          <c:yVal>
            <c:numRef>
              <c:f>Sheet1!$C$3:$C$25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17</c:v>
                </c:pt>
                <c:pt idx="3">
                  <c:v>44</c:v>
                </c:pt>
                <c:pt idx="4">
                  <c:v>8</c:v>
                </c:pt>
                <c:pt idx="5">
                  <c:v>28</c:v>
                </c:pt>
                <c:pt idx="6">
                  <c:v>72</c:v>
                </c:pt>
                <c:pt idx="7">
                  <c:v>26</c:v>
                </c:pt>
                <c:pt idx="8">
                  <c:v>28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5</c:v>
                </c:pt>
                <c:pt idx="13">
                  <c:v>5</c:v>
                </c:pt>
                <c:pt idx="14">
                  <c:v>20</c:v>
                </c:pt>
                <c:pt idx="15">
                  <c:v>5</c:v>
                </c:pt>
                <c:pt idx="16">
                  <c:v>36</c:v>
                </c:pt>
                <c:pt idx="17">
                  <c:v>8</c:v>
                </c:pt>
                <c:pt idx="18">
                  <c:v>64</c:v>
                </c:pt>
                <c:pt idx="19">
                  <c:v>28</c:v>
                </c:pt>
                <c:pt idx="20">
                  <c:v>14</c:v>
                </c:pt>
                <c:pt idx="21">
                  <c:v>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8626976"/>
        <c:axId val="-898626432"/>
      </c:scatterChart>
      <c:valAx>
        <c:axId val="-8986269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898626432"/>
        <c:crosses val="autoZero"/>
        <c:crossBetween val="midCat"/>
      </c:valAx>
      <c:valAx>
        <c:axId val="-898626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89862697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Graph Coloring for Various Cooperative Approaches Involving Metropolis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8.2301729134466747E-2"/>
          <c:y val="0.11495176848874598"/>
          <c:w val="0.68054474342298676"/>
          <c:h val="0.75787781350482308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Sheet1!$G$3</c:f>
              <c:strCache>
                <c:ptCount val="1"/>
                <c:pt idx="0">
                  <c:v>Metropolis Coloring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cat>
          <c:val>
            <c:numRef>
              <c:f>Sheet1!$G$4:$G$24</c:f>
              <c:numCache>
                <c:formatCode>General</c:formatCode>
                <c:ptCount val="21"/>
                <c:pt idx="0">
                  <c:v>6</c:v>
                </c:pt>
                <c:pt idx="1">
                  <c:v>24</c:v>
                </c:pt>
                <c:pt idx="2">
                  <c:v>60</c:v>
                </c:pt>
                <c:pt idx="3">
                  <c:v>11</c:v>
                </c:pt>
                <c:pt idx="4">
                  <c:v>47</c:v>
                </c:pt>
                <c:pt idx="5">
                  <c:v>135</c:v>
                </c:pt>
                <c:pt idx="6">
                  <c:v>66</c:v>
                </c:pt>
                <c:pt idx="7">
                  <c:v>65</c:v>
                </c:pt>
                <c:pt idx="8">
                  <c:v>10</c:v>
                </c:pt>
                <c:pt idx="9">
                  <c:v>23</c:v>
                </c:pt>
                <c:pt idx="10">
                  <c:v>38</c:v>
                </c:pt>
                <c:pt idx="11">
                  <c:v>10</c:v>
                </c:pt>
                <c:pt idx="12">
                  <c:v>13</c:v>
                </c:pt>
                <c:pt idx="13">
                  <c:v>33</c:v>
                </c:pt>
                <c:pt idx="14">
                  <c:v>5</c:v>
                </c:pt>
                <c:pt idx="15">
                  <c:v>44</c:v>
                </c:pt>
                <c:pt idx="16">
                  <c:v>8</c:v>
                </c:pt>
                <c:pt idx="17">
                  <c:v>182</c:v>
                </c:pt>
                <c:pt idx="18">
                  <c:v>92</c:v>
                </c:pt>
                <c:pt idx="19">
                  <c:v>54</c:v>
                </c:pt>
                <c:pt idx="20">
                  <c:v>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1"/>
          <c:tx>
            <c:strRef>
              <c:f>Sheet1!$H$3</c:f>
              <c:strCache>
                <c:ptCount val="1"/>
                <c:pt idx="0">
                  <c:v>Metropolis 8 Threads B[.95,1]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cat>
          <c:val>
            <c:numRef>
              <c:f>Sheet1!$H$4:$H$24</c:f>
              <c:numCache>
                <c:formatCode>General</c:formatCode>
                <c:ptCount val="21"/>
                <c:pt idx="0">
                  <c:v>6</c:v>
                </c:pt>
                <c:pt idx="1">
                  <c:v>23</c:v>
                </c:pt>
                <c:pt idx="2">
                  <c:v>60</c:v>
                </c:pt>
                <c:pt idx="3">
                  <c:v>11</c:v>
                </c:pt>
                <c:pt idx="4">
                  <c:v>49</c:v>
                </c:pt>
                <c:pt idx="5">
                  <c:v>131</c:v>
                </c:pt>
                <c:pt idx="6">
                  <c:v>69</c:v>
                </c:pt>
                <c:pt idx="7">
                  <c:v>63</c:v>
                </c:pt>
                <c:pt idx="8">
                  <c:v>10</c:v>
                </c:pt>
                <c:pt idx="9">
                  <c:v>24</c:v>
                </c:pt>
                <c:pt idx="10">
                  <c:v>41</c:v>
                </c:pt>
                <c:pt idx="11">
                  <c:v>10</c:v>
                </c:pt>
                <c:pt idx="12">
                  <c:v>15</c:v>
                </c:pt>
                <c:pt idx="13">
                  <c:v>29</c:v>
                </c:pt>
                <c:pt idx="14">
                  <c:v>5</c:v>
                </c:pt>
                <c:pt idx="15">
                  <c:v>46</c:v>
                </c:pt>
                <c:pt idx="16">
                  <c:v>8</c:v>
                </c:pt>
                <c:pt idx="17">
                  <c:v>175</c:v>
                </c:pt>
                <c:pt idx="18">
                  <c:v>94</c:v>
                </c:pt>
                <c:pt idx="19">
                  <c:v>55</c:v>
                </c:pt>
                <c:pt idx="20">
                  <c:v>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2"/>
          <c:tx>
            <c:strRef>
              <c:f>Sheet1!$C$3</c:f>
              <c:strCache>
                <c:ptCount val="1"/>
                <c:pt idx="0">
                  <c:v>Optimal Coloring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cat>
          <c:val>
            <c:numRef>
              <c:f>Sheet1!$C$4:$C$24</c:f>
              <c:numCache>
                <c:formatCode>General</c:formatCode>
                <c:ptCount val="21"/>
                <c:pt idx="0">
                  <c:v>5</c:v>
                </c:pt>
                <c:pt idx="1">
                  <c:v>17</c:v>
                </c:pt>
                <c:pt idx="2">
                  <c:v>44</c:v>
                </c:pt>
                <c:pt idx="3">
                  <c:v>8</c:v>
                </c:pt>
                <c:pt idx="4">
                  <c:v>28</c:v>
                </c:pt>
                <c:pt idx="5">
                  <c:v>72</c:v>
                </c:pt>
                <c:pt idx="6">
                  <c:v>26</c:v>
                </c:pt>
                <c:pt idx="7">
                  <c:v>28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5</c:v>
                </c:pt>
                <c:pt idx="12">
                  <c:v>5</c:v>
                </c:pt>
                <c:pt idx="13">
                  <c:v>20</c:v>
                </c:pt>
                <c:pt idx="14">
                  <c:v>5</c:v>
                </c:pt>
                <c:pt idx="15">
                  <c:v>36</c:v>
                </c:pt>
                <c:pt idx="16">
                  <c:v>8</c:v>
                </c:pt>
                <c:pt idx="17">
                  <c:v>64</c:v>
                </c:pt>
                <c:pt idx="18">
                  <c:v>28</c:v>
                </c:pt>
                <c:pt idx="19">
                  <c:v>14</c:v>
                </c:pt>
                <c:pt idx="20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5"/>
          <c:order val="3"/>
          <c:tx>
            <c:strRef>
              <c:f>Sheet1!$I$3</c:f>
              <c:strCache>
                <c:ptCount val="1"/>
                <c:pt idx="0">
                  <c:v>Metropolis 8 Cooperative Beta = [.95, 1]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cat>
          <c:val>
            <c:numRef>
              <c:f>Sheet1!$I$4:$I$24</c:f>
              <c:numCache>
                <c:formatCode>General</c:formatCode>
                <c:ptCount val="21"/>
                <c:pt idx="0">
                  <c:v>6</c:v>
                </c:pt>
                <c:pt idx="1">
                  <c:v>20</c:v>
                </c:pt>
                <c:pt idx="2">
                  <c:v>57</c:v>
                </c:pt>
                <c:pt idx="3">
                  <c:v>10</c:v>
                </c:pt>
                <c:pt idx="4">
                  <c:v>46</c:v>
                </c:pt>
                <c:pt idx="5">
                  <c:v>128</c:v>
                </c:pt>
                <c:pt idx="6">
                  <c:v>59</c:v>
                </c:pt>
                <c:pt idx="7">
                  <c:v>60</c:v>
                </c:pt>
                <c:pt idx="8">
                  <c:v>10</c:v>
                </c:pt>
                <c:pt idx="9">
                  <c:v>22</c:v>
                </c:pt>
                <c:pt idx="10">
                  <c:v>37</c:v>
                </c:pt>
                <c:pt idx="11">
                  <c:v>12</c:v>
                </c:pt>
                <c:pt idx="12">
                  <c:v>10</c:v>
                </c:pt>
                <c:pt idx="13">
                  <c:v>29</c:v>
                </c:pt>
                <c:pt idx="14">
                  <c:v>5</c:v>
                </c:pt>
                <c:pt idx="15">
                  <c:v>41</c:v>
                </c:pt>
                <c:pt idx="16">
                  <c:v>8</c:v>
                </c:pt>
                <c:pt idx="17">
                  <c:v>168</c:v>
                </c:pt>
                <c:pt idx="18">
                  <c:v>88</c:v>
                </c:pt>
                <c:pt idx="19">
                  <c:v>45</c:v>
                </c:pt>
                <c:pt idx="20">
                  <c:v>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6"/>
          <c:order val="4"/>
          <c:tx>
            <c:strRef>
              <c:f>Sheet1!$J$3</c:f>
              <c:strCache>
                <c:ptCount val="1"/>
                <c:pt idx="0">
                  <c:v>Metropolis 8 Cooperative Beta = [.97, .99]</c:v>
                </c:pt>
              </c:strCache>
            </c:strRef>
          </c:tx>
          <c:invertIfNegative val="1"/>
          <c:cat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cat>
          <c:val>
            <c:numRef>
              <c:f>Sheet1!$J$4:$J$28</c:f>
              <c:numCache>
                <c:formatCode>General</c:formatCode>
                <c:ptCount val="25"/>
                <c:pt idx="0">
                  <c:v>6</c:v>
                </c:pt>
                <c:pt idx="1">
                  <c:v>21</c:v>
                </c:pt>
                <c:pt idx="2">
                  <c:v>56</c:v>
                </c:pt>
                <c:pt idx="3">
                  <c:v>10</c:v>
                </c:pt>
                <c:pt idx="4">
                  <c:v>48</c:v>
                </c:pt>
                <c:pt idx="5">
                  <c:v>131</c:v>
                </c:pt>
                <c:pt idx="6">
                  <c:v>59</c:v>
                </c:pt>
                <c:pt idx="7">
                  <c:v>59</c:v>
                </c:pt>
                <c:pt idx="8">
                  <c:v>10</c:v>
                </c:pt>
                <c:pt idx="9">
                  <c:v>21</c:v>
                </c:pt>
                <c:pt idx="10">
                  <c:v>36</c:v>
                </c:pt>
                <c:pt idx="11">
                  <c:v>12</c:v>
                </c:pt>
                <c:pt idx="12">
                  <c:v>12</c:v>
                </c:pt>
                <c:pt idx="13">
                  <c:v>28</c:v>
                </c:pt>
                <c:pt idx="14">
                  <c:v>5</c:v>
                </c:pt>
                <c:pt idx="15">
                  <c:v>41</c:v>
                </c:pt>
                <c:pt idx="16">
                  <c:v>8</c:v>
                </c:pt>
                <c:pt idx="17">
                  <c:v>171</c:v>
                </c:pt>
                <c:pt idx="18">
                  <c:v>89</c:v>
                </c:pt>
                <c:pt idx="19">
                  <c:v>46</c:v>
                </c:pt>
                <c:pt idx="20">
                  <c:v>60</c:v>
                </c:pt>
                <c:pt idx="23">
                  <c:v>0.2</c:v>
                </c:pt>
                <c:pt idx="24">
                  <c:v>0.23529411764705882</c:v>
                </c:pt>
              </c:numCache>
            </c:numRef>
          </c:val>
        </c:ser>
        <c:ser>
          <c:idx val="7"/>
          <c:order val="5"/>
          <c:tx>
            <c:strRef>
              <c:f>Sheet1!$K$3</c:f>
              <c:strCache>
                <c:ptCount val="1"/>
                <c:pt idx="0">
                  <c:v>Metropolis 8 Cooperative Beta = [.98, .99]</c:v>
                </c:pt>
              </c:strCache>
            </c:strRef>
          </c:tx>
          <c:invertIfNegative val="1"/>
          <c:cat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cat>
          <c:val>
            <c:numRef>
              <c:f>Sheet1!$K$4:$K$24</c:f>
              <c:numCache>
                <c:formatCode>General</c:formatCode>
                <c:ptCount val="21"/>
                <c:pt idx="0">
                  <c:v>6</c:v>
                </c:pt>
                <c:pt idx="1">
                  <c:v>22</c:v>
                </c:pt>
                <c:pt idx="2">
                  <c:v>57</c:v>
                </c:pt>
                <c:pt idx="3">
                  <c:v>10</c:v>
                </c:pt>
                <c:pt idx="4">
                  <c:v>48</c:v>
                </c:pt>
                <c:pt idx="5">
                  <c:v>133</c:v>
                </c:pt>
                <c:pt idx="6">
                  <c:v>57</c:v>
                </c:pt>
                <c:pt idx="7">
                  <c:v>58</c:v>
                </c:pt>
                <c:pt idx="8">
                  <c:v>10</c:v>
                </c:pt>
                <c:pt idx="9">
                  <c:v>21</c:v>
                </c:pt>
                <c:pt idx="10">
                  <c:v>38</c:v>
                </c:pt>
                <c:pt idx="11">
                  <c:v>10</c:v>
                </c:pt>
                <c:pt idx="12">
                  <c:v>12</c:v>
                </c:pt>
                <c:pt idx="13">
                  <c:v>27</c:v>
                </c:pt>
                <c:pt idx="14">
                  <c:v>5</c:v>
                </c:pt>
                <c:pt idx="15">
                  <c:v>42</c:v>
                </c:pt>
                <c:pt idx="16">
                  <c:v>8</c:v>
                </c:pt>
                <c:pt idx="17">
                  <c:v>176</c:v>
                </c:pt>
                <c:pt idx="18">
                  <c:v>87</c:v>
                </c:pt>
                <c:pt idx="19">
                  <c:v>44</c:v>
                </c:pt>
                <c:pt idx="20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8623712"/>
        <c:axId val="-898623168"/>
      </c:barChart>
      <c:catAx>
        <c:axId val="-8986237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898623168"/>
        <c:crosses val="autoZero"/>
        <c:auto val="1"/>
        <c:lblAlgn val="ctr"/>
        <c:lblOffset val="100"/>
        <c:noMultiLvlLbl val="1"/>
      </c:catAx>
      <c:valAx>
        <c:axId val="-898623168"/>
        <c:scaling>
          <c:orientation val="minMax"/>
          <c:max val="3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Minimum K Produced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898623712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1123950</xdr:colOff>
      <xdr:row>51</xdr:row>
      <xdr:rowOff>57150</xdr:rowOff>
    </xdr:from>
    <xdr:ext cx="9448800" cy="51435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390525</xdr:colOff>
      <xdr:row>59</xdr:row>
      <xdr:rowOff>66675</xdr:rowOff>
    </xdr:from>
    <xdr:ext cx="6915150" cy="42576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106</xdr:row>
      <xdr:rowOff>190500</xdr:rowOff>
    </xdr:from>
    <xdr:ext cx="14573250" cy="7010400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C3:K25">
  <tableColumns count="9">
    <tableColumn id="1" name="Optimal Coloring"/>
    <tableColumn id="2" name="Graph Name"/>
    <tableColumn id="3" name="Vertices"/>
    <tableColumn id="4" name="Edges"/>
    <tableColumn id="5" name="Metropolis Coloring"/>
    <tableColumn id="6" name="Metropolis 8 Threads B[.95,1]"/>
    <tableColumn id="7" name="Metropolis 8 Cooperative Beta = [.95, 1]"/>
    <tableColumn id="8" name="Metropolis 8 Cooperative Beta = [.97, .99]"/>
    <tableColumn id="9" name="Metropolis 8 Cooperative Beta = [.98, .99]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AE48"/>
  <sheetViews>
    <sheetView tabSelected="1" topLeftCell="M1" workbookViewId="0">
      <selection activeCell="AB25" sqref="AB25"/>
    </sheetView>
  </sheetViews>
  <sheetFormatPr defaultColWidth="14.42578125" defaultRowHeight="15.75" customHeight="1"/>
  <cols>
    <col min="1" max="3" width="23.7109375" customWidth="1"/>
    <col min="7" max="7" width="24.28515625" customWidth="1"/>
    <col min="8" max="8" width="38.85546875" customWidth="1"/>
    <col min="9" max="9" width="34.7109375" customWidth="1"/>
    <col min="10" max="11" width="36.28515625" customWidth="1"/>
    <col min="12" max="12" width="22" customWidth="1"/>
    <col min="13" max="13" width="19.5703125" customWidth="1"/>
    <col min="14" max="14" width="24.42578125" customWidth="1"/>
    <col min="15" max="15" width="47" customWidth="1"/>
    <col min="16" max="16" width="45.42578125" customWidth="1"/>
    <col min="19" max="19" width="16.7109375" customWidth="1"/>
    <col min="20" max="20" width="17.42578125" customWidth="1"/>
    <col min="22" max="24" width="21.140625" customWidth="1"/>
    <col min="25" max="31" width="18.42578125" bestFit="1" customWidth="1"/>
  </cols>
  <sheetData>
    <row r="3" spans="1:31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4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7" t="s">
        <v>47</v>
      </c>
      <c r="Z3" s="7" t="s">
        <v>48</v>
      </c>
      <c r="AA3" s="7" t="s">
        <v>49</v>
      </c>
      <c r="AB3" s="7" t="s">
        <v>50</v>
      </c>
      <c r="AC3" s="7" t="s">
        <v>51</v>
      </c>
      <c r="AD3" s="7" t="s">
        <v>52</v>
      </c>
      <c r="AE3" s="7" t="s">
        <v>53</v>
      </c>
    </row>
    <row r="4" spans="1:31">
      <c r="A4" s="1">
        <v>1</v>
      </c>
      <c r="B4" s="1" t="s">
        <v>24</v>
      </c>
      <c r="C4" s="2">
        <v>5</v>
      </c>
      <c r="D4" s="2" t="s">
        <v>25</v>
      </c>
      <c r="E4" s="2">
        <v>125</v>
      </c>
      <c r="F4" s="2">
        <v>736</v>
      </c>
      <c r="G4" s="3">
        <v>6</v>
      </c>
      <c r="H4" s="3">
        <v>6</v>
      </c>
      <c r="I4" s="3">
        <v>6</v>
      </c>
      <c r="J4" s="3">
        <v>6</v>
      </c>
      <c r="K4" s="3">
        <v>6</v>
      </c>
      <c r="L4" s="4">
        <v>6</v>
      </c>
      <c r="M4" s="1">
        <v>6</v>
      </c>
      <c r="N4" s="1">
        <v>6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5</v>
      </c>
      <c r="U4" s="1">
        <v>5</v>
      </c>
      <c r="V4" s="1">
        <v>6</v>
      </c>
      <c r="W4" s="1">
        <v>6</v>
      </c>
      <c r="X4" s="1">
        <v>6</v>
      </c>
      <c r="Y4">
        <v>6</v>
      </c>
      <c r="Z4" s="7">
        <v>6</v>
      </c>
      <c r="AA4">
        <v>6</v>
      </c>
    </row>
    <row r="5" spans="1:31">
      <c r="A5" s="1">
        <v>2</v>
      </c>
      <c r="B5" s="1" t="s">
        <v>24</v>
      </c>
      <c r="C5" s="2">
        <v>17</v>
      </c>
      <c r="D5" s="2" t="s">
        <v>26</v>
      </c>
      <c r="E5" s="2">
        <v>125</v>
      </c>
      <c r="F5" s="2">
        <v>3891</v>
      </c>
      <c r="G5" s="3">
        <v>24</v>
      </c>
      <c r="H5" s="3">
        <v>23</v>
      </c>
      <c r="I5" s="3">
        <v>20</v>
      </c>
      <c r="J5" s="3">
        <v>21</v>
      </c>
      <c r="K5" s="3">
        <v>22</v>
      </c>
      <c r="L5" s="4">
        <v>19</v>
      </c>
      <c r="M5" s="1">
        <v>18</v>
      </c>
      <c r="N5" s="1">
        <v>18</v>
      </c>
      <c r="O5" s="1">
        <v>20</v>
      </c>
      <c r="P5" s="1">
        <v>20</v>
      </c>
      <c r="Q5" s="1">
        <v>20</v>
      </c>
      <c r="R5" s="1">
        <v>19</v>
      </c>
      <c r="S5" s="1">
        <v>18</v>
      </c>
      <c r="T5" s="1">
        <v>18</v>
      </c>
      <c r="U5" s="1">
        <v>18</v>
      </c>
      <c r="V5" s="1">
        <v>19</v>
      </c>
      <c r="W5" s="1">
        <v>19</v>
      </c>
      <c r="X5" s="1">
        <v>18</v>
      </c>
      <c r="Y5">
        <v>18</v>
      </c>
      <c r="Z5" s="7">
        <v>18</v>
      </c>
      <c r="AA5">
        <v>18</v>
      </c>
    </row>
    <row r="6" spans="1:31">
      <c r="A6" s="5">
        <v>3</v>
      </c>
      <c r="B6" s="5" t="s">
        <v>24</v>
      </c>
      <c r="C6" s="6">
        <v>44</v>
      </c>
      <c r="D6" s="2" t="s">
        <v>27</v>
      </c>
      <c r="E6" s="2">
        <v>125</v>
      </c>
      <c r="F6" s="2">
        <v>6961</v>
      </c>
      <c r="G6" s="3">
        <v>60</v>
      </c>
      <c r="H6" s="3">
        <v>60</v>
      </c>
      <c r="I6" s="3">
        <v>57</v>
      </c>
      <c r="J6" s="3">
        <v>56</v>
      </c>
      <c r="K6" s="3">
        <v>57</v>
      </c>
      <c r="L6" s="4">
        <v>44</v>
      </c>
      <c r="M6" s="1">
        <v>44</v>
      </c>
      <c r="N6" s="1">
        <v>44</v>
      </c>
      <c r="O6" s="1">
        <v>45</v>
      </c>
      <c r="P6" s="1">
        <v>44</v>
      </c>
      <c r="Q6" s="1">
        <v>44</v>
      </c>
      <c r="R6" s="1">
        <v>44</v>
      </c>
      <c r="S6" s="1">
        <v>44</v>
      </c>
      <c r="T6" s="1">
        <v>44</v>
      </c>
      <c r="U6" s="1">
        <v>44</v>
      </c>
      <c r="V6" s="1">
        <v>44</v>
      </c>
      <c r="W6" s="1">
        <v>44</v>
      </c>
      <c r="X6" s="1">
        <v>44</v>
      </c>
      <c r="Y6">
        <v>44</v>
      </c>
      <c r="Z6" s="7">
        <v>44</v>
      </c>
      <c r="AA6">
        <v>44</v>
      </c>
    </row>
    <row r="7" spans="1:31">
      <c r="A7" s="1">
        <v>4</v>
      </c>
      <c r="B7" s="1" t="s">
        <v>24</v>
      </c>
      <c r="C7" s="2">
        <v>8</v>
      </c>
      <c r="D7" s="2" t="s">
        <v>28</v>
      </c>
      <c r="E7" s="2">
        <v>250</v>
      </c>
      <c r="F7" s="2">
        <v>3218</v>
      </c>
      <c r="G7" s="3">
        <v>11</v>
      </c>
      <c r="H7" s="3">
        <v>11</v>
      </c>
      <c r="I7" s="3">
        <v>10</v>
      </c>
      <c r="J7" s="3">
        <v>10</v>
      </c>
      <c r="K7" s="3">
        <v>10</v>
      </c>
      <c r="L7" s="4">
        <v>9</v>
      </c>
      <c r="M7" s="1">
        <v>9</v>
      </c>
      <c r="N7" s="1">
        <v>9</v>
      </c>
      <c r="O7" s="1">
        <v>9</v>
      </c>
      <c r="P7" s="1">
        <v>9</v>
      </c>
      <c r="Q7" s="1">
        <v>9</v>
      </c>
      <c r="R7" s="1">
        <v>9</v>
      </c>
      <c r="S7" s="1">
        <v>9</v>
      </c>
      <c r="T7" s="1">
        <v>9</v>
      </c>
      <c r="U7" s="1">
        <v>9</v>
      </c>
      <c r="V7" s="1">
        <v>9</v>
      </c>
      <c r="W7" s="1">
        <v>9</v>
      </c>
      <c r="X7" s="1">
        <v>9</v>
      </c>
      <c r="Y7">
        <v>9</v>
      </c>
      <c r="Z7" s="7">
        <v>9</v>
      </c>
      <c r="AA7">
        <v>9</v>
      </c>
    </row>
    <row r="8" spans="1:31">
      <c r="A8" s="1">
        <v>5</v>
      </c>
      <c r="B8" s="1" t="s">
        <v>29</v>
      </c>
      <c r="C8" s="2">
        <v>28</v>
      </c>
      <c r="D8" s="2" t="s">
        <v>30</v>
      </c>
      <c r="E8" s="2">
        <v>250</v>
      </c>
      <c r="F8" s="2">
        <v>15668</v>
      </c>
      <c r="G8" s="3">
        <v>47</v>
      </c>
      <c r="H8" s="3">
        <v>49</v>
      </c>
      <c r="I8" s="3">
        <v>46</v>
      </c>
      <c r="J8" s="3">
        <v>48</v>
      </c>
      <c r="K8" s="3">
        <v>48</v>
      </c>
      <c r="L8" s="4">
        <v>32</v>
      </c>
      <c r="M8" s="1">
        <v>31</v>
      </c>
      <c r="N8" s="1">
        <v>31</v>
      </c>
      <c r="O8" s="1">
        <v>32</v>
      </c>
      <c r="P8" s="1">
        <v>33</v>
      </c>
      <c r="Q8" s="1">
        <v>31</v>
      </c>
      <c r="R8" s="1">
        <v>31</v>
      </c>
      <c r="S8" s="1">
        <v>30</v>
      </c>
      <c r="T8" s="1">
        <v>30</v>
      </c>
      <c r="U8" s="1">
        <v>31</v>
      </c>
      <c r="V8" s="1">
        <v>33</v>
      </c>
      <c r="W8" s="1">
        <v>31</v>
      </c>
      <c r="X8" s="1">
        <v>31</v>
      </c>
      <c r="Y8">
        <v>33</v>
      </c>
      <c r="Z8" s="7">
        <v>33</v>
      </c>
      <c r="AA8">
        <v>33</v>
      </c>
    </row>
    <row r="9" spans="1:31">
      <c r="A9" s="1">
        <v>6</v>
      </c>
      <c r="B9" s="1" t="s">
        <v>24</v>
      </c>
      <c r="C9" s="2">
        <v>72</v>
      </c>
      <c r="D9" s="2" t="s">
        <v>31</v>
      </c>
      <c r="E9" s="2">
        <v>250</v>
      </c>
      <c r="F9" s="2">
        <v>27897</v>
      </c>
      <c r="G9" s="3">
        <v>135</v>
      </c>
      <c r="H9" s="3">
        <v>131</v>
      </c>
      <c r="I9" s="3">
        <v>128</v>
      </c>
      <c r="J9" s="3">
        <v>131</v>
      </c>
      <c r="K9" s="3">
        <v>133</v>
      </c>
      <c r="L9" s="4">
        <v>77</v>
      </c>
      <c r="M9" s="1">
        <v>74</v>
      </c>
      <c r="N9" s="1">
        <v>74</v>
      </c>
      <c r="O9" s="1">
        <v>77</v>
      </c>
      <c r="P9" s="1">
        <v>75</v>
      </c>
      <c r="Q9" s="1">
        <v>75</v>
      </c>
      <c r="R9" s="1">
        <v>73</v>
      </c>
      <c r="S9" s="1">
        <v>73</v>
      </c>
      <c r="T9" s="1">
        <v>73</v>
      </c>
      <c r="U9" s="1">
        <v>73</v>
      </c>
      <c r="V9" s="1">
        <v>74</v>
      </c>
      <c r="W9" s="1">
        <v>74</v>
      </c>
      <c r="X9" s="1">
        <v>74</v>
      </c>
      <c r="Y9">
        <v>76</v>
      </c>
      <c r="Z9" s="7">
        <v>75</v>
      </c>
      <c r="AA9">
        <v>75</v>
      </c>
    </row>
    <row r="10" spans="1:31">
      <c r="A10" s="1">
        <v>7</v>
      </c>
      <c r="B10" s="1" t="s">
        <v>24</v>
      </c>
      <c r="C10" s="2">
        <v>26</v>
      </c>
      <c r="D10" s="2" t="s">
        <v>32</v>
      </c>
      <c r="E10" s="2">
        <v>300</v>
      </c>
      <c r="F10" s="2">
        <v>21633</v>
      </c>
      <c r="G10" s="3">
        <v>66</v>
      </c>
      <c r="H10" s="3">
        <v>69</v>
      </c>
      <c r="I10" s="3">
        <v>59</v>
      </c>
      <c r="J10" s="3">
        <v>59</v>
      </c>
      <c r="K10" s="3">
        <v>57</v>
      </c>
      <c r="L10" s="4">
        <v>35</v>
      </c>
      <c r="M10" s="1">
        <v>34</v>
      </c>
      <c r="N10" s="1">
        <v>34</v>
      </c>
      <c r="O10" s="1">
        <v>36</v>
      </c>
      <c r="P10" s="1">
        <v>35</v>
      </c>
      <c r="Q10" s="1">
        <v>35</v>
      </c>
      <c r="R10" s="1">
        <v>35</v>
      </c>
      <c r="S10" s="1">
        <v>34</v>
      </c>
      <c r="T10" s="1">
        <v>34</v>
      </c>
      <c r="U10" s="1">
        <v>34</v>
      </c>
      <c r="V10" s="1">
        <v>36</v>
      </c>
      <c r="W10" s="1">
        <v>36</v>
      </c>
      <c r="X10" s="1">
        <v>35</v>
      </c>
      <c r="Y10">
        <v>37</v>
      </c>
      <c r="Z10" s="7">
        <v>37</v>
      </c>
      <c r="AA10">
        <v>36</v>
      </c>
    </row>
    <row r="11" spans="1:31">
      <c r="A11" s="1">
        <v>8</v>
      </c>
      <c r="B11" s="1" t="s">
        <v>24</v>
      </c>
      <c r="C11" s="2">
        <v>28</v>
      </c>
      <c r="D11" s="2" t="s">
        <v>33</v>
      </c>
      <c r="E11" s="2">
        <v>300</v>
      </c>
      <c r="F11" s="2">
        <v>21695</v>
      </c>
      <c r="G11" s="3">
        <v>65</v>
      </c>
      <c r="H11" s="3">
        <v>63</v>
      </c>
      <c r="I11" s="3">
        <v>60</v>
      </c>
      <c r="J11" s="3">
        <v>59</v>
      </c>
      <c r="K11" s="3">
        <v>58</v>
      </c>
      <c r="L11" s="4">
        <v>34</v>
      </c>
      <c r="M11" s="1">
        <v>34</v>
      </c>
      <c r="N11" s="1">
        <v>34</v>
      </c>
      <c r="O11" s="1">
        <v>36</v>
      </c>
      <c r="P11" s="1">
        <v>36</v>
      </c>
      <c r="Q11" s="1">
        <v>36</v>
      </c>
      <c r="R11" s="1">
        <v>34</v>
      </c>
      <c r="S11" s="1">
        <v>34</v>
      </c>
      <c r="T11" s="1">
        <v>34</v>
      </c>
      <c r="U11" s="1">
        <v>34</v>
      </c>
      <c r="V11" s="1">
        <v>35</v>
      </c>
      <c r="W11" s="1">
        <v>35</v>
      </c>
      <c r="X11" s="1">
        <v>35</v>
      </c>
      <c r="Y11">
        <v>37</v>
      </c>
      <c r="Z11" s="7">
        <v>37</v>
      </c>
      <c r="AA11">
        <v>37</v>
      </c>
    </row>
    <row r="12" spans="1:31">
      <c r="A12" s="1">
        <v>9</v>
      </c>
      <c r="B12" s="1" t="s">
        <v>24</v>
      </c>
      <c r="C12" s="2">
        <v>10</v>
      </c>
      <c r="D12" s="2" t="s">
        <v>34</v>
      </c>
      <c r="E12" s="2">
        <v>80</v>
      </c>
      <c r="F12" s="2">
        <v>254</v>
      </c>
      <c r="G12" s="3">
        <v>10</v>
      </c>
      <c r="H12" s="3">
        <v>10</v>
      </c>
      <c r="I12" s="3">
        <v>10</v>
      </c>
      <c r="J12" s="3">
        <v>10</v>
      </c>
      <c r="K12" s="3">
        <v>10</v>
      </c>
      <c r="L12" s="4">
        <v>10</v>
      </c>
      <c r="M12" s="1">
        <v>10</v>
      </c>
      <c r="N12" s="1">
        <v>10</v>
      </c>
      <c r="O12" s="1">
        <v>10</v>
      </c>
      <c r="P12" s="1">
        <v>10</v>
      </c>
      <c r="Q12" s="1">
        <v>10</v>
      </c>
      <c r="R12" s="1">
        <v>10</v>
      </c>
      <c r="S12" s="1">
        <v>10</v>
      </c>
      <c r="T12" s="1">
        <v>10</v>
      </c>
      <c r="U12" s="1">
        <v>10</v>
      </c>
      <c r="V12" s="1">
        <v>10</v>
      </c>
      <c r="W12" s="1">
        <v>10</v>
      </c>
      <c r="X12" s="1">
        <v>10</v>
      </c>
      <c r="Y12">
        <v>10</v>
      </c>
      <c r="Z12" s="7">
        <v>10</v>
      </c>
      <c r="AA12">
        <v>10</v>
      </c>
    </row>
    <row r="13" spans="1:31">
      <c r="A13" s="1">
        <v>10</v>
      </c>
      <c r="B13" s="1" t="s">
        <v>24</v>
      </c>
      <c r="C13" s="2">
        <v>15</v>
      </c>
      <c r="D13" s="2" t="s">
        <v>35</v>
      </c>
      <c r="E13" s="2">
        <v>450</v>
      </c>
      <c r="F13" s="2">
        <v>8169</v>
      </c>
      <c r="G13" s="3">
        <v>23</v>
      </c>
      <c r="H13" s="3">
        <v>24</v>
      </c>
      <c r="I13" s="3">
        <v>22</v>
      </c>
      <c r="J13" s="3">
        <v>21</v>
      </c>
      <c r="K13" s="3">
        <v>21</v>
      </c>
      <c r="L13" s="4">
        <v>15</v>
      </c>
      <c r="M13" s="1">
        <v>15</v>
      </c>
      <c r="N13" s="1">
        <v>15</v>
      </c>
      <c r="O13" s="1">
        <v>15</v>
      </c>
      <c r="P13" s="1">
        <v>15</v>
      </c>
      <c r="Q13" s="1">
        <v>15</v>
      </c>
      <c r="R13" s="1">
        <v>18</v>
      </c>
      <c r="S13" s="1">
        <v>17</v>
      </c>
      <c r="T13" s="1">
        <v>17</v>
      </c>
      <c r="U13" s="1">
        <v>16</v>
      </c>
      <c r="V13" s="1">
        <v>18</v>
      </c>
      <c r="W13" s="1">
        <v>17</v>
      </c>
      <c r="X13" s="1">
        <v>18</v>
      </c>
      <c r="Y13">
        <v>17</v>
      </c>
      <c r="Z13" s="7">
        <v>17</v>
      </c>
      <c r="AA13">
        <v>17</v>
      </c>
    </row>
    <row r="14" spans="1:31">
      <c r="A14" s="1">
        <f t="shared" ref="A14:A24" si="0">A13+1</f>
        <v>11</v>
      </c>
      <c r="B14" s="1" t="s">
        <v>24</v>
      </c>
      <c r="C14" s="2">
        <v>15</v>
      </c>
      <c r="D14" s="2" t="s">
        <v>36</v>
      </c>
      <c r="E14" s="2">
        <v>450</v>
      </c>
      <c r="F14" s="2">
        <v>16750</v>
      </c>
      <c r="G14" s="3">
        <v>38</v>
      </c>
      <c r="H14" s="3">
        <v>41</v>
      </c>
      <c r="I14" s="3">
        <v>37</v>
      </c>
      <c r="J14" s="3">
        <v>36</v>
      </c>
      <c r="K14" s="3">
        <v>38</v>
      </c>
      <c r="L14" s="4">
        <v>22</v>
      </c>
      <c r="M14" s="1">
        <v>22</v>
      </c>
      <c r="N14" s="1">
        <v>22</v>
      </c>
      <c r="O14" s="1">
        <v>23</v>
      </c>
      <c r="P14" s="1">
        <v>21</v>
      </c>
      <c r="Q14" s="1">
        <v>23</v>
      </c>
      <c r="R14" s="1">
        <v>25</v>
      </c>
      <c r="S14" s="1">
        <v>22</v>
      </c>
      <c r="T14" s="1">
        <v>23</v>
      </c>
      <c r="U14" s="1">
        <v>23</v>
      </c>
      <c r="V14" s="1">
        <v>26</v>
      </c>
      <c r="W14" s="1">
        <v>25</v>
      </c>
      <c r="X14" s="1">
        <v>25</v>
      </c>
      <c r="Y14">
        <v>25</v>
      </c>
      <c r="Z14" s="7">
        <v>25</v>
      </c>
      <c r="AA14">
        <v>25</v>
      </c>
    </row>
    <row r="15" spans="1:31">
      <c r="A15" s="1">
        <f t="shared" si="0"/>
        <v>12</v>
      </c>
      <c r="B15" s="1" t="s">
        <v>24</v>
      </c>
      <c r="C15" s="2">
        <v>5</v>
      </c>
      <c r="D15" s="2" t="s">
        <v>37</v>
      </c>
      <c r="E15" s="2">
        <v>450</v>
      </c>
      <c r="F15" s="2">
        <v>5714</v>
      </c>
      <c r="G15" s="3">
        <v>10</v>
      </c>
      <c r="H15" s="3">
        <v>10</v>
      </c>
      <c r="I15" s="3">
        <v>12</v>
      </c>
      <c r="J15" s="3">
        <v>12</v>
      </c>
      <c r="K15" s="3">
        <v>10</v>
      </c>
      <c r="L15" s="4">
        <v>7</v>
      </c>
      <c r="M15" s="1">
        <v>7</v>
      </c>
      <c r="N15" s="1">
        <v>7</v>
      </c>
      <c r="O15" s="1">
        <v>9</v>
      </c>
      <c r="P15" s="1">
        <v>9</v>
      </c>
      <c r="Q15" s="1">
        <v>9</v>
      </c>
      <c r="R15" s="1">
        <v>10</v>
      </c>
      <c r="S15" s="1">
        <v>7</v>
      </c>
      <c r="T15" s="1">
        <v>7</v>
      </c>
      <c r="U15" s="1">
        <v>7</v>
      </c>
      <c r="V15" s="1">
        <v>8</v>
      </c>
      <c r="W15" s="1">
        <v>8</v>
      </c>
      <c r="X15" s="1">
        <v>7</v>
      </c>
      <c r="Y15">
        <v>5</v>
      </c>
      <c r="Z15" s="7">
        <v>5</v>
      </c>
      <c r="AA15">
        <v>9</v>
      </c>
    </row>
    <row r="16" spans="1:31">
      <c r="A16" s="1">
        <f t="shared" si="0"/>
        <v>13</v>
      </c>
      <c r="B16" s="1" t="s">
        <v>24</v>
      </c>
      <c r="C16" s="2">
        <v>5</v>
      </c>
      <c r="D16" s="2" t="s">
        <v>38</v>
      </c>
      <c r="E16" s="2">
        <v>450</v>
      </c>
      <c r="F16" s="2">
        <v>5734</v>
      </c>
      <c r="G16" s="3">
        <v>13</v>
      </c>
      <c r="H16" s="3">
        <v>15</v>
      </c>
      <c r="I16" s="3">
        <v>10</v>
      </c>
      <c r="J16" s="3">
        <v>12</v>
      </c>
      <c r="K16" s="3">
        <v>12</v>
      </c>
      <c r="L16" s="4">
        <v>7</v>
      </c>
      <c r="M16" s="1">
        <v>8</v>
      </c>
      <c r="N16" s="1">
        <v>7</v>
      </c>
      <c r="O16" s="1">
        <v>7</v>
      </c>
      <c r="P16" s="1">
        <v>7</v>
      </c>
      <c r="Q16" s="1">
        <v>7</v>
      </c>
      <c r="R16" s="1">
        <v>7</v>
      </c>
      <c r="S16" s="1">
        <v>7</v>
      </c>
      <c r="T16" s="1">
        <v>7</v>
      </c>
      <c r="U16" s="1">
        <v>7</v>
      </c>
      <c r="V16" s="1">
        <v>9</v>
      </c>
      <c r="W16" s="1">
        <v>9</v>
      </c>
      <c r="X16" s="1">
        <v>9</v>
      </c>
      <c r="Y16">
        <v>5</v>
      </c>
      <c r="Z16" s="7">
        <v>5</v>
      </c>
      <c r="AA16">
        <v>5</v>
      </c>
    </row>
    <row r="17" spans="1:27">
      <c r="A17" s="1">
        <f t="shared" si="0"/>
        <v>14</v>
      </c>
      <c r="B17" s="1" t="s">
        <v>24</v>
      </c>
      <c r="C17" s="2">
        <v>20</v>
      </c>
      <c r="D17" s="2" t="s">
        <v>39</v>
      </c>
      <c r="E17" s="2">
        <v>1000</v>
      </c>
      <c r="F17" s="2">
        <v>14378</v>
      </c>
      <c r="G17" s="3">
        <v>33</v>
      </c>
      <c r="H17" s="3">
        <v>29</v>
      </c>
      <c r="I17" s="3">
        <v>29</v>
      </c>
      <c r="J17" s="3">
        <v>28</v>
      </c>
      <c r="K17" s="3">
        <v>27</v>
      </c>
      <c r="L17" s="4">
        <v>20</v>
      </c>
      <c r="M17" s="1">
        <v>20</v>
      </c>
      <c r="N17" s="1">
        <v>20</v>
      </c>
      <c r="O17" s="1">
        <v>20</v>
      </c>
      <c r="P17" s="1">
        <v>20</v>
      </c>
      <c r="Q17" s="1">
        <v>20</v>
      </c>
      <c r="R17" s="1">
        <v>20</v>
      </c>
      <c r="S17" s="1">
        <v>20</v>
      </c>
      <c r="T17" s="1">
        <v>20</v>
      </c>
      <c r="U17" s="1">
        <v>20</v>
      </c>
      <c r="V17" s="1">
        <v>20</v>
      </c>
      <c r="W17" s="1">
        <v>20</v>
      </c>
      <c r="X17" s="1">
        <v>20</v>
      </c>
      <c r="Y17">
        <v>22</v>
      </c>
      <c r="Z17" s="7">
        <v>21</v>
      </c>
      <c r="AA17">
        <v>21</v>
      </c>
    </row>
    <row r="18" spans="1:27">
      <c r="A18" s="1">
        <f t="shared" si="0"/>
        <v>15</v>
      </c>
      <c r="B18" s="1" t="s">
        <v>24</v>
      </c>
      <c r="C18" s="2">
        <v>5</v>
      </c>
      <c r="D18" s="2" t="s">
        <v>40</v>
      </c>
      <c r="E18" s="2">
        <v>125</v>
      </c>
      <c r="F18" s="2">
        <v>209</v>
      </c>
      <c r="G18" s="3">
        <v>5</v>
      </c>
      <c r="H18" s="3">
        <v>5</v>
      </c>
      <c r="I18" s="3">
        <v>5</v>
      </c>
      <c r="J18" s="3">
        <v>5</v>
      </c>
      <c r="K18" s="3">
        <v>5</v>
      </c>
      <c r="L18" s="4">
        <v>5</v>
      </c>
      <c r="M18" s="1">
        <v>5</v>
      </c>
      <c r="N18" s="1">
        <v>5</v>
      </c>
      <c r="O18" s="1">
        <v>5</v>
      </c>
      <c r="P18" s="1">
        <v>5</v>
      </c>
      <c r="Q18" s="1">
        <v>5</v>
      </c>
      <c r="R18" s="1">
        <v>5</v>
      </c>
      <c r="S18" s="1">
        <v>5</v>
      </c>
      <c r="T18" s="1">
        <v>5</v>
      </c>
      <c r="U18" s="1">
        <v>5</v>
      </c>
      <c r="V18" s="1">
        <v>5</v>
      </c>
      <c r="W18" s="1">
        <v>5</v>
      </c>
      <c r="X18" s="1">
        <v>5</v>
      </c>
      <c r="Y18">
        <v>5</v>
      </c>
      <c r="Z18" s="7">
        <v>5</v>
      </c>
      <c r="AA18">
        <v>5</v>
      </c>
    </row>
    <row r="19" spans="1:27">
      <c r="A19" s="1">
        <f t="shared" si="0"/>
        <v>16</v>
      </c>
      <c r="B19" s="1" t="s">
        <v>24</v>
      </c>
      <c r="C19" s="2">
        <v>36</v>
      </c>
      <c r="D19" s="2" t="s">
        <v>41</v>
      </c>
      <c r="E19" s="2">
        <v>125</v>
      </c>
      <c r="F19" s="2">
        <v>3838</v>
      </c>
      <c r="G19" s="3">
        <v>44</v>
      </c>
      <c r="H19" s="3">
        <v>46</v>
      </c>
      <c r="I19" s="3">
        <v>41</v>
      </c>
      <c r="J19" s="3">
        <v>41</v>
      </c>
      <c r="K19" s="3">
        <v>42</v>
      </c>
      <c r="L19" s="4">
        <v>37</v>
      </c>
      <c r="M19" s="1">
        <v>36</v>
      </c>
      <c r="N19" s="1">
        <v>36</v>
      </c>
      <c r="O19" s="1">
        <v>36</v>
      </c>
      <c r="P19" s="1">
        <v>37</v>
      </c>
      <c r="Q19" s="1">
        <v>36</v>
      </c>
      <c r="R19" s="1">
        <v>37</v>
      </c>
      <c r="S19" s="1">
        <v>37</v>
      </c>
      <c r="T19" s="1">
        <v>37</v>
      </c>
      <c r="U19" s="1">
        <v>37</v>
      </c>
      <c r="V19" s="1">
        <v>37</v>
      </c>
      <c r="W19" s="1">
        <v>37</v>
      </c>
      <c r="X19" s="1">
        <v>37</v>
      </c>
      <c r="Y19">
        <v>36</v>
      </c>
      <c r="Z19" s="7">
        <v>36</v>
      </c>
      <c r="AA19">
        <v>36</v>
      </c>
    </row>
    <row r="20" spans="1:27">
      <c r="A20" s="1">
        <f t="shared" si="0"/>
        <v>17</v>
      </c>
      <c r="B20" s="1" t="s">
        <v>24</v>
      </c>
      <c r="C20" s="2">
        <v>8</v>
      </c>
      <c r="D20" s="2" t="s">
        <v>42</v>
      </c>
      <c r="E20" s="2">
        <v>250</v>
      </c>
      <c r="F20" s="2">
        <v>867</v>
      </c>
      <c r="G20" s="3">
        <v>8</v>
      </c>
      <c r="H20" s="3">
        <v>8</v>
      </c>
      <c r="I20" s="3">
        <v>8</v>
      </c>
      <c r="J20" s="3">
        <v>8</v>
      </c>
      <c r="K20" s="3">
        <v>8</v>
      </c>
      <c r="L20" s="4">
        <v>8</v>
      </c>
      <c r="M20" s="1">
        <v>8</v>
      </c>
      <c r="N20" s="1">
        <v>8</v>
      </c>
      <c r="O20" s="1">
        <v>8</v>
      </c>
      <c r="P20" s="1">
        <v>8</v>
      </c>
      <c r="Q20" s="1">
        <v>8</v>
      </c>
      <c r="R20" s="1">
        <v>8</v>
      </c>
      <c r="S20" s="1">
        <v>8</v>
      </c>
      <c r="T20" s="1">
        <v>8</v>
      </c>
      <c r="U20" s="1">
        <v>8</v>
      </c>
      <c r="V20" s="1">
        <v>8</v>
      </c>
      <c r="W20" s="1">
        <v>8</v>
      </c>
      <c r="X20" s="1">
        <v>8</v>
      </c>
      <c r="Y20">
        <v>8</v>
      </c>
      <c r="Z20" s="7">
        <v>8</v>
      </c>
      <c r="AA20">
        <v>8</v>
      </c>
    </row>
    <row r="21" spans="1:27">
      <c r="A21" s="1">
        <f t="shared" si="0"/>
        <v>18</v>
      </c>
      <c r="B21" s="1" t="s">
        <v>24</v>
      </c>
      <c r="C21" s="2">
        <v>64</v>
      </c>
      <c r="D21" s="2" t="s">
        <v>43</v>
      </c>
      <c r="E21" s="2">
        <v>250</v>
      </c>
      <c r="F21" s="2">
        <v>30227</v>
      </c>
      <c r="G21" s="3">
        <v>182</v>
      </c>
      <c r="H21" s="3">
        <v>175</v>
      </c>
      <c r="I21" s="3">
        <v>168</v>
      </c>
      <c r="J21" s="3">
        <v>171</v>
      </c>
      <c r="K21" s="3">
        <v>176</v>
      </c>
      <c r="L21" s="4">
        <v>64</v>
      </c>
      <c r="M21" s="1">
        <v>64</v>
      </c>
      <c r="N21" s="1">
        <v>64</v>
      </c>
      <c r="O21" s="1">
        <v>64</v>
      </c>
      <c r="P21" s="1">
        <v>64</v>
      </c>
      <c r="Q21" s="1">
        <v>64</v>
      </c>
      <c r="R21" s="1">
        <v>67</v>
      </c>
      <c r="S21" s="1">
        <v>65</v>
      </c>
      <c r="T21" s="1">
        <v>66</v>
      </c>
      <c r="U21" s="1">
        <v>65</v>
      </c>
      <c r="V21" s="1">
        <v>67</v>
      </c>
      <c r="W21" s="1">
        <v>67</v>
      </c>
      <c r="X21" s="1">
        <v>67</v>
      </c>
      <c r="Y21">
        <v>65</v>
      </c>
      <c r="Z21" s="7">
        <v>64</v>
      </c>
      <c r="AA21">
        <v>64</v>
      </c>
    </row>
    <row r="22" spans="1:27">
      <c r="A22" s="1">
        <f t="shared" si="0"/>
        <v>19</v>
      </c>
      <c r="B22" s="1" t="s">
        <v>29</v>
      </c>
      <c r="C22" s="2">
        <v>28</v>
      </c>
      <c r="D22" s="2" t="s">
        <v>44</v>
      </c>
      <c r="E22" s="2">
        <v>250</v>
      </c>
      <c r="F22" s="2">
        <v>14849</v>
      </c>
      <c r="G22" s="3">
        <v>92</v>
      </c>
      <c r="H22" s="3">
        <v>94</v>
      </c>
      <c r="I22" s="3">
        <v>88</v>
      </c>
      <c r="J22" s="3">
        <v>89</v>
      </c>
      <c r="K22" s="3">
        <v>87</v>
      </c>
      <c r="L22" s="4">
        <v>68</v>
      </c>
      <c r="M22" s="1">
        <v>67</v>
      </c>
      <c r="N22" s="1">
        <v>69</v>
      </c>
      <c r="O22" s="1">
        <v>67</v>
      </c>
      <c r="P22" s="1">
        <v>68</v>
      </c>
      <c r="Q22" s="1">
        <v>67</v>
      </c>
      <c r="R22" s="1">
        <v>70</v>
      </c>
      <c r="S22" s="1">
        <v>69</v>
      </c>
      <c r="T22" s="1">
        <v>69</v>
      </c>
      <c r="U22" s="1">
        <v>69</v>
      </c>
      <c r="V22" s="1">
        <v>69</v>
      </c>
      <c r="W22" s="1">
        <v>70</v>
      </c>
      <c r="X22" s="1">
        <v>70</v>
      </c>
      <c r="Y22">
        <v>70</v>
      </c>
      <c r="Z22" s="7">
        <v>70</v>
      </c>
      <c r="AA22">
        <v>70</v>
      </c>
    </row>
    <row r="23" spans="1:27">
      <c r="A23" s="1">
        <f t="shared" si="0"/>
        <v>20</v>
      </c>
      <c r="B23" s="1" t="s">
        <v>24</v>
      </c>
      <c r="C23" s="2">
        <v>14</v>
      </c>
      <c r="D23" s="2" t="s">
        <v>45</v>
      </c>
      <c r="E23" s="2">
        <v>352</v>
      </c>
      <c r="F23" s="2">
        <v>14612</v>
      </c>
      <c r="G23" s="3">
        <v>54</v>
      </c>
      <c r="H23" s="3">
        <v>55</v>
      </c>
      <c r="I23" s="3">
        <v>45</v>
      </c>
      <c r="J23" s="3">
        <v>46</v>
      </c>
      <c r="K23" s="3">
        <v>44</v>
      </c>
      <c r="L23" s="4">
        <v>15</v>
      </c>
      <c r="M23" s="1">
        <v>14</v>
      </c>
      <c r="N23" s="1">
        <v>15</v>
      </c>
      <c r="O23" s="1">
        <v>15</v>
      </c>
      <c r="P23" s="1">
        <v>15</v>
      </c>
      <c r="Q23" s="1">
        <v>15</v>
      </c>
      <c r="R23" s="1">
        <v>16</v>
      </c>
      <c r="S23" s="1">
        <v>17</v>
      </c>
      <c r="T23" s="1">
        <v>15</v>
      </c>
      <c r="U23" s="1">
        <v>18</v>
      </c>
      <c r="V23" s="1">
        <v>26</v>
      </c>
      <c r="W23" s="1">
        <v>25</v>
      </c>
      <c r="X23" s="1">
        <v>23</v>
      </c>
      <c r="Y23">
        <v>14</v>
      </c>
      <c r="Z23" s="7">
        <v>14</v>
      </c>
      <c r="AA23">
        <v>14</v>
      </c>
    </row>
    <row r="24" spans="1:27">
      <c r="A24" s="1">
        <f t="shared" si="0"/>
        <v>21</v>
      </c>
      <c r="B24" s="1" t="s">
        <v>24</v>
      </c>
      <c r="C24" s="2">
        <v>14</v>
      </c>
      <c r="D24" s="2" t="s">
        <v>46</v>
      </c>
      <c r="E24" s="2">
        <v>385</v>
      </c>
      <c r="F24" s="2">
        <v>19095</v>
      </c>
      <c r="G24" s="3">
        <v>62</v>
      </c>
      <c r="H24" s="3">
        <v>64</v>
      </c>
      <c r="I24" s="3">
        <v>56</v>
      </c>
      <c r="J24" s="3">
        <v>60</v>
      </c>
      <c r="K24" s="3">
        <v>64</v>
      </c>
      <c r="L24" s="4">
        <v>15</v>
      </c>
      <c r="M24" s="1">
        <v>14</v>
      </c>
      <c r="N24" s="1">
        <v>14</v>
      </c>
      <c r="O24" s="1">
        <v>15</v>
      </c>
      <c r="P24" s="1">
        <v>15</v>
      </c>
      <c r="Q24" s="1">
        <v>15</v>
      </c>
      <c r="R24" s="1">
        <v>30</v>
      </c>
      <c r="S24" s="1">
        <v>15</v>
      </c>
      <c r="T24" s="1">
        <v>18</v>
      </c>
      <c r="U24" s="1">
        <v>28</v>
      </c>
      <c r="V24" s="1">
        <v>30</v>
      </c>
      <c r="W24" s="1">
        <v>33</v>
      </c>
      <c r="X24" s="1">
        <v>19</v>
      </c>
      <c r="Y24">
        <v>14</v>
      </c>
      <c r="Z24" s="7">
        <v>14</v>
      </c>
      <c r="AA24">
        <v>14</v>
      </c>
    </row>
    <row r="25" spans="1:27">
      <c r="C25" s="7"/>
      <c r="D25" s="7"/>
      <c r="E25" s="7"/>
      <c r="F25" s="7"/>
      <c r="G25" s="8"/>
      <c r="H25" s="8"/>
      <c r="I25" s="3"/>
      <c r="J25" s="8"/>
      <c r="K25" s="8"/>
    </row>
    <row r="27" spans="1:27">
      <c r="G27" s="9">
        <f t="shared" ref="G27:G47" si="1">(G4-C4)/C4</f>
        <v>0.2</v>
      </c>
      <c r="H27" s="9">
        <f t="shared" ref="H27:H47" si="2">(H4-C4)/C4</f>
        <v>0.2</v>
      </c>
      <c r="I27" s="9">
        <f t="shared" ref="I27:I47" si="3">(I4-C4)/C4</f>
        <v>0.2</v>
      </c>
      <c r="J27" s="9">
        <f t="shared" ref="J27:J47" si="4">(J4-C4)/C4</f>
        <v>0.2</v>
      </c>
      <c r="K27" s="9">
        <f t="shared" ref="K27:K47" si="5">(K4-C4)/C4</f>
        <v>0.2</v>
      </c>
      <c r="L27" s="9">
        <f t="shared" ref="L27:L47" si="6">(L4-C4)/C4</f>
        <v>0.2</v>
      </c>
      <c r="M27" s="9">
        <f t="shared" ref="M27:M47" si="7">(M4-C4)/C4</f>
        <v>0.2</v>
      </c>
      <c r="N27" s="9">
        <f t="shared" ref="N27:N47" si="8">(N4-C4)/C4</f>
        <v>0.2</v>
      </c>
      <c r="O27" s="9">
        <f t="shared" ref="O27:O47" si="9">(O4-C4)/C4</f>
        <v>0.2</v>
      </c>
      <c r="P27" s="9">
        <f t="shared" ref="P27:P47" si="10">(P4-C4)/C4</f>
        <v>0.2</v>
      </c>
      <c r="Q27" s="9">
        <f t="shared" ref="Q27:Q47" si="11">(Q4-C4)/C4</f>
        <v>0.2</v>
      </c>
      <c r="R27" s="9">
        <f t="shared" ref="R27:R47" si="12">(R4-C4)/C4</f>
        <v>0.2</v>
      </c>
      <c r="S27" s="9">
        <f t="shared" ref="S27:S47" si="13">(S4-C4)/C4</f>
        <v>0.2</v>
      </c>
      <c r="T27" s="9">
        <f t="shared" ref="T27:T47" si="14">(T4-C4)/C4</f>
        <v>0</v>
      </c>
      <c r="U27" s="9">
        <f t="shared" ref="U27:U47" si="15">(U4-C4)/C4</f>
        <v>0</v>
      </c>
      <c r="V27" s="9">
        <f t="shared" ref="V27:V47" si="16">(V4-C4)/C4</f>
        <v>0.2</v>
      </c>
      <c r="W27" s="9">
        <f t="shared" ref="W27:W47" si="17">(W4-C4)/C4</f>
        <v>0.2</v>
      </c>
      <c r="X27" s="9">
        <f t="shared" ref="X27:X47" si="18">(X4-C4)/C4</f>
        <v>0.2</v>
      </c>
    </row>
    <row r="28" spans="1:27">
      <c r="G28" s="9">
        <f t="shared" si="1"/>
        <v>0.41176470588235292</v>
      </c>
      <c r="H28" s="9">
        <f t="shared" si="2"/>
        <v>0.35294117647058826</v>
      </c>
      <c r="I28" s="9">
        <f t="shared" si="3"/>
        <v>0.17647058823529413</v>
      </c>
      <c r="J28" s="9">
        <f t="shared" si="4"/>
        <v>0.23529411764705882</v>
      </c>
      <c r="K28" s="9">
        <f t="shared" si="5"/>
        <v>0.29411764705882354</v>
      </c>
      <c r="L28" s="9">
        <f t="shared" si="6"/>
        <v>0.11764705882352941</v>
      </c>
      <c r="M28" s="9">
        <f t="shared" si="7"/>
        <v>5.8823529411764705E-2</v>
      </c>
      <c r="N28" s="9">
        <f t="shared" si="8"/>
        <v>5.8823529411764705E-2</v>
      </c>
      <c r="O28" s="9">
        <f t="shared" si="9"/>
        <v>0.17647058823529413</v>
      </c>
      <c r="P28" s="9">
        <f t="shared" si="10"/>
        <v>0.17647058823529413</v>
      </c>
      <c r="Q28" s="9">
        <f t="shared" si="11"/>
        <v>0.17647058823529413</v>
      </c>
      <c r="R28" s="9">
        <f t="shared" si="12"/>
        <v>0.11764705882352941</v>
      </c>
      <c r="S28" s="9">
        <f t="shared" si="13"/>
        <v>5.8823529411764705E-2</v>
      </c>
      <c r="T28" s="9">
        <f t="shared" si="14"/>
        <v>5.8823529411764705E-2</v>
      </c>
      <c r="U28" s="9">
        <f t="shared" si="15"/>
        <v>5.8823529411764705E-2</v>
      </c>
      <c r="V28" s="9">
        <f t="shared" si="16"/>
        <v>0.11764705882352941</v>
      </c>
      <c r="W28" s="9">
        <f t="shared" si="17"/>
        <v>0.11764705882352941</v>
      </c>
      <c r="X28" s="9">
        <f t="shared" si="18"/>
        <v>5.8823529411764705E-2</v>
      </c>
    </row>
    <row r="29" spans="1:27">
      <c r="G29" s="9">
        <f t="shared" si="1"/>
        <v>0.36363636363636365</v>
      </c>
      <c r="H29" s="9">
        <f t="shared" si="2"/>
        <v>0.36363636363636365</v>
      </c>
      <c r="I29" s="9">
        <f t="shared" si="3"/>
        <v>0.29545454545454547</v>
      </c>
      <c r="J29" s="9">
        <f t="shared" si="4"/>
        <v>0.27272727272727271</v>
      </c>
      <c r="K29" s="9">
        <f t="shared" si="5"/>
        <v>0.29545454545454547</v>
      </c>
      <c r="L29" s="9">
        <f t="shared" si="6"/>
        <v>0</v>
      </c>
      <c r="M29" s="9">
        <f t="shared" si="7"/>
        <v>0</v>
      </c>
      <c r="N29" s="9">
        <f t="shared" si="8"/>
        <v>0</v>
      </c>
      <c r="O29" s="9">
        <f t="shared" si="9"/>
        <v>2.2727272727272728E-2</v>
      </c>
      <c r="P29" s="9">
        <f t="shared" si="10"/>
        <v>0</v>
      </c>
      <c r="Q29" s="9">
        <f t="shared" si="11"/>
        <v>0</v>
      </c>
      <c r="R29" s="9">
        <f t="shared" si="12"/>
        <v>0</v>
      </c>
      <c r="S29" s="9">
        <f t="shared" si="13"/>
        <v>0</v>
      </c>
      <c r="T29" s="9">
        <f t="shared" si="14"/>
        <v>0</v>
      </c>
      <c r="U29" s="9">
        <f t="shared" si="15"/>
        <v>0</v>
      </c>
      <c r="V29" s="9">
        <f t="shared" si="16"/>
        <v>0</v>
      </c>
      <c r="W29" s="9">
        <f t="shared" si="17"/>
        <v>0</v>
      </c>
      <c r="X29" s="9">
        <f t="shared" si="18"/>
        <v>0</v>
      </c>
    </row>
    <row r="30" spans="1:27">
      <c r="G30" s="9">
        <f t="shared" si="1"/>
        <v>0.375</v>
      </c>
      <c r="H30" s="9">
        <f t="shared" si="2"/>
        <v>0.375</v>
      </c>
      <c r="I30" s="9">
        <f t="shared" si="3"/>
        <v>0.25</v>
      </c>
      <c r="J30" s="9">
        <f t="shared" si="4"/>
        <v>0.25</v>
      </c>
      <c r="K30" s="9">
        <f t="shared" si="5"/>
        <v>0.25</v>
      </c>
      <c r="L30" s="9">
        <f t="shared" si="6"/>
        <v>0.125</v>
      </c>
      <c r="M30" s="9">
        <f t="shared" si="7"/>
        <v>0.125</v>
      </c>
      <c r="N30" s="9">
        <f t="shared" si="8"/>
        <v>0.125</v>
      </c>
      <c r="O30" s="9">
        <f t="shared" si="9"/>
        <v>0.125</v>
      </c>
      <c r="P30" s="9">
        <f t="shared" si="10"/>
        <v>0.125</v>
      </c>
      <c r="Q30" s="9">
        <f t="shared" si="11"/>
        <v>0.125</v>
      </c>
      <c r="R30" s="9">
        <f t="shared" si="12"/>
        <v>0.125</v>
      </c>
      <c r="S30" s="9">
        <f t="shared" si="13"/>
        <v>0.125</v>
      </c>
      <c r="T30" s="9">
        <f t="shared" si="14"/>
        <v>0.125</v>
      </c>
      <c r="U30" s="9">
        <f t="shared" si="15"/>
        <v>0.125</v>
      </c>
      <c r="V30" s="9">
        <f t="shared" si="16"/>
        <v>0.125</v>
      </c>
      <c r="W30" s="9">
        <f t="shared" si="17"/>
        <v>0.125</v>
      </c>
      <c r="X30" s="9">
        <f t="shared" si="18"/>
        <v>0.125</v>
      </c>
    </row>
    <row r="31" spans="1:27">
      <c r="G31" s="9">
        <f t="shared" si="1"/>
        <v>0.6785714285714286</v>
      </c>
      <c r="H31" s="9">
        <f t="shared" si="2"/>
        <v>0.75</v>
      </c>
      <c r="I31" s="9">
        <f t="shared" si="3"/>
        <v>0.6428571428571429</v>
      </c>
      <c r="J31" s="9">
        <f t="shared" si="4"/>
        <v>0.7142857142857143</v>
      </c>
      <c r="K31" s="9">
        <f t="shared" si="5"/>
        <v>0.7142857142857143</v>
      </c>
      <c r="L31" s="9">
        <f t="shared" si="6"/>
        <v>0.14285714285714285</v>
      </c>
      <c r="M31" s="9">
        <f t="shared" si="7"/>
        <v>0.10714285714285714</v>
      </c>
      <c r="N31" s="9">
        <f t="shared" si="8"/>
        <v>0.10714285714285714</v>
      </c>
      <c r="O31" s="9">
        <f t="shared" si="9"/>
        <v>0.14285714285714285</v>
      </c>
      <c r="P31" s="9">
        <f t="shared" si="10"/>
        <v>0.17857142857142858</v>
      </c>
      <c r="Q31" s="9">
        <f t="shared" si="11"/>
        <v>0.10714285714285714</v>
      </c>
      <c r="R31" s="9">
        <f t="shared" si="12"/>
        <v>0.10714285714285714</v>
      </c>
      <c r="S31" s="9">
        <f t="shared" si="13"/>
        <v>7.1428571428571425E-2</v>
      </c>
      <c r="T31" s="9">
        <f t="shared" si="14"/>
        <v>7.1428571428571425E-2</v>
      </c>
      <c r="U31" s="9">
        <f t="shared" si="15"/>
        <v>0.10714285714285714</v>
      </c>
      <c r="V31" s="9">
        <f t="shared" si="16"/>
        <v>0.17857142857142858</v>
      </c>
      <c r="W31" s="9">
        <f t="shared" si="17"/>
        <v>0.10714285714285714</v>
      </c>
      <c r="X31" s="9">
        <f t="shared" si="18"/>
        <v>0.10714285714285714</v>
      </c>
    </row>
    <row r="32" spans="1:27">
      <c r="G32" s="9">
        <f t="shared" si="1"/>
        <v>0.875</v>
      </c>
      <c r="H32" s="9">
        <f t="shared" si="2"/>
        <v>0.81944444444444442</v>
      </c>
      <c r="I32" s="9">
        <f t="shared" si="3"/>
        <v>0.77777777777777779</v>
      </c>
      <c r="J32" s="9">
        <f t="shared" si="4"/>
        <v>0.81944444444444442</v>
      </c>
      <c r="K32" s="9">
        <f t="shared" si="5"/>
        <v>0.84722222222222221</v>
      </c>
      <c r="L32" s="9">
        <f t="shared" si="6"/>
        <v>6.9444444444444448E-2</v>
      </c>
      <c r="M32" s="9">
        <f t="shared" si="7"/>
        <v>2.7777777777777776E-2</v>
      </c>
      <c r="N32" s="9">
        <f t="shared" si="8"/>
        <v>2.7777777777777776E-2</v>
      </c>
      <c r="O32" s="9">
        <f t="shared" si="9"/>
        <v>6.9444444444444448E-2</v>
      </c>
      <c r="P32" s="9">
        <f t="shared" si="10"/>
        <v>4.1666666666666664E-2</v>
      </c>
      <c r="Q32" s="9">
        <f t="shared" si="11"/>
        <v>4.1666666666666664E-2</v>
      </c>
      <c r="R32" s="9">
        <f t="shared" si="12"/>
        <v>1.3888888888888888E-2</v>
      </c>
      <c r="S32" s="9">
        <f t="shared" si="13"/>
        <v>1.3888888888888888E-2</v>
      </c>
      <c r="T32" s="9">
        <f t="shared" si="14"/>
        <v>1.3888888888888888E-2</v>
      </c>
      <c r="U32" s="9">
        <f t="shared" si="15"/>
        <v>1.3888888888888888E-2</v>
      </c>
      <c r="V32" s="9">
        <f t="shared" si="16"/>
        <v>2.7777777777777776E-2</v>
      </c>
      <c r="W32" s="9">
        <f t="shared" si="17"/>
        <v>2.7777777777777776E-2</v>
      </c>
      <c r="X32" s="9">
        <f t="shared" si="18"/>
        <v>2.7777777777777776E-2</v>
      </c>
    </row>
    <row r="33" spans="7:24">
      <c r="G33" s="9">
        <f t="shared" si="1"/>
        <v>1.5384615384615385</v>
      </c>
      <c r="H33" s="9">
        <f t="shared" si="2"/>
        <v>1.6538461538461537</v>
      </c>
      <c r="I33" s="9">
        <f t="shared" si="3"/>
        <v>1.2692307692307692</v>
      </c>
      <c r="J33" s="9">
        <f t="shared" si="4"/>
        <v>1.2692307692307692</v>
      </c>
      <c r="K33" s="9">
        <f t="shared" si="5"/>
        <v>1.1923076923076923</v>
      </c>
      <c r="L33" s="9">
        <f t="shared" si="6"/>
        <v>0.34615384615384615</v>
      </c>
      <c r="M33" s="9">
        <f t="shared" si="7"/>
        <v>0.30769230769230771</v>
      </c>
      <c r="N33" s="9">
        <f t="shared" si="8"/>
        <v>0.30769230769230771</v>
      </c>
      <c r="O33" s="9">
        <f t="shared" si="9"/>
        <v>0.38461538461538464</v>
      </c>
      <c r="P33" s="9">
        <f t="shared" si="10"/>
        <v>0.34615384615384615</v>
      </c>
      <c r="Q33" s="9">
        <f t="shared" si="11"/>
        <v>0.34615384615384615</v>
      </c>
      <c r="R33" s="9">
        <f t="shared" si="12"/>
        <v>0.34615384615384615</v>
      </c>
      <c r="S33" s="9">
        <f t="shared" si="13"/>
        <v>0.30769230769230771</v>
      </c>
      <c r="T33" s="9">
        <f t="shared" si="14"/>
        <v>0.30769230769230771</v>
      </c>
      <c r="U33" s="9">
        <f t="shared" si="15"/>
        <v>0.30769230769230771</v>
      </c>
      <c r="V33" s="9">
        <f t="shared" si="16"/>
        <v>0.38461538461538464</v>
      </c>
      <c r="W33" s="9">
        <f t="shared" si="17"/>
        <v>0.38461538461538464</v>
      </c>
      <c r="X33" s="9">
        <f t="shared" si="18"/>
        <v>0.34615384615384615</v>
      </c>
    </row>
    <row r="34" spans="7:24">
      <c r="G34" s="9">
        <f t="shared" si="1"/>
        <v>1.3214285714285714</v>
      </c>
      <c r="H34" s="9">
        <f t="shared" si="2"/>
        <v>1.25</v>
      </c>
      <c r="I34" s="9">
        <f t="shared" si="3"/>
        <v>1.1428571428571428</v>
      </c>
      <c r="J34" s="9">
        <f t="shared" si="4"/>
        <v>1.1071428571428572</v>
      </c>
      <c r="K34" s="9">
        <f t="shared" si="5"/>
        <v>1.0714285714285714</v>
      </c>
      <c r="L34" s="9">
        <f t="shared" si="6"/>
        <v>0.21428571428571427</v>
      </c>
      <c r="M34" s="9">
        <f t="shared" si="7"/>
        <v>0.21428571428571427</v>
      </c>
      <c r="N34" s="9">
        <f t="shared" si="8"/>
        <v>0.21428571428571427</v>
      </c>
      <c r="O34" s="9">
        <f t="shared" si="9"/>
        <v>0.2857142857142857</v>
      </c>
      <c r="P34" s="9">
        <f t="shared" si="10"/>
        <v>0.2857142857142857</v>
      </c>
      <c r="Q34" s="9">
        <f t="shared" si="11"/>
        <v>0.2857142857142857</v>
      </c>
      <c r="R34" s="9">
        <f t="shared" si="12"/>
        <v>0.21428571428571427</v>
      </c>
      <c r="S34" s="9">
        <f t="shared" si="13"/>
        <v>0.21428571428571427</v>
      </c>
      <c r="T34" s="9">
        <f t="shared" si="14"/>
        <v>0.21428571428571427</v>
      </c>
      <c r="U34" s="9">
        <f t="shared" si="15"/>
        <v>0.21428571428571427</v>
      </c>
      <c r="V34" s="9">
        <f t="shared" si="16"/>
        <v>0.25</v>
      </c>
      <c r="W34" s="9">
        <f t="shared" si="17"/>
        <v>0.25</v>
      </c>
      <c r="X34" s="9">
        <f t="shared" si="18"/>
        <v>0.25</v>
      </c>
    </row>
    <row r="35" spans="7:24">
      <c r="G35" s="9">
        <f t="shared" si="1"/>
        <v>0</v>
      </c>
      <c r="H35" s="9">
        <f t="shared" si="2"/>
        <v>0</v>
      </c>
      <c r="I35" s="9">
        <f t="shared" si="3"/>
        <v>0</v>
      </c>
      <c r="J35" s="9">
        <f t="shared" si="4"/>
        <v>0</v>
      </c>
      <c r="K35" s="9">
        <f t="shared" si="5"/>
        <v>0</v>
      </c>
      <c r="L35" s="9">
        <f t="shared" si="6"/>
        <v>0</v>
      </c>
      <c r="M35" s="9">
        <f t="shared" si="7"/>
        <v>0</v>
      </c>
      <c r="N35" s="9">
        <f t="shared" si="8"/>
        <v>0</v>
      </c>
      <c r="O35" s="9">
        <f t="shared" si="9"/>
        <v>0</v>
      </c>
      <c r="P35" s="9">
        <f t="shared" si="10"/>
        <v>0</v>
      </c>
      <c r="Q35" s="9">
        <f t="shared" si="11"/>
        <v>0</v>
      </c>
      <c r="R35" s="9">
        <f t="shared" si="12"/>
        <v>0</v>
      </c>
      <c r="S35" s="9">
        <f t="shared" si="13"/>
        <v>0</v>
      </c>
      <c r="T35" s="9">
        <f t="shared" si="14"/>
        <v>0</v>
      </c>
      <c r="U35" s="9">
        <f t="shared" si="15"/>
        <v>0</v>
      </c>
      <c r="V35" s="9">
        <f t="shared" si="16"/>
        <v>0</v>
      </c>
      <c r="W35" s="9">
        <f t="shared" si="17"/>
        <v>0</v>
      </c>
      <c r="X35" s="9">
        <f t="shared" si="18"/>
        <v>0</v>
      </c>
    </row>
    <row r="36" spans="7:24">
      <c r="G36" s="9">
        <f t="shared" si="1"/>
        <v>0.53333333333333333</v>
      </c>
      <c r="H36" s="9">
        <f t="shared" si="2"/>
        <v>0.6</v>
      </c>
      <c r="I36" s="9">
        <f t="shared" si="3"/>
        <v>0.46666666666666667</v>
      </c>
      <c r="J36" s="9">
        <f t="shared" si="4"/>
        <v>0.4</v>
      </c>
      <c r="K36" s="9">
        <f t="shared" si="5"/>
        <v>0.4</v>
      </c>
      <c r="L36" s="9">
        <f t="shared" si="6"/>
        <v>0</v>
      </c>
      <c r="M36" s="9">
        <f t="shared" si="7"/>
        <v>0</v>
      </c>
      <c r="N36" s="9">
        <f t="shared" si="8"/>
        <v>0</v>
      </c>
      <c r="O36" s="9">
        <f t="shared" si="9"/>
        <v>0</v>
      </c>
      <c r="P36" s="9">
        <f t="shared" si="10"/>
        <v>0</v>
      </c>
      <c r="Q36" s="9">
        <f t="shared" si="11"/>
        <v>0</v>
      </c>
      <c r="R36" s="9">
        <f t="shared" si="12"/>
        <v>0.2</v>
      </c>
      <c r="S36" s="9">
        <f t="shared" si="13"/>
        <v>0.13333333333333333</v>
      </c>
      <c r="T36" s="9">
        <f t="shared" si="14"/>
        <v>0.13333333333333333</v>
      </c>
      <c r="U36" s="9">
        <f t="shared" si="15"/>
        <v>6.6666666666666666E-2</v>
      </c>
      <c r="V36" s="9">
        <f t="shared" si="16"/>
        <v>0.2</v>
      </c>
      <c r="W36" s="9">
        <f t="shared" si="17"/>
        <v>0.13333333333333333</v>
      </c>
      <c r="X36" s="9">
        <f t="shared" si="18"/>
        <v>0.2</v>
      </c>
    </row>
    <row r="37" spans="7:24">
      <c r="G37" s="9">
        <f t="shared" si="1"/>
        <v>1.5333333333333334</v>
      </c>
      <c r="H37" s="9">
        <f t="shared" si="2"/>
        <v>1.7333333333333334</v>
      </c>
      <c r="I37" s="9">
        <f t="shared" si="3"/>
        <v>1.4666666666666666</v>
      </c>
      <c r="J37" s="9">
        <f t="shared" si="4"/>
        <v>1.4</v>
      </c>
      <c r="K37" s="9">
        <f t="shared" si="5"/>
        <v>1.5333333333333334</v>
      </c>
      <c r="L37" s="9">
        <f t="shared" si="6"/>
        <v>0.46666666666666667</v>
      </c>
      <c r="M37" s="9">
        <f t="shared" si="7"/>
        <v>0.46666666666666667</v>
      </c>
      <c r="N37" s="9">
        <f t="shared" si="8"/>
        <v>0.46666666666666667</v>
      </c>
      <c r="O37" s="9">
        <f t="shared" si="9"/>
        <v>0.53333333333333333</v>
      </c>
      <c r="P37" s="9">
        <f t="shared" si="10"/>
        <v>0.4</v>
      </c>
      <c r="Q37" s="9">
        <f t="shared" si="11"/>
        <v>0.53333333333333333</v>
      </c>
      <c r="R37" s="9">
        <f t="shared" si="12"/>
        <v>0.66666666666666663</v>
      </c>
      <c r="S37" s="9">
        <f t="shared" si="13"/>
        <v>0.46666666666666667</v>
      </c>
      <c r="T37" s="9">
        <f t="shared" si="14"/>
        <v>0.53333333333333333</v>
      </c>
      <c r="U37" s="9">
        <f t="shared" si="15"/>
        <v>0.53333333333333333</v>
      </c>
      <c r="V37" s="9">
        <f t="shared" si="16"/>
        <v>0.73333333333333328</v>
      </c>
      <c r="W37" s="9">
        <f t="shared" si="17"/>
        <v>0.66666666666666663</v>
      </c>
      <c r="X37" s="9">
        <f t="shared" si="18"/>
        <v>0.66666666666666663</v>
      </c>
    </row>
    <row r="38" spans="7:24">
      <c r="G38" s="9">
        <f t="shared" si="1"/>
        <v>1</v>
      </c>
      <c r="H38" s="9">
        <f t="shared" si="2"/>
        <v>1</v>
      </c>
      <c r="I38" s="9">
        <f t="shared" si="3"/>
        <v>1.4</v>
      </c>
      <c r="J38" s="9">
        <f t="shared" si="4"/>
        <v>1.4</v>
      </c>
      <c r="K38" s="9">
        <f t="shared" si="5"/>
        <v>1</v>
      </c>
      <c r="L38" s="9">
        <f t="shared" si="6"/>
        <v>0.4</v>
      </c>
      <c r="M38" s="9">
        <f t="shared" si="7"/>
        <v>0.4</v>
      </c>
      <c r="N38" s="9">
        <f t="shared" si="8"/>
        <v>0.4</v>
      </c>
      <c r="O38" s="9">
        <f t="shared" si="9"/>
        <v>0.8</v>
      </c>
      <c r="P38" s="9">
        <f t="shared" si="10"/>
        <v>0.8</v>
      </c>
      <c r="Q38" s="9">
        <f t="shared" si="11"/>
        <v>0.8</v>
      </c>
      <c r="R38" s="9">
        <f t="shared" si="12"/>
        <v>1</v>
      </c>
      <c r="S38" s="9">
        <f t="shared" si="13"/>
        <v>0.4</v>
      </c>
      <c r="T38" s="9">
        <f t="shared" si="14"/>
        <v>0.4</v>
      </c>
      <c r="U38" s="9">
        <f t="shared" si="15"/>
        <v>0.4</v>
      </c>
      <c r="V38" s="9">
        <f t="shared" si="16"/>
        <v>0.6</v>
      </c>
      <c r="W38" s="9">
        <f t="shared" si="17"/>
        <v>0.6</v>
      </c>
      <c r="X38" s="9">
        <f t="shared" si="18"/>
        <v>0.4</v>
      </c>
    </row>
    <row r="39" spans="7:24">
      <c r="G39" s="9">
        <f t="shared" si="1"/>
        <v>1.6</v>
      </c>
      <c r="H39" s="9">
        <f t="shared" si="2"/>
        <v>2</v>
      </c>
      <c r="I39" s="9">
        <f t="shared" si="3"/>
        <v>1</v>
      </c>
      <c r="J39" s="9">
        <f t="shared" si="4"/>
        <v>1.4</v>
      </c>
      <c r="K39" s="9">
        <f t="shared" si="5"/>
        <v>1.4</v>
      </c>
      <c r="L39" s="9">
        <f t="shared" si="6"/>
        <v>0.4</v>
      </c>
      <c r="M39" s="9">
        <f t="shared" si="7"/>
        <v>0.6</v>
      </c>
      <c r="N39" s="9">
        <f t="shared" si="8"/>
        <v>0.4</v>
      </c>
      <c r="O39" s="9">
        <f t="shared" si="9"/>
        <v>0.4</v>
      </c>
      <c r="P39" s="9">
        <f t="shared" si="10"/>
        <v>0.4</v>
      </c>
      <c r="Q39" s="9">
        <f t="shared" si="11"/>
        <v>0.4</v>
      </c>
      <c r="R39" s="9">
        <f t="shared" si="12"/>
        <v>0.4</v>
      </c>
      <c r="S39" s="9">
        <f t="shared" si="13"/>
        <v>0.4</v>
      </c>
      <c r="T39" s="9">
        <f t="shared" si="14"/>
        <v>0.4</v>
      </c>
      <c r="U39" s="9">
        <f t="shared" si="15"/>
        <v>0.4</v>
      </c>
      <c r="V39" s="9">
        <f t="shared" si="16"/>
        <v>0.8</v>
      </c>
      <c r="W39" s="9">
        <f t="shared" si="17"/>
        <v>0.8</v>
      </c>
      <c r="X39" s="9">
        <f t="shared" si="18"/>
        <v>0.8</v>
      </c>
    </row>
    <row r="40" spans="7:24">
      <c r="G40" s="9">
        <f t="shared" si="1"/>
        <v>0.65</v>
      </c>
      <c r="H40" s="9">
        <f t="shared" si="2"/>
        <v>0.45</v>
      </c>
      <c r="I40" s="9">
        <f t="shared" si="3"/>
        <v>0.45</v>
      </c>
      <c r="J40" s="9">
        <f t="shared" si="4"/>
        <v>0.4</v>
      </c>
      <c r="K40" s="9">
        <f t="shared" si="5"/>
        <v>0.35</v>
      </c>
      <c r="L40" s="9">
        <f t="shared" si="6"/>
        <v>0</v>
      </c>
      <c r="M40" s="9">
        <f t="shared" si="7"/>
        <v>0</v>
      </c>
      <c r="N40" s="9">
        <f t="shared" si="8"/>
        <v>0</v>
      </c>
      <c r="O40" s="9">
        <f t="shared" si="9"/>
        <v>0</v>
      </c>
      <c r="P40" s="9">
        <f t="shared" si="10"/>
        <v>0</v>
      </c>
      <c r="Q40" s="9">
        <f t="shared" si="11"/>
        <v>0</v>
      </c>
      <c r="R40" s="9">
        <f t="shared" si="12"/>
        <v>0</v>
      </c>
      <c r="S40" s="9">
        <f t="shared" si="13"/>
        <v>0</v>
      </c>
      <c r="T40" s="9">
        <f t="shared" si="14"/>
        <v>0</v>
      </c>
      <c r="U40" s="9">
        <f t="shared" si="15"/>
        <v>0</v>
      </c>
      <c r="V40" s="9">
        <f t="shared" si="16"/>
        <v>0</v>
      </c>
      <c r="W40" s="9">
        <f t="shared" si="17"/>
        <v>0</v>
      </c>
      <c r="X40" s="9">
        <f t="shared" si="18"/>
        <v>0</v>
      </c>
    </row>
    <row r="41" spans="7:24">
      <c r="G41" s="9">
        <f t="shared" si="1"/>
        <v>0</v>
      </c>
      <c r="H41" s="9">
        <f t="shared" si="2"/>
        <v>0</v>
      </c>
      <c r="I41" s="9">
        <f t="shared" si="3"/>
        <v>0</v>
      </c>
      <c r="J41" s="9">
        <f t="shared" si="4"/>
        <v>0</v>
      </c>
      <c r="K41" s="9">
        <f t="shared" si="5"/>
        <v>0</v>
      </c>
      <c r="L41" s="9">
        <f t="shared" si="6"/>
        <v>0</v>
      </c>
      <c r="M41" s="9">
        <f t="shared" si="7"/>
        <v>0</v>
      </c>
      <c r="N41" s="9">
        <f t="shared" si="8"/>
        <v>0</v>
      </c>
      <c r="O41" s="9">
        <f t="shared" si="9"/>
        <v>0</v>
      </c>
      <c r="P41" s="9">
        <f t="shared" si="10"/>
        <v>0</v>
      </c>
      <c r="Q41" s="9">
        <f t="shared" si="11"/>
        <v>0</v>
      </c>
      <c r="R41" s="9">
        <f t="shared" si="12"/>
        <v>0</v>
      </c>
      <c r="S41" s="9">
        <f t="shared" si="13"/>
        <v>0</v>
      </c>
      <c r="T41" s="9">
        <f t="shared" si="14"/>
        <v>0</v>
      </c>
      <c r="U41" s="9">
        <f t="shared" si="15"/>
        <v>0</v>
      </c>
      <c r="V41" s="9">
        <f t="shared" si="16"/>
        <v>0</v>
      </c>
      <c r="W41" s="9">
        <f t="shared" si="17"/>
        <v>0</v>
      </c>
      <c r="X41" s="9">
        <f t="shared" si="18"/>
        <v>0</v>
      </c>
    </row>
    <row r="42" spans="7:24">
      <c r="G42" s="9">
        <f t="shared" si="1"/>
        <v>0.22222222222222221</v>
      </c>
      <c r="H42" s="9">
        <f t="shared" si="2"/>
        <v>0.27777777777777779</v>
      </c>
      <c r="I42" s="9">
        <f t="shared" si="3"/>
        <v>0.1388888888888889</v>
      </c>
      <c r="J42" s="9">
        <f t="shared" si="4"/>
        <v>0.1388888888888889</v>
      </c>
      <c r="K42" s="9">
        <f t="shared" si="5"/>
        <v>0.16666666666666666</v>
      </c>
      <c r="L42" s="9">
        <f t="shared" si="6"/>
        <v>2.7777777777777776E-2</v>
      </c>
      <c r="M42" s="9">
        <f t="shared" si="7"/>
        <v>0</v>
      </c>
      <c r="N42" s="9">
        <f t="shared" si="8"/>
        <v>0</v>
      </c>
      <c r="O42" s="9">
        <f t="shared" si="9"/>
        <v>0</v>
      </c>
      <c r="P42" s="9">
        <f t="shared" si="10"/>
        <v>2.7777777777777776E-2</v>
      </c>
      <c r="Q42" s="9">
        <f t="shared" si="11"/>
        <v>0</v>
      </c>
      <c r="R42" s="9">
        <f t="shared" si="12"/>
        <v>2.7777777777777776E-2</v>
      </c>
      <c r="S42" s="9">
        <f t="shared" si="13"/>
        <v>2.7777777777777776E-2</v>
      </c>
      <c r="T42" s="9">
        <f t="shared" si="14"/>
        <v>2.7777777777777776E-2</v>
      </c>
      <c r="U42" s="9">
        <f t="shared" si="15"/>
        <v>2.7777777777777776E-2</v>
      </c>
      <c r="V42" s="9">
        <f t="shared" si="16"/>
        <v>2.7777777777777776E-2</v>
      </c>
      <c r="W42" s="9">
        <f t="shared" si="17"/>
        <v>2.7777777777777776E-2</v>
      </c>
      <c r="X42" s="9">
        <f t="shared" si="18"/>
        <v>2.7777777777777776E-2</v>
      </c>
    </row>
    <row r="43" spans="7:24">
      <c r="G43" s="9">
        <f t="shared" si="1"/>
        <v>0</v>
      </c>
      <c r="H43" s="9">
        <f t="shared" si="2"/>
        <v>0</v>
      </c>
      <c r="I43" s="9">
        <f t="shared" si="3"/>
        <v>0</v>
      </c>
      <c r="J43" s="9">
        <f t="shared" si="4"/>
        <v>0</v>
      </c>
      <c r="K43" s="9">
        <f t="shared" si="5"/>
        <v>0</v>
      </c>
      <c r="L43" s="9">
        <f t="shared" si="6"/>
        <v>0</v>
      </c>
      <c r="M43" s="9">
        <f t="shared" si="7"/>
        <v>0</v>
      </c>
      <c r="N43" s="9">
        <f t="shared" si="8"/>
        <v>0</v>
      </c>
      <c r="O43" s="9">
        <f t="shared" si="9"/>
        <v>0</v>
      </c>
      <c r="P43" s="9">
        <f t="shared" si="10"/>
        <v>0</v>
      </c>
      <c r="Q43" s="9">
        <f t="shared" si="11"/>
        <v>0</v>
      </c>
      <c r="R43" s="9">
        <f t="shared" si="12"/>
        <v>0</v>
      </c>
      <c r="S43" s="9">
        <f t="shared" si="13"/>
        <v>0</v>
      </c>
      <c r="T43" s="9">
        <f t="shared" si="14"/>
        <v>0</v>
      </c>
      <c r="U43" s="9">
        <f t="shared" si="15"/>
        <v>0</v>
      </c>
      <c r="V43" s="9">
        <f t="shared" si="16"/>
        <v>0</v>
      </c>
      <c r="W43" s="9">
        <f t="shared" si="17"/>
        <v>0</v>
      </c>
      <c r="X43" s="9">
        <f t="shared" si="18"/>
        <v>0</v>
      </c>
    </row>
    <row r="44" spans="7:24">
      <c r="G44" s="9">
        <f t="shared" si="1"/>
        <v>1.84375</v>
      </c>
      <c r="H44" s="9">
        <f t="shared" si="2"/>
        <v>1.734375</v>
      </c>
      <c r="I44" s="9">
        <f t="shared" si="3"/>
        <v>1.625</v>
      </c>
      <c r="J44" s="9">
        <f t="shared" si="4"/>
        <v>1.671875</v>
      </c>
      <c r="K44" s="9">
        <f t="shared" si="5"/>
        <v>1.75</v>
      </c>
      <c r="L44" s="9">
        <f t="shared" si="6"/>
        <v>0</v>
      </c>
      <c r="M44" s="9">
        <f t="shared" si="7"/>
        <v>0</v>
      </c>
      <c r="N44" s="9">
        <f t="shared" si="8"/>
        <v>0</v>
      </c>
      <c r="O44" s="9">
        <f t="shared" si="9"/>
        <v>0</v>
      </c>
      <c r="P44" s="9">
        <f t="shared" si="10"/>
        <v>0</v>
      </c>
      <c r="Q44" s="9">
        <f t="shared" si="11"/>
        <v>0</v>
      </c>
      <c r="R44" s="9">
        <f t="shared" si="12"/>
        <v>4.6875E-2</v>
      </c>
      <c r="S44" s="9">
        <f t="shared" si="13"/>
        <v>1.5625E-2</v>
      </c>
      <c r="T44" s="9">
        <f t="shared" si="14"/>
        <v>3.125E-2</v>
      </c>
      <c r="U44" s="9">
        <f t="shared" si="15"/>
        <v>1.5625E-2</v>
      </c>
      <c r="V44" s="9">
        <f t="shared" si="16"/>
        <v>4.6875E-2</v>
      </c>
      <c r="W44" s="9">
        <f t="shared" si="17"/>
        <v>4.6875E-2</v>
      </c>
      <c r="X44" s="9">
        <f t="shared" si="18"/>
        <v>4.6875E-2</v>
      </c>
    </row>
    <row r="45" spans="7:24">
      <c r="G45" s="9">
        <f t="shared" si="1"/>
        <v>2.2857142857142856</v>
      </c>
      <c r="H45" s="9">
        <f t="shared" si="2"/>
        <v>2.3571428571428572</v>
      </c>
      <c r="I45" s="9">
        <f t="shared" si="3"/>
        <v>2.1428571428571428</v>
      </c>
      <c r="J45" s="9">
        <f t="shared" si="4"/>
        <v>2.1785714285714284</v>
      </c>
      <c r="K45" s="9">
        <f t="shared" si="5"/>
        <v>2.1071428571428572</v>
      </c>
      <c r="L45" s="9">
        <f t="shared" si="6"/>
        <v>1.4285714285714286</v>
      </c>
      <c r="M45" s="9">
        <f t="shared" si="7"/>
        <v>1.3928571428571428</v>
      </c>
      <c r="N45" s="9">
        <f t="shared" si="8"/>
        <v>1.4642857142857142</v>
      </c>
      <c r="O45" s="9">
        <f t="shared" si="9"/>
        <v>1.3928571428571428</v>
      </c>
      <c r="P45" s="9">
        <f t="shared" si="10"/>
        <v>1.4285714285714286</v>
      </c>
      <c r="Q45" s="9">
        <f t="shared" si="11"/>
        <v>1.3928571428571428</v>
      </c>
      <c r="R45" s="9">
        <f t="shared" si="12"/>
        <v>1.5</v>
      </c>
      <c r="S45" s="9">
        <f t="shared" si="13"/>
        <v>1.4642857142857142</v>
      </c>
      <c r="T45" s="9">
        <f t="shared" si="14"/>
        <v>1.4642857142857142</v>
      </c>
      <c r="U45" s="9">
        <f t="shared" si="15"/>
        <v>1.4642857142857142</v>
      </c>
      <c r="V45" s="9">
        <f t="shared" si="16"/>
        <v>1.4642857142857142</v>
      </c>
      <c r="W45" s="9">
        <f t="shared" si="17"/>
        <v>1.5</v>
      </c>
      <c r="X45" s="9">
        <f t="shared" si="18"/>
        <v>1.5</v>
      </c>
    </row>
    <row r="46" spans="7:24">
      <c r="G46" s="9">
        <f t="shared" si="1"/>
        <v>2.8571428571428572</v>
      </c>
      <c r="H46" s="9">
        <f t="shared" si="2"/>
        <v>2.9285714285714284</v>
      </c>
      <c r="I46" s="9">
        <f t="shared" si="3"/>
        <v>2.2142857142857144</v>
      </c>
      <c r="J46" s="9">
        <f t="shared" si="4"/>
        <v>2.2857142857142856</v>
      </c>
      <c r="K46" s="9">
        <f t="shared" si="5"/>
        <v>2.1428571428571428</v>
      </c>
      <c r="L46" s="9">
        <f t="shared" si="6"/>
        <v>7.1428571428571425E-2</v>
      </c>
      <c r="M46" s="9">
        <f t="shared" si="7"/>
        <v>0</v>
      </c>
      <c r="N46" s="9">
        <f t="shared" si="8"/>
        <v>7.1428571428571425E-2</v>
      </c>
      <c r="O46" s="9">
        <f t="shared" si="9"/>
        <v>7.1428571428571425E-2</v>
      </c>
      <c r="P46" s="9">
        <f t="shared" si="10"/>
        <v>7.1428571428571425E-2</v>
      </c>
      <c r="Q46" s="9">
        <f t="shared" si="11"/>
        <v>7.1428571428571425E-2</v>
      </c>
      <c r="R46" s="9">
        <f t="shared" si="12"/>
        <v>0.14285714285714285</v>
      </c>
      <c r="S46" s="9">
        <f t="shared" si="13"/>
        <v>0.21428571428571427</v>
      </c>
      <c r="T46" s="9">
        <f t="shared" si="14"/>
        <v>7.1428571428571425E-2</v>
      </c>
      <c r="U46" s="9">
        <f t="shared" si="15"/>
        <v>0.2857142857142857</v>
      </c>
      <c r="V46" s="9">
        <f t="shared" si="16"/>
        <v>0.8571428571428571</v>
      </c>
      <c r="W46" s="9">
        <f t="shared" si="17"/>
        <v>0.7857142857142857</v>
      </c>
      <c r="X46" s="9">
        <f t="shared" si="18"/>
        <v>0.6428571428571429</v>
      </c>
    </row>
    <row r="47" spans="7:24">
      <c r="G47" s="9">
        <f t="shared" si="1"/>
        <v>3.4285714285714284</v>
      </c>
      <c r="H47" s="9">
        <f t="shared" si="2"/>
        <v>3.5714285714285716</v>
      </c>
      <c r="I47" s="9">
        <f t="shared" si="3"/>
        <v>3</v>
      </c>
      <c r="J47" s="9">
        <f t="shared" si="4"/>
        <v>3.2857142857142856</v>
      </c>
      <c r="K47" s="9">
        <f t="shared" si="5"/>
        <v>3.5714285714285716</v>
      </c>
      <c r="L47" s="9">
        <f t="shared" si="6"/>
        <v>7.1428571428571425E-2</v>
      </c>
      <c r="M47" s="9">
        <f t="shared" si="7"/>
        <v>0</v>
      </c>
      <c r="N47" s="9">
        <f t="shared" si="8"/>
        <v>0</v>
      </c>
      <c r="O47" s="9">
        <f t="shared" si="9"/>
        <v>7.1428571428571425E-2</v>
      </c>
      <c r="P47" s="9">
        <f t="shared" si="10"/>
        <v>7.1428571428571425E-2</v>
      </c>
      <c r="Q47" s="9">
        <f t="shared" si="11"/>
        <v>7.1428571428571425E-2</v>
      </c>
      <c r="R47" s="9">
        <f t="shared" si="12"/>
        <v>1.1428571428571428</v>
      </c>
      <c r="S47" s="9">
        <f t="shared" si="13"/>
        <v>7.1428571428571425E-2</v>
      </c>
      <c r="T47" s="9">
        <f t="shared" si="14"/>
        <v>0.2857142857142857</v>
      </c>
      <c r="U47" s="9">
        <f t="shared" si="15"/>
        <v>1</v>
      </c>
      <c r="V47" s="9">
        <f t="shared" si="16"/>
        <v>1.1428571428571428</v>
      </c>
      <c r="W47" s="9">
        <f t="shared" si="17"/>
        <v>1.3571428571428572</v>
      </c>
      <c r="X47" s="9">
        <f t="shared" si="18"/>
        <v>0.35714285714285715</v>
      </c>
    </row>
    <row r="48" spans="7:24">
      <c r="G48" s="9">
        <f t="shared" ref="G48:X48" si="19">AVERAGE(G27:G47)</f>
        <v>1.0341871461094148</v>
      </c>
      <c r="H48" s="9">
        <f t="shared" si="19"/>
        <v>1.0674998622215008</v>
      </c>
      <c r="I48" s="9">
        <f t="shared" si="19"/>
        <v>0.88852443075132148</v>
      </c>
      <c r="J48" s="9">
        <f t="shared" si="19"/>
        <v>0.92518519354128603</v>
      </c>
      <c r="K48" s="9">
        <f t="shared" si="19"/>
        <v>0.91839261734219713</v>
      </c>
      <c r="L48" s="9">
        <f t="shared" si="19"/>
        <v>0.19434577249703294</v>
      </c>
      <c r="M48" s="9">
        <f t="shared" si="19"/>
        <v>0.18572599980163004</v>
      </c>
      <c r="N48" s="9">
        <f t="shared" si="19"/>
        <v>0.18300491136625588</v>
      </c>
      <c r="O48" s="9">
        <f t="shared" si="19"/>
        <v>0.22266079703054489</v>
      </c>
      <c r="P48" s="9">
        <f t="shared" si="19"/>
        <v>0.2167991983118033</v>
      </c>
      <c r="Q48" s="9">
        <f t="shared" si="19"/>
        <v>0.21672361252193179</v>
      </c>
      <c r="R48" s="9">
        <f t="shared" si="19"/>
        <v>0.29767390930731269</v>
      </c>
      <c r="S48" s="9">
        <f t="shared" si="19"/>
        <v>0.19926294235642972</v>
      </c>
      <c r="T48" s="9">
        <f t="shared" si="19"/>
        <v>0.19705914417048873</v>
      </c>
      <c r="U48" s="9">
        <f t="shared" si="19"/>
        <v>0.23905886072377669</v>
      </c>
      <c r="V48" s="9">
        <f t="shared" si="19"/>
        <v>0.34075635596118786</v>
      </c>
      <c r="W48" s="9">
        <f t="shared" si="19"/>
        <v>0.33950919042830807</v>
      </c>
      <c r="X48" s="9">
        <f t="shared" si="19"/>
        <v>0.2741055930919376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Corey Roberts</cp:lastModifiedBy>
  <dcterms:modified xsi:type="dcterms:W3CDTF">2021-11-26T19:52:03Z</dcterms:modified>
</cp:coreProperties>
</file>