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<sst xmlns="http://schemas.openxmlformats.org/spreadsheetml/2006/main" count="7" uniqueCount="7">
  <si>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r</t>
  </si>
  <si>
    <t xml:space="preserve">r/R</t>
  </si>
  <si>
    <t xml:space="preserve">c</t>
  </si>
  <si>
    <t xml:space="preserve">c/R</t>
  </si>
  <si>
    <t xml:space="preserve">theta</t>
  </si>
  <si>
    <t xml:space="preserve">theta corr</t>
  </si>
  <si>
    <t xml:space="preserve">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</si>
</sst>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8" activeCellId="0" sqref="L18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2"/>
      <c r="D1" s="1" t="s">
        <v>2</v>
      </c>
      <c r="E1" s="1" t="s">
        <v>3</v>
      </c>
      <c r="F1" s="2"/>
      <c r="G1" s="1" t="s">
        <v>4</v>
      </c>
      <c r="H1" s="2" t="s">
        <v>5</v>
      </c>
    </row>
    <row r="2" customFormat="false" ht="12.8" hidden="false" customHeight="false" outlineLevel="0" collapsed="false">
      <c r="A2" s="1" t="n">
        <v>0.3</v>
      </c>
      <c r="B2" s="1" t="n">
        <f aca="false">A2/$J$5</f>
        <v>0.2</v>
      </c>
      <c r="C2" s="2"/>
      <c r="D2" s="1" t="n">
        <v>0.186</v>
      </c>
      <c r="E2" s="1" t="n">
        <f aca="false">D2/$J$5</f>
        <v>0.124</v>
      </c>
      <c r="F2" s="2"/>
      <c r="G2" s="1" t="n">
        <v>42</v>
      </c>
      <c r="H2" s="2" t="n">
        <v>42</v>
      </c>
    </row>
    <row r="3" customFormat="false" ht="12.8" hidden="false" customHeight="false" outlineLevel="0" collapsed="false">
      <c r="A3" s="1" t="n">
        <f aca="false">B3*$J$5</f>
        <v>0.375</v>
      </c>
      <c r="B3" s="1" t="n">
        <v>0.25</v>
      </c>
      <c r="C3" s="2"/>
      <c r="D3" s="1" t="n">
        <f aca="false">(D2+D4)/2</f>
        <v>0.1905</v>
      </c>
      <c r="E3" s="1" t="n">
        <f aca="false">D3/$J$5</f>
        <v>0.127</v>
      </c>
      <c r="F3" s="2"/>
      <c r="G3" s="1" t="n">
        <f aca="false">(G2+G4)/2</f>
        <v>38.65</v>
      </c>
      <c r="H3" s="1" t="n">
        <f aca="false">(H2+H4)/2</f>
        <v>38</v>
      </c>
    </row>
    <row r="4" customFormat="false" ht="12.8" hidden="false" customHeight="false" outlineLevel="0" collapsed="false">
      <c r="A4" s="1" t="n">
        <v>0.45</v>
      </c>
      <c r="B4" s="1" t="n">
        <f aca="false">A4/$J$5</f>
        <v>0.3</v>
      </c>
      <c r="C4" s="2"/>
      <c r="D4" s="1" t="n">
        <v>0.195</v>
      </c>
      <c r="E4" s="1" t="n">
        <f aca="false">D4/$J$5</f>
        <v>0.13</v>
      </c>
      <c r="F4" s="2"/>
      <c r="G4" s="1" t="n">
        <v>35.3</v>
      </c>
      <c r="H4" s="2" t="n">
        <v>34</v>
      </c>
      <c r="J4" s="2" t="s">
        <v>6</v>
      </c>
    </row>
    <row r="5" customFormat="false" ht="12.8" hidden="false" customHeight="false" outlineLevel="0" collapsed="false">
      <c r="A5" s="1" t="n">
        <f aca="false">B5*$J$5</f>
        <v>0.525</v>
      </c>
      <c r="B5" s="1" t="n">
        <v>0.35</v>
      </c>
      <c r="C5" s="2"/>
      <c r="D5" s="1" t="n">
        <f aca="false">(D4+D6)/2</f>
        <v>0.1995</v>
      </c>
      <c r="E5" s="1" t="n">
        <f aca="false">D5/$J$5</f>
        <v>0.133</v>
      </c>
      <c r="F5" s="2"/>
      <c r="G5" s="1" t="n">
        <f aca="false">(G4+G6)/2</f>
        <v>31.75</v>
      </c>
      <c r="H5" s="1" t="n">
        <f aca="false">(H4+H6)/2</f>
        <v>31</v>
      </c>
      <c r="J5" s="1" t="n">
        <v>1.5</v>
      </c>
    </row>
    <row r="6" customFormat="false" ht="12.8" hidden="false" customHeight="false" outlineLevel="0" collapsed="false">
      <c r="A6" s="1" t="n">
        <v>0.6</v>
      </c>
      <c r="B6" s="1" t="n">
        <f aca="false">A6/$J$5</f>
        <v>0.4</v>
      </c>
      <c r="C6" s="2"/>
      <c r="D6" s="1" t="n">
        <v>0.204</v>
      </c>
      <c r="E6" s="1" t="n">
        <f aca="false">D6/$J$5</f>
        <v>0.136</v>
      </c>
      <c r="F6" s="2"/>
      <c r="G6" s="1" t="n">
        <v>28.2</v>
      </c>
      <c r="H6" s="2" t="n">
        <v>28</v>
      </c>
    </row>
    <row r="7" customFormat="false" ht="12.8" hidden="false" customHeight="false" outlineLevel="0" collapsed="false">
      <c r="A7" s="1" t="n">
        <f aca="false">B7*$J$5</f>
        <v>0.675</v>
      </c>
      <c r="B7" s="1" t="n">
        <v>0.45</v>
      </c>
      <c r="C7" s="2"/>
      <c r="D7" s="1" t="n">
        <f aca="false">(D6+D8)/2</f>
        <v>0.2085</v>
      </c>
      <c r="E7" s="1" t="n">
        <f aca="false">D7/$J$5</f>
        <v>0.139</v>
      </c>
      <c r="F7" s="2"/>
      <c r="G7" s="1" t="n">
        <f aca="false">(G6+G8)/2</f>
        <v>25.75</v>
      </c>
      <c r="H7" s="1" t="n">
        <f aca="false">(H6+H8)/2</f>
        <v>25.7</v>
      </c>
    </row>
    <row r="8" customFormat="false" ht="12.8" hidden="false" customHeight="false" outlineLevel="0" collapsed="false">
      <c r="A8" s="1" t="n">
        <v>0.75</v>
      </c>
      <c r="B8" s="1" t="n">
        <v>0.5</v>
      </c>
      <c r="C8" s="2"/>
      <c r="D8" s="1" t="n">
        <v>0.213</v>
      </c>
      <c r="E8" s="1" t="n">
        <f aca="false">D8/$J$5</f>
        <v>0.142</v>
      </c>
      <c r="F8" s="2"/>
      <c r="G8" s="1" t="n">
        <v>23.3</v>
      </c>
      <c r="H8" s="2" t="n">
        <v>23.4</v>
      </c>
    </row>
    <row r="9" customFormat="false" ht="12.8" hidden="false" customHeight="false" outlineLevel="0" collapsed="false">
      <c r="A9" s="1" t="n">
        <f aca="false">B9*$J$5</f>
        <v>0.825</v>
      </c>
      <c r="B9" s="1" t="n">
        <v>0.55</v>
      </c>
      <c r="C9" s="2"/>
      <c r="D9" s="1" t="n">
        <f aca="false">(D8+D10)/2</f>
        <v>0.2115</v>
      </c>
      <c r="E9" s="1" t="n">
        <f aca="false">D9/$J$5</f>
        <v>0.141</v>
      </c>
      <c r="F9" s="2"/>
      <c r="G9" s="1" t="n">
        <f aca="false">(G8+G10)/2</f>
        <v>21.7</v>
      </c>
      <c r="H9" s="1" t="n">
        <f aca="false">(H8+H10)/2</f>
        <v>21.75</v>
      </c>
    </row>
    <row r="10" customFormat="false" ht="12.8" hidden="false" customHeight="false" outlineLevel="0" collapsed="false">
      <c r="A10" s="1" t="n">
        <v>0.9</v>
      </c>
      <c r="B10" s="1" t="n">
        <f aca="false">A10/$J$5</f>
        <v>0.6</v>
      </c>
      <c r="C10" s="2"/>
      <c r="D10" s="1" t="n">
        <v>0.21</v>
      </c>
      <c r="E10" s="1" t="n">
        <f aca="false">D10/$J$5</f>
        <v>0.14</v>
      </c>
      <c r="F10" s="2"/>
      <c r="G10" s="1" t="n">
        <v>20.1</v>
      </c>
      <c r="H10" s="2" t="n">
        <v>20.1</v>
      </c>
    </row>
    <row r="11" customFormat="false" ht="12.8" hidden="false" customHeight="false" outlineLevel="0" collapsed="false">
      <c r="A11" s="1" t="n">
        <f aca="false">B11*$J$5</f>
        <v>0.975</v>
      </c>
      <c r="B11" s="1" t="n">
        <v>0.65</v>
      </c>
      <c r="C11" s="2"/>
      <c r="D11" s="1" t="n">
        <f aca="false">(D10+D12)/2</f>
        <v>0.201</v>
      </c>
      <c r="E11" s="1" t="n">
        <f aca="false">D11/$J$5</f>
        <v>0.134</v>
      </c>
      <c r="F11" s="2"/>
      <c r="G11" s="1" t="n">
        <f aca="false">(G10+G12)/2</f>
        <v>18.75</v>
      </c>
      <c r="H11" s="1" t="n">
        <f aca="false">(H10+H12)/2</f>
        <v>18.9</v>
      </c>
    </row>
    <row r="12" customFormat="false" ht="12.8" hidden="false" customHeight="false" outlineLevel="0" collapsed="false">
      <c r="A12" s="1" t="n">
        <v>1.05</v>
      </c>
      <c r="B12" s="1" t="n">
        <f aca="false">A12/$J$5</f>
        <v>0.7</v>
      </c>
      <c r="C12" s="2"/>
      <c r="D12" s="1" t="n">
        <v>0.192</v>
      </c>
      <c r="E12" s="1" t="n">
        <f aca="false">D12/$J$5</f>
        <v>0.128</v>
      </c>
      <c r="F12" s="2"/>
      <c r="G12" s="1" t="n">
        <v>17.4</v>
      </c>
      <c r="H12" s="2" t="n">
        <v>17.7</v>
      </c>
    </row>
    <row r="13" customFormat="false" ht="12.8" hidden="false" customHeight="false" outlineLevel="0" collapsed="false">
      <c r="A13" s="1" t="n">
        <f aca="false">B13*$J$5</f>
        <v>1.125</v>
      </c>
      <c r="B13" s="1" t="n">
        <v>0.75</v>
      </c>
      <c r="C13" s="2"/>
      <c r="D13" s="1" t="n">
        <f aca="false">(D12+D14)/2</f>
        <v>0.1785</v>
      </c>
      <c r="E13" s="1" t="n">
        <f aca="false">D13/$J$5</f>
        <v>0.119</v>
      </c>
      <c r="F13" s="2"/>
      <c r="G13" s="1" t="n">
        <f aca="false">(G12+G14)/2</f>
        <v>16.45</v>
      </c>
      <c r="H13" s="1" t="n">
        <f aca="false">(H12+H14)/2</f>
        <v>16.85</v>
      </c>
    </row>
    <row r="14" customFormat="false" ht="12.8" hidden="false" customHeight="false" outlineLevel="0" collapsed="false">
      <c r="A14" s="1" t="n">
        <v>1.2</v>
      </c>
      <c r="B14" s="1" t="n">
        <f aca="false">A14/$J$5</f>
        <v>0.8</v>
      </c>
      <c r="C14" s="2"/>
      <c r="D14" s="1" t="n">
        <v>0.165</v>
      </c>
      <c r="E14" s="1" t="n">
        <f aca="false">D14/$J$5</f>
        <v>0.11</v>
      </c>
      <c r="F14" s="2"/>
      <c r="G14" s="1" t="n">
        <v>15.5</v>
      </c>
      <c r="H14" s="2" t="n">
        <v>16</v>
      </c>
    </row>
    <row r="15" customFormat="false" ht="12.8" hidden="false" customHeight="false" outlineLevel="0" collapsed="false">
      <c r="A15" s="1" t="n">
        <f aca="false">B15*$J$5</f>
        <v>1.275</v>
      </c>
      <c r="B15" s="1" t="n">
        <v>0.85</v>
      </c>
      <c r="C15" s="2"/>
      <c r="D15" s="1" t="n">
        <f aca="false">(D14+D16)/2</f>
        <v>0.15</v>
      </c>
      <c r="E15" s="1" t="n">
        <f aca="false">D15/$J$5</f>
        <v>0.1</v>
      </c>
      <c r="F15" s="2"/>
      <c r="G15" s="1" t="n">
        <f aca="false">(G14+G16)/2</f>
        <v>14.8</v>
      </c>
      <c r="H15" s="1" t="n">
        <f aca="false">(H14+H16)/2</f>
        <v>15.05</v>
      </c>
    </row>
    <row r="16" customFormat="false" ht="12.8" hidden="false" customHeight="false" outlineLevel="0" collapsed="false">
      <c r="A16" s="1" t="n">
        <v>1.35</v>
      </c>
      <c r="B16" s="1" t="n">
        <f aca="false">A16/$J$5</f>
        <v>0.9</v>
      </c>
      <c r="C16" s="2"/>
      <c r="D16" s="1" t="n">
        <v>0.135</v>
      </c>
      <c r="E16" s="1" t="n">
        <f aca="false">D16/$J$5</f>
        <v>0.09</v>
      </c>
      <c r="F16" s="2"/>
      <c r="G16" s="1" t="n">
        <v>14.1</v>
      </c>
      <c r="H16" s="2" t="n">
        <v>14.1</v>
      </c>
    </row>
    <row r="17" customFormat="false" ht="12.8" hidden="false" customHeight="false" outlineLevel="0" collapsed="false">
      <c r="A17" s="1" t="n">
        <f aca="false">B17*$J$5</f>
        <v>1.425</v>
      </c>
      <c r="B17" s="1" t="n">
        <v>0.95</v>
      </c>
      <c r="C17" s="2"/>
      <c r="D17" s="1" t="n">
        <f aca="false">(D16+D18)/2</f>
        <v>0.06825</v>
      </c>
      <c r="E17" s="1" t="n">
        <f aca="false">D17/$J$5</f>
        <v>0.0455</v>
      </c>
      <c r="F17" s="2"/>
      <c r="G17" s="1" t="n">
        <f aca="false">(G16+G18)/2</f>
        <v>7.1</v>
      </c>
      <c r="H17" s="1" t="n">
        <f aca="false">(H16+H18)/2</f>
        <v>13.25</v>
      </c>
    </row>
    <row r="18" customFormat="false" ht="12.8" hidden="false" customHeight="false" outlineLevel="0" collapsed="false">
      <c r="A18" s="1" t="n">
        <v>1.5</v>
      </c>
      <c r="B18" s="1" t="n">
        <f aca="false">A18/$J$5</f>
        <v>1</v>
      </c>
      <c r="C18" s="2"/>
      <c r="D18" s="1" t="n">
        <v>0.0015</v>
      </c>
      <c r="E18" s="1" t="n">
        <f aca="false">D18/$J$5</f>
        <v>0.001</v>
      </c>
      <c r="F18" s="2"/>
      <c r="G18" s="1" t="n">
        <v>0.1</v>
      </c>
      <c r="H18" s="2" t="n">
        <v>12.4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2022-10-11T15:21:57Z</dcterms:created>
  <dc:creator/>
  <dc:description/>
  <dc:language>en-US</dc:language>
  <cp:lastModifiedBy/>
  <dcterms:modified xsi:type="dcterms:W3CDTF">2022-10-12T16:25:09Z</dcterms:modified>
  <cp:revision>9</cp:revision>
  <dc:subject/>
  <dc:title/>
</cp:coreProperties>
</file>